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20370" yWindow="-120" windowWidth="29040" windowHeight="15720" tabRatio="733"/>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C37"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s="1"/>
  <c r="AM36" i="10" s="1"/>
  <c r="BW34" i="10" l="1"/>
  <c r="BW35" i="10" l="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<sst xmlns="http://schemas.openxmlformats.org/spreadsheetml/2006/main" count="1158" uniqueCount="626">
  <si>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</si>
  <si>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</si>
  <si>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</si>
  <si>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</si>
  <si>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</si>
  <si>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</si>
  <si>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</si>
  <si>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</si>
  <si>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</si>
  <si>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</si>
  <si>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</si>
  <si>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</si>
  <si>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</si>
  <si>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</si>
  <si>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</si>
  <si>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</si>
  <si>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</si>
  <si>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</si>
  <si>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</si>
  <si>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</si>
  <si>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</si>
  <si>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</si>
  <si>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</si>
  <si>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</si>
  <si>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</si>
  <si>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</si>
  <si>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</si>
  <si>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</si>
  <si>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</si>
  <si>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</si>
  <si>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</si>
  <si>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</si>
  <si>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</si>
  <si>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</si>
  <si>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</si>
  <si>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</si>
  <si>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</si>
  <si>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</si>
  <si>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</si>
  <si>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</si>
  <si>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</si>
  <si>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</si>
  <si>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</si>
  <si>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</si>
  <si>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</si>
  <si>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</si>
  <si>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</si>
  <si>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</si>
  <si>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</si>
  <si>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</si>
  <si>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</si>
  <si>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</si>
  <si>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</si>
  <si>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</si>
  <si>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</si>
  <si>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</si>
  <si>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</si>
  <si>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</si>
  <si>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</si>
  <si>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</si>
  <si>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</si>
  <si>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</si>
  <si>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</si>
  <si>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</si>
  <si>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</si>
  <si>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</si>
  <si>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</si>
  <si>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</si>
  <si>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</si>
  <si>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</si>
  <si>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</si>
  <si>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</si>
  <si>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</si>
  <si>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</si>
  <si>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</si>
  <si>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</si>
  <si>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</si>
  <si>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</si>
  <si>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</si>
  <si>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</si>
  <si>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</si>
  <si>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</si>
  <si>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</si>
  <si>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</si>
  <si>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</si>
  <si>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</si>
  <si>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</si>
  <si>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</si>
  <si>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</si>
  <si>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</si>
  <si>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</si>
  <si>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</si>
  <si>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</si>
  <si>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</si>
  <si>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</si>
  <si>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</si>
  <si>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</si>
  <si>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</si>
  <si>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</si>
  <si>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</si>
  <si>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</si>
  <si>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</si>
  <si>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</si>
  <si>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</si>
  <si>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</si>
  <si>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</si>
  <si>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</si>
  <si>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</si>
  <si>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</si>
  <si>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</si>
  <si>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</si>
  <si>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</si>
  <si>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</si>
  <si>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</si>
  <si>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</si>
  <si>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</si>
  <si>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</si>
  <si>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</si>
  <si>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</si>
  <si>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</si>
  <si>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</si>
  <si>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</si>
  <si>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</si>
  <si>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</si>
  <si>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</si>
  <si>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</si>
  <si>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</si>
  <si>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</si>
  <si>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</si>
  <si>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</si>
  <si>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</si>
  <si>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</si>
  <si>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</si>
  <si>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</si>
  <si>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</si>
  <si>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</si>
  <si>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</si>
  <si>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</si>
  <si>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</si>
  <si>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</si>
  <si>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</si>
  <si>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</si>
  <si>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</si>
  <si>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</si>
  <si>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</si>
  <si>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</si>
  <si>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</si>
  <si>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</si>
  <si>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</si>
  <si>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</si>
  <si>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</si>
  <si>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</si>
  <si>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</si>
  <si>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</si>
  <si>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</si>
  <si>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</si>
  <si>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</si>
  <si>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</si>
  <si>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</si>
  <si>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</si>
  <si>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</si>
  <si>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</si>
  <si>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</si>
  <si>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</si>
  <si>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</si>
  <si>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</si>
  <si>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</si>
  <si>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</si>
  <si>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</si>
  <si>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</si>
  <si>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</si>
  <si>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</si>
  <si>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</si>
  <si>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</si>
  <si>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</si>
  <si>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</si>
  <si>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</si>
  <si>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</si>
  <si>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</si>
  <si>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</si>
  <si>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</si>
  <si>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</si>
  <si>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</si>
  <si>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</si>
  <si>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</si>
  <si>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</si>
  <si>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</si>
  <si>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</si>
  <si>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</si>
  <si>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</si>
  <si>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</si>
  <si>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</si>
  <si>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</si>
  <si>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</si>
  <si>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</si>
  <si>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</si>
  <si>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</si>
  <si>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</si>
  <si>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</si>
  <si>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</si>
  <si>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</si>
  <si>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</si>
  <si>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</si>
  <si>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</si>
  <si>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</si>
  <si>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</si>
  <si>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</si>
  <si>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</si>
  <si>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</si>
  <si>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</si>
  <si>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</si>
  <si>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</si>
  <si>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</si>
  <si>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</si>
  <si>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</si>
  <si>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</si>
  <si>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</si>
  <si>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</si>
  <si>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</si>
  <si>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三重県伊賀市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</si>
  <si>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</si>
  <si>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</si>
  <si>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</si>
  <si>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</si>
  <si>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</si>
  <si>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</si>
  <si>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</si>
  <si>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</si>
  <si>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</si>
  <si>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</si>
  <si>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</si>
  <si>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</si>
  <si>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</si>
  <si>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</si>
  <si>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</si>
  <si>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</si>
  <si>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</si>
  <si>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</si>
  <si>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</si>
  <si>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</si>
  <si>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</si>
  <si>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</si>
  <si>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</si>
  <si>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</si>
  <si>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</si>
  <si>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</si>
  <si>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</si>
  <si>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</si>
  <si>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</si>
  <si>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</si>
  <si>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</si>
  <si>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</si>
  <si>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</si>
  <si>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</si>
  <si>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</si>
  <si>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</si>
  <si>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</si>
  <si>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</si>
  <si>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</si>
  <si>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</si>
  <si>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</si>
  <si>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</si>
  <si>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</si>
  <si>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</si>
  <si>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</si>
  <si>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</si>
  <si>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</si>
  <si>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</si>
  <si>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</si>
  <si>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</si>
  <si>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</si>
  <si>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</si>
  <si>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</si>
  <si>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</si>
  <si>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</si>
  <si>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</si>
  <si>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</si>
  <si>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</si>
  <si>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</si>
  <si>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</si>
  <si>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</si>
  <si>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</si>
  <si>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</si>
  <si>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</si>
  <si>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</si>
  <si>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</si>
  <si>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</si>
  <si>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</si>
  <si>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</si>
  <si>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</si>
  <si>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</si>
  <si>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</si>
  <si>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</si>
  <si>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</si>
  <si>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</si>
  <si>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</si>
  <si>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</si>
  <si>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</si>
  <si>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</si>
  <si>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</si>
  <si>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</si>
  <si>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</si>
  <si>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</si>
  <si>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</si>
  <si>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</si>
  <si>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</si>
  <si>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</si>
  <si>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</si>
  <si>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</si>
  <si>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</si>
  <si>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</si>
  <si>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</si>
  <si>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</si>
  <si>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</si>
  <si>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</si>
  <si>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</si>
  <si>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</si>
  <si>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</si>
  <si>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</si>
  <si>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</si>
  <si>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</si>
  <si>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</si>
  <si>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</si>
  <si>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</si>
  <si>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</si>
  <si>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</si>
  <si>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</si>
  <si>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</si>
  <si>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</si>
  <si>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</si>
  <si>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</si>
  <si>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</si>
  <si>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</si>
  <si>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</si>
  <si>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</si>
  <si>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</si>
  <si>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</si>
  <si>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</si>
  <si>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</si>
  <si>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</si>
  <si>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</si>
  <si>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</si>
  <si>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</si>
  <si>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</si>
  <si>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</si>
  <si>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</si>
  <si>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</si>
  <si>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</si>
  <si>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</si>
  <si>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</si>
  <si>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</si>
  <si>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</si>
  <si>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</si>
  <si>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</si>
  <si>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</si>
  <si>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</si>
  <si>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</si>
  <si>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</si>
  <si>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</si>
  <si>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</si>
  <si>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</si>
  <si>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</si>
  <si>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</si>
  <si>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</si>
  <si>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</si>
  <si>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</si>
  <si>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</si>
  <si>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</si>
  <si>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</si>
  <si>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</si>
  <si>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</si>
  <si>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</si>
  <si>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三重県伊賀市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</si>
  <si>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</si>
  <si>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</si>
  <si>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</si>
  <si>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</si>
  <si>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</si>
  <si>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</si>
  <si>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</si>
  <si>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</si>
  <si>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</si>
  <si>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</si>
  <si>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</si>
  <si>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</si>
  <si>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</si>
  <si>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</si>
  <si>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</si>
  <si>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</si>
  <si>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</si>
  <si>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</si>
  <si>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</si>
  <si>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</si>
  <si>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</si>
  <si>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</si>
  <si>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</si>
  <si>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</si>
  <si>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</si>
  <si>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</si>
  <si>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</si>
  <si>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</si>
  <si>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</si>
  <si>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</si>
  <si>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</si>
  <si>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</si>
  <si>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</si>
  <si>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</si>
  <si>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</si>
  <si>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</si>
  <si>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</si>
  <si>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</si>
  <si>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</si>
  <si>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</si>
  <si>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</si>
  <si>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</si>
  <si>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</si>
  <si>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</si>
  <si>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</si>
  <si>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</si>
  <si>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</si>
  <si>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</si>
  <si>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</si>
  <si>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</si>
  <si>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</si>
  <si>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</si>
  <si>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</si>
  <si>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</si>
  <si>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</si>
  <si>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</si>
  <si>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</si>
  <si>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</si>
  <si>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</si>
  <si>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</si>
  <si>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</si>
  <si>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</si>
  <si>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</si>
  <si>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</si>
  <si>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</si>
  <si>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</si>
  <si>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</si>
  <si>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</si>
  <si>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</si>
  <si>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</si>
  <si>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</si>
  <si>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</si>
  <si>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</si>
  <si>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</si>
  <si>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</si>
  <si>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</si>
  <si>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</si>
  <si>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</si>
  <si>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</si>
  <si>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</si>
  <si>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</si>
  <si>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</si>
  <si>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</si>
  <si>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</si>
  <si>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</si>
  <si>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</si>
  <si>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</si>
  <si>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</si>
  <si>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</si>
  <si>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</si>
  <si>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</si>
  <si>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</si>
  <si>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</si>
  <si>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</si>
  <si>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</si>
  <si>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</si>
  <si>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</si>
  <si>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</si>
  <si>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</si>
  <si>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</si>
  <si>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</si>
  <si>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</si>
  <si>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</si>
  <si>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</si>
  <si>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</si>
  <si>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</si>
  <si>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</si>
  <si>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</si>
  <si>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</si>
  <si>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</si>
  <si>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</si>
  <si>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</si>
  <si>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</si>
  <si>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</si>
  <si>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</si>
  <si>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</si>
  <si>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</si>
  <si>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</si>
  <si>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</si>
  <si>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</si>
  <si>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</si>
  <si>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</si>
  <si>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</si>
  <si>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</si>
  <si>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</si>
  <si>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</si>
  <si>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</si>
  <si>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</si>
  <si>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</si>
  <si>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</si>
  <si>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</si>
  <si>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</si>
  <si>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</si>
  <si>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</si>
  <si>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</si>
  <si>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</si>
  <si>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</si>
  <si>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</si>
  <si>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</si>
  <si>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</si>
  <si>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</si>
  <si>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</si>
  <si>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</si>
  <si>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</si>
  <si>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</si>
  <si>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</si>
  <si>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</si>
  <si>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</si>
  <si>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</si>
  <si>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</si>
  <si>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</si>
  <si>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</si>
  <si>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</si>
  <si>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</si>
  <si>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</si>
  <si>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</si>
  <si>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</si>
  <si>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</si>
  <si>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</si>
  <si>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</si>
  <si>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</si>
  <si>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</si>
  <si>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</si>
  <si>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</si>
  <si>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</si>
  <si>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</si>
  <si>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</si>
  <si>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</si>
  <si>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</si>
  <si>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</si>
  <si>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</si>
  <si>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</si>
  <si>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</si>
  <si>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</si>
  <si>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</si>
  <si>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</si>
  <si>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</si>
  <si>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</si>
  <si>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</si>
  <si>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</si>
  <si>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</si>
  <si>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</si>
  <si>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</si>
  <si>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</si>
  <si>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</si>
  <si>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</si>
  <si>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</si>
  <si>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</si>
  <si>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</si>
  <si>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</si>
  <si>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2.42</t>
  </si>
  <si>
    <t>▲ 2.02</t>
  </si>
  <si>
    <t>水道事業会計</t>
  </si>
  <si>
    <t>病院事業会計</t>
  </si>
  <si>
    <t>一般会計</t>
  </si>
  <si>
    <t>下水道事業会計</t>
  </si>
  <si>
    <t>介護保険事業特別会計</t>
  </si>
  <si>
    <t>国民健康保険事業特別会計</t>
  </si>
  <si>
    <t>▲ 0.30</t>
  </si>
  <si>
    <t>▲ 0.37</t>
  </si>
  <si>
    <t>▲ 0.35</t>
  </si>
  <si>
    <t>▲ 0.44</t>
  </si>
  <si>
    <t>後期高齢者医療特別会計</t>
  </si>
  <si>
    <t>駐車場事業特別会計</t>
  </si>
  <si>
    <t>その他会計（赤字）</t>
  </si>
  <si>
    <t>▲ 0.23</t>
  </si>
  <si>
    <t>▲ 0.22</t>
  </si>
  <si>
    <t>▲ 0.17</t>
  </si>
  <si>
    <t>▲ 0.09</t>
  </si>
  <si>
    <t>その他会計（黒字）</t>
  </si>
  <si>
    <t>（百万円）</t>
    <phoneticPr fontId="5"/>
  </si>
  <si>
    <t>H30</t>
    <phoneticPr fontId="5"/>
  </si>
  <si>
    <t>R01</t>
    <phoneticPr fontId="5"/>
  </si>
  <si>
    <t>R02</t>
    <phoneticPr fontId="5"/>
  </si>
  <si>
    <t>R03</t>
    <phoneticPr fontId="5"/>
  </si>
  <si>
    <t>R04</t>
    <phoneticPr fontId="5"/>
  </si>
  <si>
    <t>伊賀市振興基金</t>
    <rPh sb="0" eb="3">
      <t>イガシ</t>
    </rPh>
    <rPh sb="3" eb="5">
      <t>シンコウ</t>
    </rPh>
    <rPh sb="5" eb="7">
      <t>キキン</t>
    </rPh>
    <phoneticPr fontId="5"/>
  </si>
  <si>
    <t>伊賀市ふるさと応援基金</t>
    <rPh sb="0" eb="3">
      <t>イガシ</t>
    </rPh>
    <phoneticPr fontId="2"/>
  </si>
  <si>
    <t>伊賀市地域振興基金</t>
    <rPh sb="0" eb="3">
      <t>イガシ</t>
    </rPh>
    <rPh sb="3" eb="5">
      <t>チイキ</t>
    </rPh>
    <rPh sb="5" eb="7">
      <t>シンコウ</t>
    </rPh>
    <rPh sb="7" eb="9">
      <t>キキン</t>
    </rPh>
    <phoneticPr fontId="2"/>
  </si>
  <si>
    <t>伊賀市芭蕉翁顕彰事業基金</t>
    <rPh sb="0" eb="3">
      <t>イガシ</t>
    </rPh>
    <phoneticPr fontId="2"/>
  </si>
  <si>
    <t>伊賀市環境保全基金</t>
    <rPh sb="0" eb="3">
      <t>イガシ</t>
    </rPh>
    <rPh sb="3" eb="5">
      <t>カンキョウ</t>
    </rPh>
    <rPh sb="5" eb="7">
      <t>ホゼン</t>
    </rPh>
    <rPh sb="7" eb="9">
      <t>キキン</t>
    </rPh>
    <phoneticPr fontId="2"/>
  </si>
  <si>
    <t>伊賀市文化都市協会</t>
    <rPh sb="0" eb="3">
      <t>イガシ</t>
    </rPh>
    <rPh sb="3" eb="5">
      <t>ブンカ</t>
    </rPh>
    <rPh sb="5" eb="7">
      <t>トシ</t>
    </rPh>
    <rPh sb="7" eb="9">
      <t>キョウカイ</t>
    </rPh>
    <phoneticPr fontId="2"/>
  </si>
  <si>
    <t>俳都ピア</t>
    <rPh sb="0" eb="1">
      <t>ハイ</t>
    </rPh>
    <rPh sb="1" eb="2">
      <t>ミヤコ</t>
    </rPh>
    <phoneticPr fontId="2"/>
  </si>
  <si>
    <t>伊賀市土地開発公社</t>
    <rPh sb="0" eb="3">
      <t>イガシ</t>
    </rPh>
    <rPh sb="3" eb="5">
      <t>トチ</t>
    </rPh>
    <rPh sb="5" eb="7">
      <t>カイハツ</t>
    </rPh>
    <rPh sb="7" eb="9">
      <t>コウシャ</t>
    </rPh>
    <phoneticPr fontId="2"/>
  </si>
  <si>
    <t>新堂駅管理商会</t>
    <rPh sb="0" eb="2">
      <t>シンドウ</t>
    </rPh>
    <rPh sb="2" eb="3">
      <t>エキ</t>
    </rPh>
    <rPh sb="3" eb="5">
      <t>カンリ</t>
    </rPh>
    <rPh sb="5" eb="7">
      <t>ショウカイ</t>
    </rPh>
    <phoneticPr fontId="2"/>
  </si>
  <si>
    <t>大山田農林業公社</t>
    <rPh sb="0" eb="3">
      <t>オオヤマダ</t>
    </rPh>
    <rPh sb="3" eb="6">
      <t>ノウリンギョウ</t>
    </rPh>
    <rPh sb="6" eb="8">
      <t>コウシャ</t>
    </rPh>
    <phoneticPr fontId="2"/>
  </si>
  <si>
    <t>大山田ファーム</t>
    <rPh sb="0" eb="3">
      <t>オオヤマダ</t>
    </rPh>
    <phoneticPr fontId="2"/>
  </si>
  <si>
    <t>伊賀鉄道</t>
    <rPh sb="0" eb="2">
      <t>イガ</t>
    </rPh>
    <rPh sb="2" eb="4">
      <t>テツドウ</t>
    </rPh>
    <phoneticPr fontId="2"/>
  </si>
  <si>
    <t>ＮＯＴＥ伊賀上野</t>
  </si>
  <si>
    <t>-</t>
    <phoneticPr fontId="2"/>
  </si>
  <si>
    <t>伊賀南部環境衛生組合</t>
    <rPh sb="0" eb="2">
      <t>イガ</t>
    </rPh>
    <rPh sb="2" eb="4">
      <t>ナンブ</t>
    </rPh>
    <rPh sb="4" eb="6">
      <t>カンキョウ</t>
    </rPh>
    <rPh sb="6" eb="8">
      <t>エイセイ</t>
    </rPh>
    <rPh sb="8" eb="10">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</si>
  <si>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</si>
  <si>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</si>
  <si>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</si>
  <si>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</si>
  <si>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</si>
  <si>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</si>
  <si>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</si>
  <si>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</si>
  <si>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</si>
  <si>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</si>
  <si>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</si>
  <si>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</si>
  <si>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</si>
  <si>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</si>
  <si>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</si>
  <si>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</si>
  <si>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</si>
  <si>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</si>
  <si>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</si>
  <si>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</si>
  <si>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類似団体内平均値を大きく上回っており、令和3年度には改善がみられたものの、近年の大型事業の影響により依然として高止まりの状態である、可能な限り借入総額の縮減を図り、財政の健全化に努める。
　また、有形固定資産減価償却率についても、類似団体より高くなっており、特に道路及び橋りょう・トンネル・公営住宅の値が高くなっている。これらの資産については、老朽化に伴う長寿命化等が必要となるが、公共施設最適化計画に基づき、今後も老朽化対策や集約に積極的に取り組んでいく。</t>
    <rPh sb="1" eb="7">
      <t>ショウライフタンヒリツ</t>
    </rPh>
    <rPh sb="73" eb="75">
      <t>ジョウタイ</t>
    </rPh>
    <rPh sb="142" eb="143">
      <t>トク</t>
    </rPh>
    <rPh sb="163" eb="164">
      <t>アタイ</t>
    </rPh>
    <phoneticPr fontId="5"/>
  </si>
  <si>
    <t>　将来負担比率、実質公債比率ともに類似団体平均値との差は大きい。令和3年度には数値の改善がみられたが、将来負担比率については依然として高い数値となっている。
　引き続き、投資的経費の見直し、市債の借入れ総額の縮減に努めることで、将来負担比率、実質公債費比率の一層の低下を図る。</t>
    <rPh sb="51" eb="55">
      <t>ショウライフタン</t>
    </rPh>
    <rPh sb="55" eb="57">
      <t>ヒリツ</t>
    </rPh>
    <rPh sb="62" eb="64">
      <t>イゼン</t>
    </rPh>
    <rPh sb="67" eb="68">
      <t>タカ</t>
    </rPh>
    <rPh sb="69" eb="71">
      <t>スウチ</t>
    </rPh>
    <rPh sb="80" eb="81">
      <t>ヒ</t>
    </rPh>
    <rPh sb="82" eb="83">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</si>
</sst>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40807</c:v>
                </c:pt>
                <c:pt idx="4">
                  <c:v>37343</c:v>
                </c:pt>
              </c:numCache>
            </c:numRef>
          </c:val>
          <c:smooth val="0"/>
          <c:extLst>
            <c:ext xmlns:c16="http://schemas.microsoft.com/office/drawing/2014/chart" uri="{C3380CC4-5D6E-409C-BE32-E72D297353CC}">
              <c16:uniqueId val="{00000000-40B0-4939-A3CE-032F3B9F81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80354</c:v>
                </c:pt>
                <c:pt idx="1">
                  <c:v>67464</c:v>
                </c:pt>
                <c:pt idx="2">
                  <c:v>41609</c:v>
                </c:pt>
                <c:pt idx="3">
                  <c:v>37197</c:v>
                </c:pt>
                <c:pt idx="4">
                  <c:v>37313</c:v>
                </c:pt>
              </c:numCache>
            </c:numRef>
          </c:val>
          <c:smooth val="0"/>
          <c:extLst>
            <c:ext xmlns:c16="http://schemas.microsoft.com/office/drawing/2014/chart" uri="{C3380CC4-5D6E-409C-BE32-E72D297353CC}">
              <c16:uniqueId val="{00000001-40B0-4939-A3CE-032F3B9F81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2.91</c:v>
                </c:pt>
                <c:pt idx="1">
                  <c:v>1.95</c:v>
                </c:pt>
                <c:pt idx="2">
                  <c:v>3.01</c:v>
                </c:pt>
                <c:pt idx="3">
                  <c:v>6.22</c:v>
                </c:pt>
                <c:pt idx="4">
                  <c:v>6.57</c:v>
                </c:pt>
              </c:numCache>
            </c:numRef>
          </c:val>
          <c:extLst>
            <c:ext xmlns:c16="http://schemas.microsoft.com/office/drawing/2014/chart" uri="{C3380CC4-5D6E-409C-BE32-E72D297353CC}">
              <c16:uniqueId val="{00000000-8017-40B6-8B5C-70E28D236F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24.45</c:v>
                </c:pt>
                <c:pt idx="1">
                  <c:v>23.3</c:v>
                </c:pt>
                <c:pt idx="2">
                  <c:v>19.809999999999999</c:v>
                </c:pt>
                <c:pt idx="3">
                  <c:v>20.88</c:v>
                </c:pt>
                <c:pt idx="4">
                  <c:v>24.75</c:v>
                </c:pt>
              </c:numCache>
            </c:numRef>
          </c:val>
          <c:extLst>
            <c:ext xmlns:c16="http://schemas.microsoft.com/office/drawing/2014/chart" uri="{C3380CC4-5D6E-409C-BE32-E72D297353CC}">
              <c16:uniqueId val="{00000001-8017-40B6-8B5C-70E28D236F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0.46</c:v>
                </c:pt>
                <c:pt idx="1">
                  <c:v>-2.42</c:v>
                </c:pt>
                <c:pt idx="2">
                  <c:v>-2.02</c:v>
                </c:pt>
                <c:pt idx="3">
                  <c:v>4.91</c:v>
                </c:pt>
                <c:pt idx="4">
                  <c:v>3.46</c:v>
                </c:pt>
              </c:numCache>
            </c:numRef>
          </c:val>
          <c:smooth val="0"/>
          <c:extLst>
            <c:ext xmlns:c16="http://schemas.microsoft.com/office/drawing/2014/chart" uri="{C3380CC4-5D6E-409C-BE32-E72D297353CC}">
              <c16:uniqueId val="{00000002-8017-40B6-8B5C-70E28D236F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3B1-444F-B028-8E1056EC79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0.23</c:v>
                </c:pt>
                <c:pt idx="1">
                  <c:v>#N/A</c:v>
                </c:pt>
                <c:pt idx="2">
                  <c:v>0.22</c:v>
                </c:pt>
                <c:pt idx="3">
                  <c:v>#N/A</c:v>
                </c:pt>
                <c:pt idx="4">
                  <c:v>0.17</c:v>
                </c:pt>
                <c:pt idx="5">
                  <c:v>#N/A</c:v>
                </c:pt>
                <c:pt idx="6">
                  <c:v>0.09</c:v>
                </c:pt>
                <c:pt idx="7">
                  <c:v>#N/A</c:v>
                </c:pt>
                <c:pt idx="8">
                  <c:v>0</c:v>
                </c:pt>
                <c:pt idx="9">
                  <c:v>0</c:v>
                </c:pt>
              </c:numCache>
            </c:numRef>
          </c:val>
          <c:extLst>
            <c:ext xmlns:c16="http://schemas.microsoft.com/office/drawing/2014/chart" uri="{C3380CC4-5D6E-409C-BE32-E72D297353CC}">
              <c16:uniqueId val="{00000001-13B1-444F-B028-8E1056EC7964}"/>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13B1-444F-B028-8E1056EC796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0.05</c:v>
                </c:pt>
                <c:pt idx="4">
                  <c:v>#N/A</c:v>
                </c:pt>
                <c:pt idx="5">
                  <c:v>0.05</c:v>
                </c:pt>
                <c:pt idx="6">
                  <c:v>#N/A</c:v>
                </c:pt>
                <c:pt idx="7">
                  <c:v>7.0000000000000007E-2</c:v>
                </c:pt>
                <c:pt idx="8">
                  <c:v>#N/A</c:v>
                </c:pt>
                <c:pt idx="9">
                  <c:v>0.01</c:v>
                </c:pt>
              </c:numCache>
            </c:numRef>
          </c:val>
          <c:extLst>
            <c:ext xmlns:c16="http://schemas.microsoft.com/office/drawing/2014/chart" uri="{C3380CC4-5D6E-409C-BE32-E72D297353CC}">
              <c16:uniqueId val="{00000003-13B1-444F-B028-8E1056EC796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0.3</c:v>
                </c:pt>
                <c:pt idx="1">
                  <c:v>#N/A</c:v>
                </c:pt>
                <c:pt idx="2">
                  <c:v>0.37</c:v>
                </c:pt>
                <c:pt idx="3">
                  <c:v>#N/A</c:v>
                </c:pt>
                <c:pt idx="4">
                  <c:v>0.35</c:v>
                </c:pt>
                <c:pt idx="5">
                  <c:v>#N/A</c:v>
                </c:pt>
                <c:pt idx="6">
                  <c:v>0.44</c:v>
                </c:pt>
                <c:pt idx="7">
                  <c:v>#N/A</c:v>
                </c:pt>
                <c:pt idx="8">
                  <c:v>#N/A</c:v>
                </c:pt>
                <c:pt idx="9">
                  <c:v>0.06</c:v>
                </c:pt>
              </c:numCache>
            </c:numRef>
          </c:val>
          <c:extLst>
            <c:ext xmlns:c16="http://schemas.microsoft.com/office/drawing/2014/chart" uri="{C3380CC4-5D6E-409C-BE32-E72D297353CC}">
              <c16:uniqueId val="{00000004-13B1-444F-B028-8E1056EC796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1.28</c:v>
                </c:pt>
                <c:pt idx="2">
                  <c:v>#N/A</c:v>
                </c:pt>
                <c:pt idx="3">
                  <c:v>1.88</c:v>
                </c:pt>
                <c:pt idx="4">
                  <c:v>#N/A</c:v>
                </c:pt>
                <c:pt idx="5">
                  <c:v>1.65</c:v>
                </c:pt>
                <c:pt idx="6">
                  <c:v>#N/A</c:v>
                </c:pt>
                <c:pt idx="7">
                  <c:v>1.1200000000000001</c:v>
                </c:pt>
                <c:pt idx="8">
                  <c:v>#N/A</c:v>
                </c:pt>
                <c:pt idx="9">
                  <c:v>1.72</c:v>
                </c:pt>
              </c:numCache>
            </c:numRef>
          </c:val>
          <c:extLst>
            <c:ext xmlns:c16="http://schemas.microsoft.com/office/drawing/2014/chart" uri="{C3380CC4-5D6E-409C-BE32-E72D297353CC}">
              <c16:uniqueId val="{00000005-13B1-444F-B028-8E1056EC796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6.04</c:v>
                </c:pt>
                <c:pt idx="2">
                  <c:v>#N/A</c:v>
                </c:pt>
                <c:pt idx="3">
                  <c:v>6.59</c:v>
                </c:pt>
                <c:pt idx="4">
                  <c:v>#N/A</c:v>
                </c:pt>
                <c:pt idx="5">
                  <c:v>6.21</c:v>
                </c:pt>
                <c:pt idx="6">
                  <c:v>#N/A</c:v>
                </c:pt>
                <c:pt idx="7">
                  <c:v>6.01</c:v>
                </c:pt>
                <c:pt idx="8">
                  <c:v>#N/A</c:v>
                </c:pt>
                <c:pt idx="9">
                  <c:v>5.73</c:v>
                </c:pt>
              </c:numCache>
            </c:numRef>
          </c:val>
          <c:extLst>
            <c:ext xmlns:c16="http://schemas.microsoft.com/office/drawing/2014/chart" uri="{C3380CC4-5D6E-409C-BE32-E72D297353CC}">
              <c16:uniqueId val="{00000006-13B1-444F-B028-8E1056EC796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3.14</c:v>
                </c:pt>
                <c:pt idx="2">
                  <c:v>#N/A</c:v>
                </c:pt>
                <c:pt idx="3">
                  <c:v>2.17</c:v>
                </c:pt>
                <c:pt idx="4">
                  <c:v>#N/A</c:v>
                </c:pt>
                <c:pt idx="5">
                  <c:v>3.18</c:v>
                </c:pt>
                <c:pt idx="6">
                  <c:v>#N/A</c:v>
                </c:pt>
                <c:pt idx="7">
                  <c:v>6.32</c:v>
                </c:pt>
                <c:pt idx="8">
                  <c:v>#N/A</c:v>
                </c:pt>
                <c:pt idx="9">
                  <c:v>6.56</c:v>
                </c:pt>
              </c:numCache>
            </c:numRef>
          </c:val>
          <c:extLst>
            <c:ext xmlns:c16="http://schemas.microsoft.com/office/drawing/2014/chart" uri="{C3380CC4-5D6E-409C-BE32-E72D297353CC}">
              <c16:uniqueId val="{00000007-13B1-444F-B028-8E1056EC796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2.23</c:v>
                </c:pt>
                <c:pt idx="2">
                  <c:v>#N/A</c:v>
                </c:pt>
                <c:pt idx="3">
                  <c:v>3.46</c:v>
                </c:pt>
                <c:pt idx="4">
                  <c:v>#N/A</c:v>
                </c:pt>
                <c:pt idx="5">
                  <c:v>4.5999999999999996</c:v>
                </c:pt>
                <c:pt idx="6">
                  <c:v>#N/A</c:v>
                </c:pt>
                <c:pt idx="7">
                  <c:v>6.04</c:v>
                </c:pt>
                <c:pt idx="8">
                  <c:v>#N/A</c:v>
                </c:pt>
                <c:pt idx="9">
                  <c:v>7.09</c:v>
                </c:pt>
              </c:numCache>
            </c:numRef>
          </c:val>
          <c:extLst>
            <c:ext xmlns:c16="http://schemas.microsoft.com/office/drawing/2014/chart" uri="{C3380CC4-5D6E-409C-BE32-E72D297353CC}">
              <c16:uniqueId val="{00000008-13B1-444F-B028-8E1056EC796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11.51</c:v>
                </c:pt>
                <c:pt idx="2">
                  <c:v>#N/A</c:v>
                </c:pt>
                <c:pt idx="3">
                  <c:v>11.35</c:v>
                </c:pt>
                <c:pt idx="4">
                  <c:v>#N/A</c:v>
                </c:pt>
                <c:pt idx="5">
                  <c:v>10.75</c:v>
                </c:pt>
                <c:pt idx="6">
                  <c:v>#N/A</c:v>
                </c:pt>
                <c:pt idx="7">
                  <c:v>10.91</c:v>
                </c:pt>
                <c:pt idx="8">
                  <c:v>#N/A</c:v>
                </c:pt>
                <c:pt idx="9">
                  <c:v>10.68</c:v>
                </c:pt>
              </c:numCache>
            </c:numRef>
          </c:val>
          <c:extLst>
            <c:ext xmlns:c16="http://schemas.microsoft.com/office/drawing/2014/chart" uri="{C3380CC4-5D6E-409C-BE32-E72D297353CC}">
              <c16:uniqueId val="{00000009-13B1-444F-B028-8E1056EC79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5325</c:v>
                </c:pt>
                <c:pt idx="5">
                  <c:v>5331</c:v>
                </c:pt>
                <c:pt idx="8">
                  <c:v>5151</c:v>
                </c:pt>
                <c:pt idx="11">
                  <c:v>5152</c:v>
                </c:pt>
                <c:pt idx="14">
                  <c:v>5204</c:v>
                </c:pt>
              </c:numCache>
            </c:numRef>
          </c:val>
          <c:extLst>
            <c:ext xmlns:c16="http://schemas.microsoft.com/office/drawing/2014/chart" uri="{C3380CC4-5D6E-409C-BE32-E72D297353CC}">
              <c16:uniqueId val="{00000000-4DAC-4ECD-BDAC-1E2BBB5DEA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AC-4ECD-BDAC-1E2BBB5DEA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c:v>
                </c:pt>
                <c:pt idx="3">
                  <c:v>56</c:v>
                </c:pt>
                <c:pt idx="6">
                  <c:v>0</c:v>
                </c:pt>
                <c:pt idx="9">
                  <c:v>0</c:v>
                </c:pt>
                <c:pt idx="12">
                  <c:v>0</c:v>
                </c:pt>
              </c:numCache>
            </c:numRef>
          </c:val>
          <c:extLst>
            <c:ext xmlns:c16="http://schemas.microsoft.com/office/drawing/2014/chart" uri="{C3380CC4-5D6E-409C-BE32-E72D297353CC}">
              <c16:uniqueId val="{00000002-4DAC-4ECD-BDAC-1E2BBB5DEA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4DAC-4ECD-BDAC-1E2BBB5DEA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1503</c:v>
                </c:pt>
                <c:pt idx="3">
                  <c:v>1425</c:v>
                </c:pt>
                <c:pt idx="6">
                  <c:v>1336</c:v>
                </c:pt>
                <c:pt idx="9">
                  <c:v>1400</c:v>
                </c:pt>
                <c:pt idx="12">
                  <c:v>1428</c:v>
                </c:pt>
              </c:numCache>
            </c:numRef>
          </c:val>
          <c:extLst>
            <c:ext xmlns:c16="http://schemas.microsoft.com/office/drawing/2014/chart" uri="{C3380CC4-5D6E-409C-BE32-E72D297353CC}">
              <c16:uniqueId val="{00000004-4DAC-4ECD-BDAC-1E2BBB5DEA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AC-4ECD-BDAC-1E2BBB5DEA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AC-4ECD-BDAC-1E2BBB5DEA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6328</c:v>
                </c:pt>
                <c:pt idx="3">
                  <c:v>6290</c:v>
                </c:pt>
                <c:pt idx="6">
                  <c:v>5852</c:v>
                </c:pt>
                <c:pt idx="9">
                  <c:v>5610</c:v>
                </c:pt>
                <c:pt idx="12">
                  <c:v>5740</c:v>
                </c:pt>
              </c:numCache>
            </c:numRef>
          </c:val>
          <c:extLst>
            <c:ext xmlns:c16="http://schemas.microsoft.com/office/drawing/2014/chart" uri="{C3380CC4-5D6E-409C-BE32-E72D297353CC}">
              <c16:uniqueId val="{00000007-4DAC-4ECD-BDAC-1E2BBB5DEA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2531</c:v>
                </c:pt>
                <c:pt idx="2">
                  <c:v>#N/A</c:v>
                </c:pt>
                <c:pt idx="3">
                  <c:v>#N/A</c:v>
                </c:pt>
                <c:pt idx="4">
                  <c:v>2446</c:v>
                </c:pt>
                <c:pt idx="5">
                  <c:v>#N/A</c:v>
                </c:pt>
                <c:pt idx="6">
                  <c:v>#N/A</c:v>
                </c:pt>
                <c:pt idx="7">
                  <c:v>2043</c:v>
                </c:pt>
                <c:pt idx="8">
                  <c:v>#N/A</c:v>
                </c:pt>
                <c:pt idx="9">
                  <c:v>#N/A</c:v>
                </c:pt>
                <c:pt idx="10">
                  <c:v>1864</c:v>
                </c:pt>
                <c:pt idx="11">
                  <c:v>#N/A</c:v>
                </c:pt>
                <c:pt idx="12">
                  <c:v>#N/A</c:v>
                </c:pt>
                <c:pt idx="13">
                  <c:v>1970</c:v>
                </c:pt>
                <c:pt idx="14">
                  <c:v>#N/A</c:v>
                </c:pt>
              </c:numCache>
            </c:numRef>
          </c:val>
          <c:smooth val="0"/>
          <c:extLst>
            <c:ext xmlns:c16="http://schemas.microsoft.com/office/drawing/2014/chart" uri="{C3380CC4-5D6E-409C-BE32-E72D297353CC}">
              <c16:uniqueId val="{00000008-4DAC-4ECD-BDAC-1E2BBB5DEA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52689</c:v>
                </c:pt>
                <c:pt idx="5">
                  <c:v>51970</c:v>
                </c:pt>
                <c:pt idx="8">
                  <c:v>50449</c:v>
                </c:pt>
                <c:pt idx="11">
                  <c:v>48424</c:v>
                </c:pt>
                <c:pt idx="14">
                  <c:v>45195</c:v>
                </c:pt>
              </c:numCache>
            </c:numRef>
          </c:val>
          <c:extLst>
            <c:ext xmlns:c16="http://schemas.microsoft.com/office/drawing/2014/chart" uri="{C3380CC4-5D6E-409C-BE32-E72D297353CC}">
              <c16:uniqueId val="{00000000-59E0-4522-8F35-D82811A77D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814</c:v>
                </c:pt>
                <c:pt idx="5">
                  <c:v>720</c:v>
                </c:pt>
                <c:pt idx="8">
                  <c:v>659</c:v>
                </c:pt>
                <c:pt idx="11">
                  <c:v>599</c:v>
                </c:pt>
                <c:pt idx="14">
                  <c:v>1002</c:v>
                </c:pt>
              </c:numCache>
            </c:numRef>
          </c:val>
          <c:extLst>
            <c:ext xmlns:c16="http://schemas.microsoft.com/office/drawing/2014/chart" uri="{C3380CC4-5D6E-409C-BE32-E72D297353CC}">
              <c16:uniqueId val="{00000001-59E0-4522-8F35-D82811A77D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13182</c:v>
                </c:pt>
                <c:pt idx="5">
                  <c:v>12749</c:v>
                </c:pt>
                <c:pt idx="8">
                  <c:v>12819</c:v>
                </c:pt>
                <c:pt idx="11">
                  <c:v>14492</c:v>
                </c:pt>
                <c:pt idx="14">
                  <c:v>15748</c:v>
                </c:pt>
              </c:numCache>
            </c:numRef>
          </c:val>
          <c:extLst>
            <c:ext xmlns:c16="http://schemas.microsoft.com/office/drawing/2014/chart" uri="{C3380CC4-5D6E-409C-BE32-E72D297353CC}">
              <c16:uniqueId val="{00000002-59E0-4522-8F35-D82811A77D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E0-4522-8F35-D82811A77D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E0-4522-8F35-D82811A77D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E0-4522-8F35-D82811A77D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7955</c:v>
                </c:pt>
                <c:pt idx="3">
                  <c:v>7867</c:v>
                </c:pt>
                <c:pt idx="6">
                  <c:v>7729</c:v>
                </c:pt>
                <c:pt idx="9">
                  <c:v>7497</c:v>
                </c:pt>
                <c:pt idx="12">
                  <c:v>7745</c:v>
                </c:pt>
              </c:numCache>
            </c:numRef>
          </c:val>
          <c:extLst>
            <c:ext xmlns:c16="http://schemas.microsoft.com/office/drawing/2014/chart" uri="{C3380CC4-5D6E-409C-BE32-E72D297353CC}">
              <c16:uniqueId val="{00000006-59E0-4522-8F35-D82811A77D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47</c:v>
                </c:pt>
                <c:pt idx="3">
                  <c:v>38</c:v>
                </c:pt>
                <c:pt idx="6">
                  <c:v>30</c:v>
                </c:pt>
                <c:pt idx="9">
                  <c:v>21</c:v>
                </c:pt>
                <c:pt idx="12">
                  <c:v>13</c:v>
                </c:pt>
              </c:numCache>
            </c:numRef>
          </c:val>
          <c:extLst>
            <c:ext xmlns:c16="http://schemas.microsoft.com/office/drawing/2014/chart" uri="{C3380CC4-5D6E-409C-BE32-E72D297353CC}">
              <c16:uniqueId val="{00000007-59E0-4522-8F35-D82811A77D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17457</c:v>
                </c:pt>
                <c:pt idx="3">
                  <c:v>17052</c:v>
                </c:pt>
                <c:pt idx="6">
                  <c:v>15898</c:v>
                </c:pt>
                <c:pt idx="9">
                  <c:v>14288</c:v>
                </c:pt>
                <c:pt idx="12">
                  <c:v>12923</c:v>
                </c:pt>
              </c:numCache>
            </c:numRef>
          </c:val>
          <c:extLst>
            <c:ext xmlns:c16="http://schemas.microsoft.com/office/drawing/2014/chart" uri="{C3380CC4-5D6E-409C-BE32-E72D297353CC}">
              <c16:uniqueId val="{00000008-59E0-4522-8F35-D82811A77D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3716</c:v>
                </c:pt>
                <c:pt idx="3">
                  <c:v>2594</c:v>
                </c:pt>
                <c:pt idx="6">
                  <c:v>2478</c:v>
                </c:pt>
                <c:pt idx="9">
                  <c:v>2362</c:v>
                </c:pt>
                <c:pt idx="12">
                  <c:v>7230</c:v>
                </c:pt>
              </c:numCache>
            </c:numRef>
          </c:val>
          <c:extLst>
            <c:ext xmlns:c16="http://schemas.microsoft.com/office/drawing/2014/chart" uri="{C3380CC4-5D6E-409C-BE32-E72D297353CC}">
              <c16:uniqueId val="{00000009-59E0-4522-8F35-D82811A77D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55518</c:v>
                </c:pt>
                <c:pt idx="3">
                  <c:v>54769</c:v>
                </c:pt>
                <c:pt idx="6">
                  <c:v>53263</c:v>
                </c:pt>
                <c:pt idx="9">
                  <c:v>51806</c:v>
                </c:pt>
                <c:pt idx="12">
                  <c:v>49041</c:v>
                </c:pt>
              </c:numCache>
            </c:numRef>
          </c:val>
          <c:extLst>
            <c:ext xmlns:c16="http://schemas.microsoft.com/office/drawing/2014/chart" uri="{C3380CC4-5D6E-409C-BE32-E72D297353CC}">
              <c16:uniqueId val="{0000000A-59E0-4522-8F35-D82811A77D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18008</c:v>
                </c:pt>
                <c:pt idx="2">
                  <c:v>#N/A</c:v>
                </c:pt>
                <c:pt idx="3">
                  <c:v>#N/A</c:v>
                </c:pt>
                <c:pt idx="4">
                  <c:v>16880</c:v>
                </c:pt>
                <c:pt idx="5">
                  <c:v>#N/A</c:v>
                </c:pt>
                <c:pt idx="6">
                  <c:v>#N/A</c:v>
                </c:pt>
                <c:pt idx="7">
                  <c:v>15471</c:v>
                </c:pt>
                <c:pt idx="8">
                  <c:v>#N/A</c:v>
                </c:pt>
                <c:pt idx="9">
                  <c:v>#N/A</c:v>
                </c:pt>
                <c:pt idx="10">
                  <c:v>12458</c:v>
                </c:pt>
                <c:pt idx="11">
                  <c:v>#N/A</c:v>
                </c:pt>
                <c:pt idx="12">
                  <c:v>#N/A</c:v>
                </c:pt>
                <c:pt idx="13">
                  <c:v>15004</c:v>
                </c:pt>
                <c:pt idx="14">
                  <c:v>#N/A</c:v>
                </c:pt>
              </c:numCache>
            </c:numRef>
          </c:val>
          <c:smooth val="0"/>
          <c:extLst>
            <c:ext xmlns:c16="http://schemas.microsoft.com/office/drawing/2014/chart" uri="{C3380CC4-5D6E-409C-BE32-E72D297353CC}">
              <c16:uniqueId val="{0000000B-59E0-4522-8F35-D82811A77D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5466</c:v>
                </c:pt>
                <c:pt idx="1">
                  <c:v>5923</c:v>
                </c:pt>
                <c:pt idx="2">
                  <c:v>6832</c:v>
                </c:pt>
              </c:numCache>
            </c:numRef>
          </c:val>
          <c:extLst>
            <c:ext xmlns:c16="http://schemas.microsoft.com/office/drawing/2014/chart" uri="{C3380CC4-5D6E-409C-BE32-E72D297353CC}">
              <c16:uniqueId val="{00000000-9F4F-408B-BA61-D073B54CD1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389</c:v>
                </c:pt>
                <c:pt idx="1">
                  <c:v>906</c:v>
                </c:pt>
                <c:pt idx="2">
                  <c:v>908</c:v>
                </c:pt>
              </c:numCache>
            </c:numRef>
          </c:val>
          <c:extLst>
            <c:ext xmlns:c16="http://schemas.microsoft.com/office/drawing/2014/chart" uri="{C3380CC4-5D6E-409C-BE32-E72D297353CC}">
              <c16:uniqueId val="{00000001-9F4F-408B-BA61-D073B54CD1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9083</c:v>
                </c:pt>
                <c:pt idx="1">
                  <c:v>9621</c:v>
                </c:pt>
                <c:pt idx="2">
                  <c:v>9562</c:v>
                </c:pt>
              </c:numCache>
            </c:numRef>
          </c:val>
          <c:extLst>
            <c:ext xmlns:c16="http://schemas.microsoft.com/office/drawing/2014/chart" uri="{C3380CC4-5D6E-409C-BE32-E72D297353CC}">
              <c16:uniqueId val="{00000002-9F4F-408B-BA61-D073B54CD1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{F21E066C-0232-4B7B-8364-8F17F5DF8385}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518-4749-9B5D-C53867BB09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{1CE04C23-ACC5-43BC-AFA2-1CC514EE50D5}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18-4749-9B5D-C53867BB09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{5C9C3BEA-AA1B-4F41-A59B-FF2944CB7F3D}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18-4749-9B5D-C53867BB09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{1F792D05-3706-4902-865C-6C5FDDF9123C}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18-4749-9B5D-C53867BB09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{2B0A9C2C-C3CE-4E43-8F2F-D88D7FBE06ED}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18-4749-9B5D-C53867BB090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{C42CD7D1-A9D9-42EA-ABC9-F7FE7BFA0AC3}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518-4749-9B5D-C53867BB090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{D2488CB1-FD9F-459D-A58E-B14FF43C9C28}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518-4749-9B5D-C53867BB090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{BEFDE860-99BD-4DCD-B24D-957683F0DD02}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518-4749-9B5D-C53867BB090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{2DA384E1-0A5D-4E7D-AAD8-37AED23717DB}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518-4749-9B5D-C53867BB09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64</c:v>
                </c:pt>
                <c:pt idx="16">
                  <c:v>65.2</c:v>
                </c:pt>
                <c:pt idx="24">
                  <c:v>66.5</c:v>
                </c:pt>
                <c:pt idx="32">
                  <c:v>68.099999999999994</c:v>
                </c:pt>
              </c:numCache>
            </c:numRef>
          </c:xVal>
          <c:yVal>
            <c:numRef>
              <c:f>公会計指標分析・財政指標組合せ分析表!$BP$51:$DC$51</c:f>
              <c:numCache>
                <c:formatCode>#,##0.0;"▲ "#,##0.0</c:formatCode>
                <c:ptCount val="40"/>
                <c:pt idx="0">
                  <c:v>81.3</c:v>
                </c:pt>
                <c:pt idx="8">
                  <c:v>77.2</c:v>
                </c:pt>
                <c:pt idx="16">
                  <c:v>68.7</c:v>
                </c:pt>
                <c:pt idx="24">
                  <c:v>53.5</c:v>
                </c:pt>
                <c:pt idx="32">
                  <c:v>66.7</c:v>
                </c:pt>
              </c:numCache>
            </c:numRef>
          </c:yVal>
          <c:smooth val="0"/>
          <c:extLst>
            <c:ext xmlns:c16="http://schemas.microsoft.com/office/drawing/2014/chart" uri="{C3380CC4-5D6E-409C-BE32-E72D297353CC}">
              <c16:uniqueId val="{00000009-5518-4749-9B5D-C53867BB09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{353181F5-7DFB-4B00-BD5B-E5A61B5B8466}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518-4749-9B5D-C53867BB09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{B7B69217-B5E5-4D10-85FC-5A391C5288A5}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18-4749-9B5D-C53867BB09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{89FEA1CB-C3E1-49BD-9892-CEE2B401A575}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18-4749-9B5D-C53867BB09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{D84DF32A-9D00-45A0-BF6E-E71A2CF2DA9B}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18-4749-9B5D-C53867BB09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{188C3D6C-52A0-408D-84AB-A958C94CFCC3}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18-4749-9B5D-C53867BB0900}"/>
                </c:ext>
              </c:extLst>
            </c:dLbl>
            <c:dLbl>
              <c:idx val="8"/>
              <c:layout>
                <c:manualLayout>
                  <c:x val="-2.2391760875750597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{82E9FC38-2766-408F-BFCE-CF4926754DB4}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518-4749-9B5D-C53867BB0900}"/>
                </c:ext>
              </c:extLst>
            </c:dLbl>
            <c:dLbl>
              <c:idx val="16"/>
              <c:layout>
                <c:manualLayout>
                  <c:x val="-4.1639740424717721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{815A748D-8A36-46B1-86CE-3DF971649F61}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518-4749-9B5D-C53867BB090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{8EB31DD4-70B7-4228-A255-5C29BC1DB764}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518-4749-9B5D-C53867BB090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{C2EB4B7D-0C69-4114-8938-C18837AD7741}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518-4749-9B5D-C53867BB09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62.3</c:v>
                </c:pt>
                <c:pt idx="32">
                  <c:v>63.7</c:v>
                </c:pt>
              </c:numCache>
            </c:numRef>
          </c:xVal>
          <c:yVal>
            <c:numRef>
              <c:f>公会計指標分析・財政指標組合せ分析表!$BP$55:$DC$55</c:f>
              <c:numCache>
                <c:formatCode>#,##0.0;"▲ "#,##0.0</c:formatCode>
                <c:ptCount val="40"/>
                <c:pt idx="0">
                  <c:v>25.3</c:v>
                </c:pt>
                <c:pt idx="8">
                  <c:v>25.5</c:v>
                </c:pt>
                <c:pt idx="16">
                  <c:v>25.1</c:v>
                </c:pt>
                <c:pt idx="24">
                  <c:v>39</c:v>
                </c:pt>
                <c:pt idx="32">
                  <c:v>28.7</c:v>
                </c:pt>
              </c:numCache>
            </c:numRef>
          </c:yVal>
          <c:smooth val="0"/>
          <c:extLst>
            <c:ext xmlns:c16="http://schemas.microsoft.com/office/drawing/2014/chart" uri="{C3380CC4-5D6E-409C-BE32-E72D297353CC}">
              <c16:uniqueId val="{00000013-5518-4749-9B5D-C53867BB0900}"/>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{EBC18367-18BA-46B8-B2C5-C12338586C9F}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F99-495E-B8F7-95874FF288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{8A7795F7-AC78-4D4C-9EC2-4F1C1EFA53B7}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99-495E-B8F7-95874FF288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{254AA87C-ED1D-4646-9167-CEB3AFBD5358}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99-495E-B8F7-95874FF288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{81E6FEA1-1B39-4801-A8B4-61470288E5EF}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99-495E-B8F7-95874FF288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{CD03465E-9999-447D-9257-27D7B2DE2A84}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99-495E-B8F7-95874FF288F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{6F1491EB-D65C-414D-B1FB-18F185189B24}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F99-495E-B8F7-95874FF288F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{1EC63E32-B447-4943-9B32-9FB442DDBEA4}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F99-495E-B8F7-95874FF288F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{7A7BA3A1-AEB5-4A2D-A093-AE035AEEA83B}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F99-495E-B8F7-95874FF288F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{B2944746-A02D-4CED-B072-A9C458B954DB}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F99-495E-B8F7-95874FF288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11.4</c:v>
                </c:pt>
                <c:pt idx="16">
                  <c:v>10.5</c:v>
                </c:pt>
                <c:pt idx="24">
                  <c:v>9.4</c:v>
                </c:pt>
                <c:pt idx="32">
                  <c:v>8.6</c:v>
                </c:pt>
              </c:numCache>
            </c:numRef>
          </c:xVal>
          <c:yVal>
            <c:numRef>
              <c:f>公会計指標分析・財政指標組合せ分析表!$BP$73:$DC$73</c:f>
              <c:numCache>
                <c:formatCode>#,##0.0;"▲ "#,##0.0</c:formatCode>
                <c:ptCount val="40"/>
                <c:pt idx="0">
                  <c:v>81.3</c:v>
                </c:pt>
                <c:pt idx="8">
                  <c:v>77.2</c:v>
                </c:pt>
                <c:pt idx="16">
                  <c:v>68.7</c:v>
                </c:pt>
                <c:pt idx="24">
                  <c:v>53.5</c:v>
                </c:pt>
                <c:pt idx="32">
                  <c:v>66.7</c:v>
                </c:pt>
              </c:numCache>
            </c:numRef>
          </c:yVal>
          <c:smooth val="0"/>
          <c:extLst>
            <c:ext xmlns:c16="http://schemas.microsoft.com/office/drawing/2014/chart" uri="{C3380CC4-5D6E-409C-BE32-E72D297353CC}">
              <c16:uniqueId val="{00000009-DF99-495E-B8F7-95874FF288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640204478778642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{6F3B6D13-7A01-445A-A05D-C3B585E2B666}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F99-495E-B8F7-95874FF288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{14B541C8-FF82-4317-B19B-F5743A08A49D}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99-495E-B8F7-95874FF288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{7A6CF2CA-5EA5-4C7A-9FD2-3078CA6F77B0}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99-495E-B8F7-95874FF288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{703F1638-BC16-4AB6-B1A7-126CD70194CA}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99-495E-B8F7-95874FF288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{9795BAD2-7DC3-45DD-93B8-EC521E2BF5ED}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99-495E-B8F7-95874FF288FA}"/>
                </c:ext>
              </c:extLst>
            </c:dLbl>
            <c:dLbl>
              <c:idx val="8"/>
              <c:layout>
                <c:manualLayout>
                  <c:x val="0"/>
                  <c:y val="9.8225434907839825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{48FAE467-6E97-4A88-869D-54F2641A5897}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F99-495E-B8F7-95874FF288FA}"/>
                </c:ext>
              </c:extLst>
            </c:dLbl>
            <c:dLbl>
              <c:idx val="16"/>
              <c:layout>
                <c:manualLayout>
                  <c:x val="0"/>
                  <c:y val="-2.39568342367013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{9BE4731E-65C9-48D4-BD0A-89F40389FE39}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F99-495E-B8F7-95874FF288F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{9C1DE473-B9D8-40AD-A0B6-212D9BEFC2EC}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F99-495E-B8F7-95874FF288FA}"/>
                </c:ext>
              </c:extLst>
            </c:dLbl>
            <c:dLbl>
              <c:idx val="32"/>
              <c:layout>
                <c:manualLayout>
                  <c:x val="0"/>
                  <c:y val="1.649865368136463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{C19C0BD0-34CC-48FC-B549-00BD1DE58597}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F99-495E-B8F7-95874FF288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6.9</c:v>
                </c:pt>
                <c:pt idx="32">
                  <c:v>6.8</c:v>
                </c:pt>
              </c:numCache>
            </c:numRef>
          </c:xVal>
          <c:yVal>
            <c:numRef>
              <c:f>公会計指標分析・財政指標組合せ分析表!$BP$77:$DC$77</c:f>
              <c:numCache>
                <c:formatCode>#,##0.0;"▲ "#,##0.0</c:formatCode>
                <c:ptCount val="40"/>
                <c:pt idx="0">
                  <c:v>25.3</c:v>
                </c:pt>
                <c:pt idx="8">
                  <c:v>25.5</c:v>
                </c:pt>
                <c:pt idx="16">
                  <c:v>25.1</c:v>
                </c:pt>
                <c:pt idx="24">
                  <c:v>39</c:v>
                </c:pt>
                <c:pt idx="32">
                  <c:v>28.7</c:v>
                </c:pt>
              </c:numCache>
            </c:numRef>
          </c:yVal>
          <c:smooth val="0"/>
          <c:extLst>
            <c:ext xmlns:c16="http://schemas.microsoft.com/office/drawing/2014/chart" uri="{C3380CC4-5D6E-409C-BE32-E72D297353CC}">
              <c16:uniqueId val="{00000013-DF99-495E-B8F7-95874FF288FA}"/>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前に集中した建設事業の償還について、一定の償還は終えているものの、依然として償還期間が長い事業は残っている。合併後は、償還額以上を起債しないようルール化し、公債費の抑制を図る中で事業実施をしてきたが、新たな大型事業の償還が本格化することから、公債費が高止まりしている。引き続き、地方債発行を抑制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年度以降、地方債の現在高とともに将来負担額も減少傾向にあったが、令和４年度においては、</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事業実施による債務負担行為に基づく支出予定額が約</a:t>
          </a:r>
          <a:r>
            <a:rPr kumimoji="1" lang="en-US" altLang="ja-JP" sz="1400">
              <a:latin typeface="ＭＳ ゴシック" pitchFamily="49" charset="-128"/>
              <a:ea typeface="ＭＳ ゴシック" pitchFamily="49" charset="-128"/>
            </a:rPr>
            <a:t>48.7</a:t>
          </a:r>
          <a:r>
            <a:rPr kumimoji="1" lang="ja-JP" altLang="en-US" sz="1400">
              <a:latin typeface="ＭＳ ゴシック" pitchFamily="49" charset="-128"/>
              <a:ea typeface="ＭＳ ゴシック" pitchFamily="49" charset="-128"/>
            </a:rPr>
            <a:t>億円増加したため、将来負担額全体として増加している。</a:t>
          </a:r>
        </a:p>
        <a:p>
          <a:r>
            <a:rPr kumimoji="1" lang="ja-JP" altLang="en-US" sz="1400">
              <a:latin typeface="ＭＳ ゴシック" pitchFamily="49" charset="-128"/>
              <a:ea typeface="ＭＳ ゴシック" pitchFamily="49" charset="-128"/>
            </a:rPr>
            <a:t>　一方で、公営企業債等繰入見込額では、病院事業会計、水道事業会計、下水道事業会計及び国民健康保険事業特別会計とすべての会計で減となっており、将来負担比率改善の要因となる。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新型コロナウイルス感染症対策基金等その他特定目的基金で取り崩しを行い減少したが、財政調整基金への積み立てによる増加に伴い、基金全体としても積立額が増加した。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基金全体を見直し、廃止等の検討を行う予定である。特定目的基金については、目的事業への充当を行う。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昨年度に引き続き、新型コロナウイルス感染症対策基金を設置し、新型コロナウイルス感染症対策関連事業に充当している。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川上ダム周辺整備事業基金など、整備年度が決まっている基金については、計画的に基金を取り崩して目的のために充当している。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寄附金等を受けて積み立てている基金については、計画的に基金を取り崩して、目的の事業へ充当している。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新型コロナウイルス感染症対策基金、伊賀市ふるさと応援基金等を取り崩したことによる減少。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基金全体を見直し、廃止等の検討を行う予定である。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909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引き続き、災害への備え等のため、適正に積み立てと取り崩しを行っていく。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今後の大型事業における償還が始まることに備え、計画的に積み立てを行う予定である。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F7244A-BDB7-4E0A-88C6-F00D1136EC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304F1D-DBC5-413D-8DE6-6DD7DCD27E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F62EED2-8E05-4501-873F-F3A32478C4A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A7265E2-8586-4408-AC54-2399AAD02DB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AAA1F92-2954-4237-9BF1-BF9971E5489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DDA044B-9B6F-4D14-8391-E4AAEE25143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4B54D66-CBCC-40A5-AAA6-D4BDB35BB59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B40E95A-6B8C-466E-A8B2-9C07DEEB41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6594BD0-4A90-49DF-951B-8E7AEA18B4B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1E4CE55-882E-4B8E-B9E5-78C3127D723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D4E750B-E1C4-496A-B748-D5DB02930EA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42D00FE-9DA5-418E-BDEB-2729E124008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87,168
81,545
558.23
47,539,812
45,445,713
1,814,256
27,608,387
49,040,945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898A134-7065-480F-82B3-8A33F38D89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A0C1C72-40BF-4FEE-ABE9-5D48CBA94F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EF6FE07-9562-4AE5-8D0D-9593545C45F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F51B68E-BB51-487B-8442-E6851DBB534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AA57F01-B403-4EF8-95AD-121EFE4E662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3EC4203-CAE6-4085-AB64-3E6E6EF283C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090E57-E604-4267-BAD3-2551D9F7F0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9F0A0F6-7F47-4BD4-9A65-3269C13CA0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647B032-FD36-4907-B852-6F4630C77C5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837AD6-A019-4BDF-B984-19C90EF29F1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D2386CD-2907-4379-A132-76219CBFD5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09076A5-2E8A-4F0E-B2F2-7A50EF8BCF0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CD1A6EE-FD6F-4553-A94C-20AB928960B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C867A64-5276-4229-915F-18CA09D61A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32C279E-EB32-4C83-885B-BE498ABDBA2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585241A-AC9D-4C80-8395-5B40FCEB02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F9386C0-BCEC-433B-9BB2-AE933E965EC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9DA37C3-2B99-457E-AA35-8BD998ED42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4DE4298-65BD-4757-96EB-98DEABFB63F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5073FD0-362C-4E69-A2BB-E6955CAD0E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3028B68-0A06-4208-A8EB-68D73EB31F6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5E58283-598B-4FA7-B114-77592728A16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81B0778-46F0-44E0-BADE-96EF5F76A8B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AA2F72F-6CB1-4148-BE89-4CF594977EF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F616099-74A6-4BE1-94E7-B20F15691A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19C7F4C-3EC7-4A8C-9742-8B4E79F9F8C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3F4C461-3D3D-4558-9737-6A2C15F0D50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C3F8C7C-36CA-41DC-8A87-D0D6879CD5C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1342B9B-7D36-4B2F-A7B5-D4940E1D438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2FF3DC6-2BE7-430C-B4AC-EF4138F6E78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B0941E0-4EA1-4C61-88E9-CA4951BCD8B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443E853-1BDD-4FD9-8254-9C26CCA2D0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4B1794-658D-4685-B1CF-D77A7770CC2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0868181-739C-4033-BC2F-A0D4AC3EC58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E560C7E-4DAB-430F-9FD8-6EE3C16AC6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老朽化した施設の集約化や複合化、除却を進めているが、有形固定資産減価償却率は類似団体平均より高い水準となっている。このため、平成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月に策定した公共施設最適化計画に掲げる、伊賀市公共施設マネジメントの３原則（３</a:t>
          </a:r>
          <a:r>
            <a:rPr kumimoji="1" lang="en-US" altLang="ja-JP" sz="1100">
              <a:latin typeface="ＭＳ Ｐゴシック" panose="020B0600070205080204" pitchFamily="50" charset="-128"/>
              <a:ea typeface="ＭＳ Ｐゴシック" panose="020B0600070205080204" pitchFamily="50" charset="-128"/>
            </a:rPr>
            <a:t>R:Reduce</a:t>
          </a:r>
          <a:r>
            <a:rPr kumimoji="1" lang="ja-JP" altLang="en-US" sz="1100">
              <a:latin typeface="ＭＳ Ｐゴシック" panose="020B0600070205080204" pitchFamily="50" charset="-128"/>
              <a:ea typeface="ＭＳ Ｐゴシック" panose="020B0600070205080204" pitchFamily="50" charset="-128"/>
            </a:rPr>
            <a:t>＜総量の縮減＞、</a:t>
          </a:r>
          <a:r>
            <a:rPr kumimoji="1" lang="en-US" altLang="ja-JP" sz="1100">
              <a:latin typeface="ＭＳ Ｐゴシック" panose="020B0600070205080204" pitchFamily="50" charset="-128"/>
              <a:ea typeface="ＭＳ Ｐゴシック" panose="020B0600070205080204" pitchFamily="50" charset="-128"/>
            </a:rPr>
            <a:t>Remix</a:t>
          </a:r>
          <a:r>
            <a:rPr kumimoji="1" lang="ja-JP" altLang="en-US" sz="1100">
              <a:latin typeface="ＭＳ Ｐゴシック" panose="020B0600070205080204" pitchFamily="50" charset="-128"/>
              <a:ea typeface="ＭＳ Ｐゴシック" panose="020B0600070205080204" pitchFamily="50" charset="-128"/>
            </a:rPr>
            <a:t>＜機能の複合化＞、</a:t>
          </a:r>
          <a:r>
            <a:rPr kumimoji="1" lang="en-US" altLang="ja-JP" sz="1100">
              <a:latin typeface="ＭＳ Ｐゴシック" panose="020B0600070205080204" pitchFamily="50" charset="-128"/>
              <a:ea typeface="ＭＳ Ｐゴシック" panose="020B0600070205080204" pitchFamily="50" charset="-128"/>
            </a:rPr>
            <a:t>Run</a:t>
          </a:r>
          <a:r>
            <a:rPr kumimoji="1" lang="ja-JP" altLang="en-US" sz="1100">
              <a:latin typeface="ＭＳ Ｐゴシック" panose="020B0600070205080204" pitchFamily="50" charset="-128"/>
              <a:ea typeface="ＭＳ Ｐゴシック" panose="020B0600070205080204" pitchFamily="50" charset="-128"/>
            </a:rPr>
            <a:t>＜運営の適正化＞）に継続して取り組んでいく必要がある。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98F4D48-61D8-464C-9C9E-CE51ECF0396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FB82198-16B1-4815-8E8D-BD2A6A3AE5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073C409-722D-4E9F-9506-6434D609F5B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38DC4C9-7FEF-4040-ACE3-3315DCE0537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D6A5D9F2-9EC7-4F5F-ACA7-7EB13A17442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9DF3FB6-8D9C-4088-9B6E-8B1CC455C36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E381C3B-12D9-4134-A993-12DCDF576EE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FBC6612-3702-4A02-8E07-4DF293965BB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DB792E9-5519-4526-9A32-B946A7CFF39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CCA6682-66DB-4675-B2F8-F071851EE6B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189F44C-3FE0-4F59-9746-99E718AA713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86FBC64-CC03-4F68-B4EF-39E026AAFBF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EC8D19A-10D8-4AC9-99BF-DA18CA123C3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C5823D5-8B51-4D02-B983-375469C9473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2667</xdr:rowOff>
    </xdr:from>
    <xdr:to>
      <xdr:col>23</xdr:col>
      <xdr:colOff>85090</xdr:colOff>
      <xdr:row>33</xdr:row>
      <xdr:rowOff>168783</xdr:rowOff>
    </xdr:to>
    <xdr:cxnSp macro="">
      <xdr:nvCxnSpPr>
        <xdr:cNvPr id="63" name="直線コネクタ 62">
          <a:extLst>
            <a:ext uri="{FF2B5EF4-FFF2-40B4-BE49-F238E27FC236}">
              <a16:creationId xmlns:a16="http://schemas.microsoft.com/office/drawing/2014/main" id="{16420AEE-D445-4609-8403-9F64E1A047C7}"/>
            </a:ext>
          </a:extLst>
        </xdr:cNvPr>
        <xdr:cNvCxnSpPr/>
      </xdr:nvCxnSpPr>
      <xdr:spPr>
        <a:xfrm flipV="1">
          <a:off x="4760595" y="5574792"/>
          <a:ext cx="1270" cy="1023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1160</xdr:rowOff>
    </xdr:from>
    <xdr:ext cx="405111" cy="259045"/>
    <xdr:sp macro="" textlink="">
      <xdr:nvSpPr>
        <xdr:cNvPr id="64" name="有形固定資産減価償却率最小値テキスト">
          <a:extLst>
            <a:ext uri="{FF2B5EF4-FFF2-40B4-BE49-F238E27FC236}">
              <a16:creationId xmlns:a16="http://schemas.microsoft.com/office/drawing/2014/main" id="{BBF5EE36-325D-47D2-A763-711A5D07921A}"/>
            </a:ext>
          </a:extLst>
        </xdr:cNvPr>
        <xdr:cNvSpPr txBox="1"/>
      </xdr:nvSpPr>
      <xdr:spPr>
        <a:xfrm>
          <a:off x="4813300" y="66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168783</xdr:rowOff>
    </xdr:from>
    <xdr:to>
      <xdr:col>23</xdr:col>
      <xdr:colOff>174625</xdr:colOff>
      <xdr:row>33</xdr:row>
      <xdr:rowOff>168783</xdr:rowOff>
    </xdr:to>
    <xdr:cxnSp macro="">
      <xdr:nvCxnSpPr>
        <xdr:cNvPr id="65" name="直線コネクタ 64">
          <a:extLst>
            <a:ext uri="{FF2B5EF4-FFF2-40B4-BE49-F238E27FC236}">
              <a16:creationId xmlns:a16="http://schemas.microsoft.com/office/drawing/2014/main" id="{9561D396-4FB0-497F-9A0A-53330606E917}"/>
            </a:ext>
          </a:extLst>
        </xdr:cNvPr>
        <xdr:cNvCxnSpPr/>
      </xdr:nvCxnSpPr>
      <xdr:spPr>
        <a:xfrm>
          <a:off x="4673600" y="65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120794</xdr:rowOff>
    </xdr:from>
    <xdr:ext cx="405111" cy="259045"/>
    <xdr:sp macro="" textlink="">
      <xdr:nvSpPr>
        <xdr:cNvPr id="66" name="有形固定資産減価償却率最大値テキスト">
          <a:extLst>
            <a:ext uri="{FF2B5EF4-FFF2-40B4-BE49-F238E27FC236}">
              <a16:creationId xmlns:a16="http://schemas.microsoft.com/office/drawing/2014/main" id="{8DE4944F-E82D-4D47-88FD-66AC0518B836}"/>
            </a:ext>
          </a:extLst>
        </xdr:cNvPr>
        <xdr:cNvSpPr txBox="1"/>
      </xdr:nvSpPr>
      <xdr:spPr>
        <a:xfrm>
          <a:off x="4813300" y="535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2667</xdr:rowOff>
    </xdr:from>
    <xdr:to>
      <xdr:col>23</xdr:col>
      <xdr:colOff>174625</xdr:colOff>
      <xdr:row>28</xdr:row>
      <xdr:rowOff>2667</xdr:rowOff>
    </xdr:to>
    <xdr:cxnSp macro="">
      <xdr:nvCxnSpPr>
        <xdr:cNvPr id="67" name="直線コネクタ 66">
          <a:extLst>
            <a:ext uri="{FF2B5EF4-FFF2-40B4-BE49-F238E27FC236}">
              <a16:creationId xmlns:a16="http://schemas.microsoft.com/office/drawing/2014/main" id="{A5683DEE-27D6-41A0-A4AE-614B7805E92D}"/>
            </a:ext>
          </a:extLst>
        </xdr:cNvPr>
        <xdr:cNvCxnSpPr/>
      </xdr:nvCxnSpPr>
      <xdr:spPr>
        <a:xfrm>
          <a:off x="4673600" y="557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122318</xdr:rowOff>
    </xdr:from>
    <xdr:ext cx="405111" cy="259045"/>
    <xdr:sp macro="" textlink="">
      <xdr:nvSpPr>
        <xdr:cNvPr id="68" name="有形固定資産減価償却率平均値テキスト">
          <a:extLst>
            <a:ext uri="{FF2B5EF4-FFF2-40B4-BE49-F238E27FC236}">
              <a16:creationId xmlns:a16="http://schemas.microsoft.com/office/drawing/2014/main" id="{2F73B7CC-7487-4EAD-AFAE-81230A5A6547}"/>
            </a:ext>
          </a:extLst>
        </xdr:cNvPr>
        <xdr:cNvSpPr txBox="1"/>
      </xdr:nvSpPr>
      <xdr:spPr>
        <a:xfrm>
          <a:off x="4813300" y="6208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99441</xdr:rowOff>
    </xdr:from>
    <xdr:to>
      <xdr:col>23</xdr:col>
      <xdr:colOff>136525</xdr:colOff>
      <xdr:row>33</xdr:row>
      <xdr:rowOff>29591</xdr:rowOff>
    </xdr:to>
    <xdr:sp macro="" textlink="">
      <xdr:nvSpPr>
        <xdr:cNvPr id="69" name="フローチャート: 判断 68">
          <a:extLst>
            <a:ext uri="{FF2B5EF4-FFF2-40B4-BE49-F238E27FC236}">
              <a16:creationId xmlns:a16="http://schemas.microsoft.com/office/drawing/2014/main" id="{F6F2BEE9-19AA-436E-9C9A-C83AA25FB5D8}"/>
            </a:ext>
          </a:extLst>
        </xdr:cNvPr>
        <xdr:cNvSpPr/>
      </xdr:nvSpPr>
      <xdr:spPr>
        <a:xfrm>
          <a:off x="4711700" y="63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0" name="フローチャート: 判断 69">
          <a:extLst>
            <a:ext uri="{FF2B5EF4-FFF2-40B4-BE49-F238E27FC236}">
              <a16:creationId xmlns:a16="http://schemas.microsoft.com/office/drawing/2014/main" id="{E3A25FCD-77AD-4859-AA18-E8A6F9FED3CB}"/>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9A610053-D0B5-4A76-9DD0-5A9E5AADE704}"/>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149987</xdr:rowOff>
    </xdr:from>
    <xdr:to>
      <xdr:col>11</xdr:col>
      <xdr:colOff>187325</xdr:colOff>
      <xdr:row>32</xdr:row>
      <xdr:rowOff>80137</xdr:rowOff>
    </xdr:to>
    <xdr:sp macro="" textlink="">
      <xdr:nvSpPr>
        <xdr:cNvPr id="72" name="フローチャート: 判断 71">
          <a:extLst>
            <a:ext uri="{FF2B5EF4-FFF2-40B4-BE49-F238E27FC236}">
              <a16:creationId xmlns:a16="http://schemas.microsoft.com/office/drawing/2014/main" id="{D98C538E-AC5E-417F-890A-1C110CDC374D}"/>
            </a:ext>
          </a:extLst>
        </xdr:cNvPr>
        <xdr:cNvSpPr/>
      </xdr:nvSpPr>
      <xdr:spPr>
        <a:xfrm>
          <a:off x="2476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98171</xdr:rowOff>
    </xdr:from>
    <xdr:to>
      <xdr:col>7</xdr:col>
      <xdr:colOff>187325</xdr:colOff>
      <xdr:row>32</xdr:row>
      <xdr:rowOff>28321</xdr:rowOff>
    </xdr:to>
    <xdr:sp macro="" textlink="">
      <xdr:nvSpPr>
        <xdr:cNvPr id="73" name="フローチャート: 判断 72">
          <a:extLst>
            <a:ext uri="{FF2B5EF4-FFF2-40B4-BE49-F238E27FC236}">
              <a16:creationId xmlns:a16="http://schemas.microsoft.com/office/drawing/2014/main" id="{720E9ACC-2B76-48B2-BADB-D26393669395}"/>
            </a:ext>
          </a:extLst>
        </xdr:cNvPr>
        <xdr:cNvSpPr/>
      </xdr:nvSpPr>
      <xdr:spPr>
        <a:xfrm>
          <a:off x="1714500" y="61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0121D96-2144-417C-A25F-C8EBC17C002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585BC24-6BC6-46D0-95B0-E546CF9F89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60F9D97-6FC7-48E5-98D5-485A82F0C4C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7D17E85-FFA9-42F7-AB19-3B9248D63F5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3352E24-B5ED-449B-A7E2-7043FFE057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117983</xdr:rowOff>
    </xdr:from>
    <xdr:to>
      <xdr:col>23</xdr:col>
      <xdr:colOff>136525</xdr:colOff>
      <xdr:row>34</xdr:row>
      <xdr:rowOff>48133</xdr:rowOff>
    </xdr:to>
    <xdr:sp macro="" textlink="">
      <xdr:nvSpPr>
        <xdr:cNvPr id="79" name="楕円 78">
          <a:extLst>
            <a:ext uri="{FF2B5EF4-FFF2-40B4-BE49-F238E27FC236}">
              <a16:creationId xmlns:a16="http://schemas.microsoft.com/office/drawing/2014/main" id="{5E369E69-0A70-4036-A3E4-66971C1AAA15}"/>
            </a:ext>
          </a:extLst>
        </xdr:cNvPr>
        <xdr:cNvSpPr/>
      </xdr:nvSpPr>
      <xdr:spPr>
        <a:xfrm>
          <a:off x="47117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32910</xdr:rowOff>
    </xdr:from>
    <xdr:ext cx="405111" cy="259045"/>
    <xdr:sp macro="" textlink="">
      <xdr:nvSpPr>
        <xdr:cNvPr id="80" name="有形固定資産減価償却率該当値テキスト">
          <a:extLst>
            <a:ext uri="{FF2B5EF4-FFF2-40B4-BE49-F238E27FC236}">
              <a16:creationId xmlns:a16="http://schemas.microsoft.com/office/drawing/2014/main" id="{2555E89D-5A38-43C6-A7E1-583F0A5542CA}"/>
            </a:ext>
          </a:extLst>
        </xdr:cNvPr>
        <xdr:cNvSpPr txBox="1"/>
      </xdr:nvSpPr>
      <xdr:spPr>
        <a:xfrm>
          <a:off x="4813300" y="6462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81" name="楕円 80">
          <a:extLst>
            <a:ext uri="{FF2B5EF4-FFF2-40B4-BE49-F238E27FC236}">
              <a16:creationId xmlns:a16="http://schemas.microsoft.com/office/drawing/2014/main" id="{55C3DDDF-7B45-4A88-9AF8-075023D29175}"/>
            </a:ext>
          </a:extLst>
        </xdr:cNvPr>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99695</xdr:rowOff>
    </xdr:from>
    <xdr:to>
      <xdr:col>23</xdr:col>
      <xdr:colOff>85725</xdr:colOff>
      <xdr:row>33</xdr:row>
      <xdr:rowOff>168783</xdr:rowOff>
    </xdr:to>
    <xdr:cxnSp macro="">
      <xdr:nvCxnSpPr>
        <xdr:cNvPr id="82" name="直線コネクタ 81">
          <a:extLst>
            <a:ext uri="{FF2B5EF4-FFF2-40B4-BE49-F238E27FC236}">
              <a16:creationId xmlns:a16="http://schemas.microsoft.com/office/drawing/2014/main" id="{4374720D-AC7F-4D8F-930B-A77A8469719C}"/>
            </a:ext>
          </a:extLst>
        </xdr:cNvPr>
        <xdr:cNvCxnSpPr/>
      </xdr:nvCxnSpPr>
      <xdr:spPr>
        <a:xfrm>
          <a:off x="4051300" y="652907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164211</xdr:rowOff>
    </xdr:from>
    <xdr:to>
      <xdr:col>15</xdr:col>
      <xdr:colOff>187325</xdr:colOff>
      <xdr:row>33</xdr:row>
      <xdr:rowOff>94361</xdr:rowOff>
    </xdr:to>
    <xdr:sp macro="" textlink="">
      <xdr:nvSpPr>
        <xdr:cNvPr id="83" name="楕円 82">
          <a:extLst>
            <a:ext uri="{FF2B5EF4-FFF2-40B4-BE49-F238E27FC236}">
              <a16:creationId xmlns:a16="http://schemas.microsoft.com/office/drawing/2014/main" id="{2CED6E9C-5C94-454C-95DF-78F5BD461473}"/>
            </a:ext>
          </a:extLst>
        </xdr:cNvPr>
        <xdr:cNvSpPr/>
      </xdr:nvSpPr>
      <xdr:spPr>
        <a:xfrm>
          <a:off x="3238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43561</xdr:rowOff>
    </xdr:from>
    <xdr:to>
      <xdr:col>19</xdr:col>
      <xdr:colOff>136525</xdr:colOff>
      <xdr:row>33</xdr:row>
      <xdr:rowOff>99695</xdr:rowOff>
    </xdr:to>
    <xdr:cxnSp macro="">
      <xdr:nvCxnSpPr>
        <xdr:cNvPr id="84" name="直線コネクタ 83">
          <a:extLst>
            <a:ext uri="{FF2B5EF4-FFF2-40B4-BE49-F238E27FC236}">
              <a16:creationId xmlns:a16="http://schemas.microsoft.com/office/drawing/2014/main" id="{E9C39FF4-DD5D-4CF2-AF0C-2B3FAD1F9D62}"/>
            </a:ext>
          </a:extLst>
        </xdr:cNvPr>
        <xdr:cNvCxnSpPr/>
      </xdr:nvCxnSpPr>
      <xdr:spPr>
        <a:xfrm>
          <a:off x="3289300" y="647293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112395</xdr:rowOff>
    </xdr:from>
    <xdr:to>
      <xdr:col>11</xdr:col>
      <xdr:colOff>187325</xdr:colOff>
      <xdr:row>33</xdr:row>
      <xdr:rowOff>42545</xdr:rowOff>
    </xdr:to>
    <xdr:sp macro="" textlink="">
      <xdr:nvSpPr>
        <xdr:cNvPr id="85" name="楕円 84">
          <a:extLst>
            <a:ext uri="{FF2B5EF4-FFF2-40B4-BE49-F238E27FC236}">
              <a16:creationId xmlns:a16="http://schemas.microsoft.com/office/drawing/2014/main" id="{9A5FE74A-1022-46B7-8244-462EB3C2C74C}"/>
            </a:ext>
          </a:extLst>
        </xdr:cNvPr>
        <xdr:cNvSpPr/>
      </xdr:nvSpPr>
      <xdr:spPr>
        <a:xfrm>
          <a:off x="2476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163195</xdr:rowOff>
    </xdr:from>
    <xdr:to>
      <xdr:col>15</xdr:col>
      <xdr:colOff>136525</xdr:colOff>
      <xdr:row>33</xdr:row>
      <xdr:rowOff>43561</xdr:rowOff>
    </xdr:to>
    <xdr:cxnSp macro="">
      <xdr:nvCxnSpPr>
        <xdr:cNvPr id="86" name="直線コネクタ 85">
          <a:extLst>
            <a:ext uri="{FF2B5EF4-FFF2-40B4-BE49-F238E27FC236}">
              <a16:creationId xmlns:a16="http://schemas.microsoft.com/office/drawing/2014/main" id="{23404662-CDD8-4F5A-A063-5D86C0C28E21}"/>
            </a:ext>
          </a:extLst>
        </xdr:cNvPr>
        <xdr:cNvCxnSpPr/>
      </xdr:nvCxnSpPr>
      <xdr:spPr>
        <a:xfrm>
          <a:off x="2527300" y="642112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87" name="楕円 86">
          <a:extLst>
            <a:ext uri="{FF2B5EF4-FFF2-40B4-BE49-F238E27FC236}">
              <a16:creationId xmlns:a16="http://schemas.microsoft.com/office/drawing/2014/main" id="{D78E653C-4D66-4B5F-AB01-F8FEF2A36655}"/>
            </a:ext>
          </a:extLst>
        </xdr:cNvPr>
        <xdr:cNvSpPr/>
      </xdr:nvSpPr>
      <xdr:spPr>
        <a:xfrm>
          <a:off x="1714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98425</xdr:rowOff>
    </xdr:from>
    <xdr:to>
      <xdr:col>11</xdr:col>
      <xdr:colOff>136525</xdr:colOff>
      <xdr:row>32</xdr:row>
      <xdr:rowOff>163195</xdr:rowOff>
    </xdr:to>
    <xdr:cxnSp macro="">
      <xdr:nvCxnSpPr>
        <xdr:cNvPr id="88" name="直線コネクタ 87">
          <a:extLst>
            <a:ext uri="{FF2B5EF4-FFF2-40B4-BE49-F238E27FC236}">
              <a16:creationId xmlns:a16="http://schemas.microsoft.com/office/drawing/2014/main" id="{8015373A-92FD-4458-868E-C43270118C30}"/>
            </a:ext>
          </a:extLst>
        </xdr:cNvPr>
        <xdr:cNvCxnSpPr/>
      </xdr:nvCxnSpPr>
      <xdr:spPr>
        <a:xfrm>
          <a:off x="1765300" y="635635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89" name="n_1aveValue有形固定資産減価償却率">
          <a:extLst>
            <a:ext uri="{FF2B5EF4-FFF2-40B4-BE49-F238E27FC236}">
              <a16:creationId xmlns:a16="http://schemas.microsoft.com/office/drawing/2014/main" id="{34AC90D3-80A4-4EF8-89F0-07A288D33082}"/>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0" name="n_2aveValue有形固定資産減価償却率">
          <a:extLst>
            <a:ext uri="{FF2B5EF4-FFF2-40B4-BE49-F238E27FC236}">
              <a16:creationId xmlns:a16="http://schemas.microsoft.com/office/drawing/2014/main" id="{928ED428-6597-428E-A1B7-0882844A6304}"/>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96664</xdr:rowOff>
    </xdr:from>
    <xdr:ext cx="405111" cy="259045"/>
    <xdr:sp macro="" textlink="">
      <xdr:nvSpPr>
        <xdr:cNvPr id="91" name="n_3aveValue有形固定資産減価償却率">
          <a:extLst>
            <a:ext uri="{FF2B5EF4-FFF2-40B4-BE49-F238E27FC236}">
              <a16:creationId xmlns:a16="http://schemas.microsoft.com/office/drawing/2014/main" id="{D3C7A8A8-F5A8-4D30-957B-1C59D3CF26D7}"/>
            </a:ext>
          </a:extLst>
        </xdr:cNvPr>
        <xdr:cNvSpPr txBox="1"/>
      </xdr:nvSpPr>
      <xdr:spPr>
        <a:xfrm>
          <a:off x="2324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44848</xdr:rowOff>
    </xdr:from>
    <xdr:ext cx="405111" cy="259045"/>
    <xdr:sp macro="" textlink="">
      <xdr:nvSpPr>
        <xdr:cNvPr id="92" name="n_4aveValue有形固定資産減価償却率">
          <a:extLst>
            <a:ext uri="{FF2B5EF4-FFF2-40B4-BE49-F238E27FC236}">
              <a16:creationId xmlns:a16="http://schemas.microsoft.com/office/drawing/2014/main" id="{81F192C2-D8A7-42C4-ADD0-44C12ED8380E}"/>
            </a:ext>
          </a:extLst>
        </xdr:cNvPr>
        <xdr:cNvSpPr txBox="1"/>
      </xdr:nvSpPr>
      <xdr:spPr>
        <a:xfrm>
          <a:off x="1562744" y="59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93" name="n_1mainValue有形固定資産減価償却率">
          <a:extLst>
            <a:ext uri="{FF2B5EF4-FFF2-40B4-BE49-F238E27FC236}">
              <a16:creationId xmlns:a16="http://schemas.microsoft.com/office/drawing/2014/main" id="{CD40144D-3CA0-482C-97E0-75E5F209C806}"/>
            </a:ext>
          </a:extLst>
        </xdr:cNvPr>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85488</xdr:rowOff>
    </xdr:from>
    <xdr:ext cx="405111" cy="259045"/>
    <xdr:sp macro="" textlink="">
      <xdr:nvSpPr>
        <xdr:cNvPr id="94" name="n_2mainValue有形固定資産減価償却率">
          <a:extLst>
            <a:ext uri="{FF2B5EF4-FFF2-40B4-BE49-F238E27FC236}">
              <a16:creationId xmlns:a16="http://schemas.microsoft.com/office/drawing/2014/main" id="{42F06FF3-4FE3-4063-B37E-4C77D9B7DB25}"/>
            </a:ext>
          </a:extLst>
        </xdr:cNvPr>
        <xdr:cNvSpPr txBox="1"/>
      </xdr:nvSpPr>
      <xdr:spPr>
        <a:xfrm>
          <a:off x="3086744" y="651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33672</xdr:rowOff>
    </xdr:from>
    <xdr:ext cx="405111" cy="259045"/>
    <xdr:sp macro="" textlink="">
      <xdr:nvSpPr>
        <xdr:cNvPr id="95" name="n_3mainValue有形固定資産減価償却率">
          <a:extLst>
            <a:ext uri="{FF2B5EF4-FFF2-40B4-BE49-F238E27FC236}">
              <a16:creationId xmlns:a16="http://schemas.microsoft.com/office/drawing/2014/main" id="{1F52A2D8-7DCD-4B41-B4B0-8336B2492D61}"/>
            </a:ext>
          </a:extLst>
        </xdr:cNvPr>
        <xdr:cNvSpPr txBox="1"/>
      </xdr:nvSpPr>
      <xdr:spPr>
        <a:xfrm>
          <a:off x="2324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96" name="n_4mainValue有形固定資産減価償却率">
          <a:extLst>
            <a:ext uri="{FF2B5EF4-FFF2-40B4-BE49-F238E27FC236}">
              <a16:creationId xmlns:a16="http://schemas.microsoft.com/office/drawing/2014/main" id="{103F51F1-8EAF-442C-A6C8-5490A2DC986D}"/>
            </a:ext>
          </a:extLst>
        </xdr:cNvPr>
        <xdr:cNvSpPr txBox="1"/>
      </xdr:nvSpPr>
      <xdr:spPr>
        <a:xfrm>
          <a:off x="1562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3F3A241-3FF0-4A7A-B43E-60929236BF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D01CE7A-2669-4408-8AF6-16023E3AB30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D998858-F1B8-4542-9CF3-15E81EEB8C9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BE1359D-134B-4832-9A24-CBFFE1F60B7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6841C20-7EFD-49C6-9C83-8AA1A8F242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D49703B-DA18-4B3B-ABD5-AE0C3A69F09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1E318E1-2B73-44A8-9E1B-E38724F559E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F1128E3-629D-4E0A-9B14-69BC27732AE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7750540-D775-4A80-8C97-27782E56F01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9680C3D-12EE-4347-AF1E-F15B1C66747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DBCBAFA-39A1-4F19-A3DE-FAFC56EDE7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DE0D2491-B87D-401D-A03F-8A639B45D1D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CC919A3-48CB-4F2E-80E2-04017F8194C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債務償還比率は類似団体平均を上回っており、近年の大型事業である、平成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年に完成した庁舎建設事業を含め、令和元年に完成した汚泥再生処理センター、給食センターなどの償還が始まっている。合併前の建設事業について、一定の償還を終えたため、令和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年度の債務償還比率は改善されたものの、依然として償還期間が長い事業は残っている。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交付税算入率が有利な合併特例債の活用が終了したことから債務償還比率は悪化しているが、公債費の抑制を図る中で事業の適正な取捨選択等により数値の逓減を図る。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E209EE1-B352-4A2A-B691-60C9C99EFDF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4A1E13F-CA4F-4330-BE9D-83F0D1AB5B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266ECD4-E493-4F3F-9C27-CB24CECA93E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BC4A0E0-F233-4000-9AE0-D3BF73DF3FB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33DE9C33-CE49-4DB6-BE7B-2D1659C8D1A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AC0AE80-82B7-4062-A26E-51A4F39B934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1BFD464A-808D-4A8B-8C26-5C7CA7BBBD5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7FF50B4-1659-40DB-89CC-BFB4C57C86C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C6B9E626-7CB6-42B4-93C2-E6BE09D8A78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1E01E5F-C0C8-44D1-A7D0-3BB988670CE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8EE46DF-257A-40DE-85E7-139CB36AB5D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6FCF664-37F7-4C52-A480-6AEEB074F9E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D198E80B-9343-4CEA-BB8F-CADED69EBDF7}"/>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3799E1CE-2DFA-43D2-B5F1-C14639E8160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7D568A0A-5AB2-4FAC-9D0F-1B57112B2D9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AC305DE3-75B7-4413-8E1C-4FD1EBA22EF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69035</xdr:rowOff>
    </xdr:from>
    <xdr:to>
      <xdr:col>76</xdr:col>
      <xdr:colOff>21589</xdr:colOff>
      <xdr:row>33</xdr:row>
      <xdr:rowOff>75946</xdr:rowOff>
    </xdr:to>
    <xdr:cxnSp macro="">
      <xdr:nvCxnSpPr>
        <xdr:cNvPr id="126" name="直線コネクタ 125">
          <a:extLst>
            <a:ext uri="{FF2B5EF4-FFF2-40B4-BE49-F238E27FC236}">
              <a16:creationId xmlns:a16="http://schemas.microsoft.com/office/drawing/2014/main" id="{B035667D-32BF-43AF-8269-D3E75910C76E}"/>
            </a:ext>
          </a:extLst>
        </xdr:cNvPr>
        <xdr:cNvCxnSpPr/>
      </xdr:nvCxnSpPr>
      <xdr:spPr>
        <a:xfrm flipV="1">
          <a:off x="14793595" y="5298260"/>
          <a:ext cx="1269" cy="1207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79773</xdr:rowOff>
    </xdr:from>
    <xdr:ext cx="469744" cy="259045"/>
    <xdr:sp macro="" textlink="">
      <xdr:nvSpPr>
        <xdr:cNvPr id="127" name="債務償還比率最小値テキスト">
          <a:extLst>
            <a:ext uri="{FF2B5EF4-FFF2-40B4-BE49-F238E27FC236}">
              <a16:creationId xmlns:a16="http://schemas.microsoft.com/office/drawing/2014/main" id="{6BDE7434-27CD-4AB2-A617-0BC20B73326D}"/>
            </a:ext>
          </a:extLst>
        </xdr:cNvPr>
        <xdr:cNvSpPr txBox="1"/>
      </xdr:nvSpPr>
      <xdr:spPr>
        <a:xfrm>
          <a:off x="14846300" y="65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75946</xdr:rowOff>
    </xdr:from>
    <xdr:to>
      <xdr:col>76</xdr:col>
      <xdr:colOff>111125</xdr:colOff>
      <xdr:row>33</xdr:row>
      <xdr:rowOff>75946</xdr:rowOff>
    </xdr:to>
    <xdr:cxnSp macro="">
      <xdr:nvCxnSpPr>
        <xdr:cNvPr id="128" name="直線コネクタ 127">
          <a:extLst>
            <a:ext uri="{FF2B5EF4-FFF2-40B4-BE49-F238E27FC236}">
              <a16:creationId xmlns:a16="http://schemas.microsoft.com/office/drawing/2014/main" id="{761D4938-0EDA-48B2-9F73-D4C3DA57CD4C}"/>
            </a:ext>
          </a:extLst>
        </xdr:cNvPr>
        <xdr:cNvCxnSpPr/>
      </xdr:nvCxnSpPr>
      <xdr:spPr>
        <a:xfrm>
          <a:off x="14706600" y="6505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15712</xdr:rowOff>
    </xdr:from>
    <xdr:ext cx="469744" cy="259045"/>
    <xdr:sp macro="" textlink="">
      <xdr:nvSpPr>
        <xdr:cNvPr id="129" name="債務償還比率最大値テキスト">
          <a:extLst>
            <a:ext uri="{FF2B5EF4-FFF2-40B4-BE49-F238E27FC236}">
              <a16:creationId xmlns:a16="http://schemas.microsoft.com/office/drawing/2014/main" id="{FCEA9283-5AE3-4657-8369-478A6D804BD8}"/>
            </a:ext>
          </a:extLst>
        </xdr:cNvPr>
        <xdr:cNvSpPr txBox="1"/>
      </xdr:nvSpPr>
      <xdr:spPr>
        <a:xfrm>
          <a:off x="14846300" y="50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69035</xdr:rowOff>
    </xdr:from>
    <xdr:to>
      <xdr:col>76</xdr:col>
      <xdr:colOff>111125</xdr:colOff>
      <xdr:row>26</xdr:row>
      <xdr:rowOff>69035</xdr:rowOff>
    </xdr:to>
    <xdr:cxnSp macro="">
      <xdr:nvCxnSpPr>
        <xdr:cNvPr id="130" name="直線コネクタ 129">
          <a:extLst>
            <a:ext uri="{FF2B5EF4-FFF2-40B4-BE49-F238E27FC236}">
              <a16:creationId xmlns:a16="http://schemas.microsoft.com/office/drawing/2014/main" id="{631101E1-4B37-47AF-83A6-004C822A2966}"/>
            </a:ext>
          </a:extLst>
        </xdr:cNvPr>
        <xdr:cNvCxnSpPr/>
      </xdr:nvCxnSpPr>
      <xdr:spPr>
        <a:xfrm>
          <a:off x="14706600" y="52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56987</xdr:rowOff>
    </xdr:from>
    <xdr:ext cx="469744" cy="259045"/>
    <xdr:sp macro="" textlink="">
      <xdr:nvSpPr>
        <xdr:cNvPr id="131" name="債務償還比率平均値テキスト">
          <a:extLst>
            <a:ext uri="{FF2B5EF4-FFF2-40B4-BE49-F238E27FC236}">
              <a16:creationId xmlns:a16="http://schemas.microsoft.com/office/drawing/2014/main" id="{CF40B083-8873-437F-9F1D-92175A425AE8}"/>
            </a:ext>
          </a:extLst>
        </xdr:cNvPr>
        <xdr:cNvSpPr txBox="1"/>
      </xdr:nvSpPr>
      <xdr:spPr>
        <a:xfrm>
          <a:off x="14846300" y="5800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34110</xdr:rowOff>
    </xdr:from>
    <xdr:to>
      <xdr:col>76</xdr:col>
      <xdr:colOff>73025</xdr:colOff>
      <xdr:row>30</xdr:row>
      <xdr:rowOff>135710</xdr:rowOff>
    </xdr:to>
    <xdr:sp macro="" textlink="">
      <xdr:nvSpPr>
        <xdr:cNvPr id="132" name="フローチャート: 判断 131">
          <a:extLst>
            <a:ext uri="{FF2B5EF4-FFF2-40B4-BE49-F238E27FC236}">
              <a16:creationId xmlns:a16="http://schemas.microsoft.com/office/drawing/2014/main" id="{785E30C9-F1E4-4CD6-AD64-40B80C89CB71}"/>
            </a:ext>
          </a:extLst>
        </xdr:cNvPr>
        <xdr:cNvSpPr/>
      </xdr:nvSpPr>
      <xdr:spPr>
        <a:xfrm>
          <a:off x="14744700" y="59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74052</xdr:rowOff>
    </xdr:from>
    <xdr:to>
      <xdr:col>72</xdr:col>
      <xdr:colOff>123825</xdr:colOff>
      <xdr:row>31</xdr:row>
      <xdr:rowOff>4202</xdr:rowOff>
    </xdr:to>
    <xdr:sp macro="" textlink="">
      <xdr:nvSpPr>
        <xdr:cNvPr id="133" name="フローチャート: 判断 132">
          <a:extLst>
            <a:ext uri="{FF2B5EF4-FFF2-40B4-BE49-F238E27FC236}">
              <a16:creationId xmlns:a16="http://schemas.microsoft.com/office/drawing/2014/main" id="{D76085FA-B966-4803-82A2-867924F0F854}"/>
            </a:ext>
          </a:extLst>
        </xdr:cNvPr>
        <xdr:cNvSpPr/>
      </xdr:nvSpPr>
      <xdr:spPr>
        <a:xfrm>
          <a:off x="14033500" y="598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126047</xdr:rowOff>
    </xdr:from>
    <xdr:to>
      <xdr:col>68</xdr:col>
      <xdr:colOff>123825</xdr:colOff>
      <xdr:row>31</xdr:row>
      <xdr:rowOff>56197</xdr:rowOff>
    </xdr:to>
    <xdr:sp macro="" textlink="">
      <xdr:nvSpPr>
        <xdr:cNvPr id="134" name="フローチャート: 判断 133">
          <a:extLst>
            <a:ext uri="{FF2B5EF4-FFF2-40B4-BE49-F238E27FC236}">
              <a16:creationId xmlns:a16="http://schemas.microsoft.com/office/drawing/2014/main" id="{0B864CC7-0A73-471E-BE98-FFF562C5000A}"/>
            </a:ext>
          </a:extLst>
        </xdr:cNvPr>
        <xdr:cNvSpPr/>
      </xdr:nvSpPr>
      <xdr:spPr>
        <a:xfrm>
          <a:off x="13271500" y="604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132704</xdr:rowOff>
    </xdr:from>
    <xdr:to>
      <xdr:col>64</xdr:col>
      <xdr:colOff>123825</xdr:colOff>
      <xdr:row>31</xdr:row>
      <xdr:rowOff>62854</xdr:rowOff>
    </xdr:to>
    <xdr:sp macro="" textlink="">
      <xdr:nvSpPr>
        <xdr:cNvPr id="135" name="フローチャート: 判断 134">
          <a:extLst>
            <a:ext uri="{FF2B5EF4-FFF2-40B4-BE49-F238E27FC236}">
              <a16:creationId xmlns:a16="http://schemas.microsoft.com/office/drawing/2014/main" id="{0C486D72-A89D-4C52-86AA-6F97B2B2171A}"/>
            </a:ext>
          </a:extLst>
        </xdr:cNvPr>
        <xdr:cNvSpPr/>
      </xdr:nvSpPr>
      <xdr:spPr>
        <a:xfrm>
          <a:off x="12509500" y="604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104278</xdr:rowOff>
    </xdr:from>
    <xdr:to>
      <xdr:col>60</xdr:col>
      <xdr:colOff>123825</xdr:colOff>
      <xdr:row>31</xdr:row>
      <xdr:rowOff>34428</xdr:rowOff>
    </xdr:to>
    <xdr:sp macro="" textlink="">
      <xdr:nvSpPr>
        <xdr:cNvPr id="136" name="フローチャート: 判断 135">
          <a:extLst>
            <a:ext uri="{FF2B5EF4-FFF2-40B4-BE49-F238E27FC236}">
              <a16:creationId xmlns:a16="http://schemas.microsoft.com/office/drawing/2014/main" id="{49F7592F-F0E4-4081-8C21-94715A85F498}"/>
            </a:ext>
          </a:extLst>
        </xdr:cNvPr>
        <xdr:cNvSpPr/>
      </xdr:nvSpPr>
      <xdr:spPr>
        <a:xfrm>
          <a:off x="11747500" y="601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508B819-BB60-4009-8EF0-B9E6592DCDA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FD493E4-868E-4C54-9D58-458C6555423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2C400F7-403F-495D-87D6-A1FA02976FF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E6485E2-8443-440D-899C-5A503C8B99B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F642549-9F4B-40EA-A331-D145384CDC6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44566</xdr:rowOff>
    </xdr:from>
    <xdr:to>
      <xdr:col>76</xdr:col>
      <xdr:colOff>73025</xdr:colOff>
      <xdr:row>32</xdr:row>
      <xdr:rowOff>146166</xdr:rowOff>
    </xdr:to>
    <xdr:sp macro="" textlink="">
      <xdr:nvSpPr>
        <xdr:cNvPr id="142" name="楕円 141">
          <a:extLst>
            <a:ext uri="{FF2B5EF4-FFF2-40B4-BE49-F238E27FC236}">
              <a16:creationId xmlns:a16="http://schemas.microsoft.com/office/drawing/2014/main" id="{18C3ABDE-2FA4-408C-9921-F6090DB14F99}"/>
            </a:ext>
          </a:extLst>
        </xdr:cNvPr>
        <xdr:cNvSpPr/>
      </xdr:nvSpPr>
      <xdr:spPr>
        <a:xfrm>
          <a:off x="14744700" y="63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22993</xdr:rowOff>
    </xdr:from>
    <xdr:ext cx="469744" cy="259045"/>
    <xdr:sp macro="" textlink="">
      <xdr:nvSpPr>
        <xdr:cNvPr id="143" name="債務償還比率該当値テキスト">
          <a:extLst>
            <a:ext uri="{FF2B5EF4-FFF2-40B4-BE49-F238E27FC236}">
              <a16:creationId xmlns:a16="http://schemas.microsoft.com/office/drawing/2014/main" id="{9A90E422-6668-420D-AA3F-28D3A34DB1D0}"/>
            </a:ext>
          </a:extLst>
        </xdr:cNvPr>
        <xdr:cNvSpPr txBox="1"/>
      </xdr:nvSpPr>
      <xdr:spPr>
        <a:xfrm>
          <a:off x="14846300" y="628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34660</xdr:rowOff>
    </xdr:from>
    <xdr:to>
      <xdr:col>72</xdr:col>
      <xdr:colOff>123825</xdr:colOff>
      <xdr:row>31</xdr:row>
      <xdr:rowOff>136260</xdr:rowOff>
    </xdr:to>
    <xdr:sp macro="" textlink="">
      <xdr:nvSpPr>
        <xdr:cNvPr id="144" name="楕円 143">
          <a:extLst>
            <a:ext uri="{FF2B5EF4-FFF2-40B4-BE49-F238E27FC236}">
              <a16:creationId xmlns:a16="http://schemas.microsoft.com/office/drawing/2014/main" id="{7CDC6FBB-515B-42E5-99A0-D4450B6500FB}"/>
            </a:ext>
          </a:extLst>
        </xdr:cNvPr>
        <xdr:cNvSpPr/>
      </xdr:nvSpPr>
      <xdr:spPr>
        <a:xfrm>
          <a:off x="14033500" y="61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85460</xdr:rowOff>
    </xdr:from>
    <xdr:to>
      <xdr:col>76</xdr:col>
      <xdr:colOff>22225</xdr:colOff>
      <xdr:row>32</xdr:row>
      <xdr:rowOff>95366</xdr:rowOff>
    </xdr:to>
    <xdr:cxnSp macro="">
      <xdr:nvCxnSpPr>
        <xdr:cNvPr id="145" name="直線コネクタ 144">
          <a:extLst>
            <a:ext uri="{FF2B5EF4-FFF2-40B4-BE49-F238E27FC236}">
              <a16:creationId xmlns:a16="http://schemas.microsoft.com/office/drawing/2014/main" id="{65A57AE2-C637-4EA9-BED4-3CAF1AA5443E}"/>
            </a:ext>
          </a:extLst>
        </xdr:cNvPr>
        <xdr:cNvCxnSpPr/>
      </xdr:nvCxnSpPr>
      <xdr:spPr>
        <a:xfrm>
          <a:off x="14084300" y="6171935"/>
          <a:ext cx="7112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27665</xdr:rowOff>
    </xdr:from>
    <xdr:to>
      <xdr:col>68</xdr:col>
      <xdr:colOff>123825</xdr:colOff>
      <xdr:row>33</xdr:row>
      <xdr:rowOff>129265</xdr:rowOff>
    </xdr:to>
    <xdr:sp macro="" textlink="">
      <xdr:nvSpPr>
        <xdr:cNvPr id="146" name="楕円 145">
          <a:extLst>
            <a:ext uri="{FF2B5EF4-FFF2-40B4-BE49-F238E27FC236}">
              <a16:creationId xmlns:a16="http://schemas.microsoft.com/office/drawing/2014/main" id="{60E9BF5D-CF6A-4F10-9B64-0BD8707684FF}"/>
            </a:ext>
          </a:extLst>
        </xdr:cNvPr>
        <xdr:cNvSpPr/>
      </xdr:nvSpPr>
      <xdr:spPr>
        <a:xfrm>
          <a:off x="13271500" y="64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85460</xdr:rowOff>
    </xdr:from>
    <xdr:to>
      <xdr:col>72</xdr:col>
      <xdr:colOff>73025</xdr:colOff>
      <xdr:row>33</xdr:row>
      <xdr:rowOff>78465</xdr:rowOff>
    </xdr:to>
    <xdr:cxnSp macro="">
      <xdr:nvCxnSpPr>
        <xdr:cNvPr id="147" name="直線コネクタ 146">
          <a:extLst>
            <a:ext uri="{FF2B5EF4-FFF2-40B4-BE49-F238E27FC236}">
              <a16:creationId xmlns:a16="http://schemas.microsoft.com/office/drawing/2014/main" id="{2CB05FCB-61FF-47B9-95C4-9F9744FECB24}"/>
            </a:ext>
          </a:extLst>
        </xdr:cNvPr>
        <xdr:cNvCxnSpPr/>
      </xdr:nvCxnSpPr>
      <xdr:spPr>
        <a:xfrm flipV="1">
          <a:off x="13322300" y="6171935"/>
          <a:ext cx="762000" cy="3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28025</xdr:rowOff>
    </xdr:from>
    <xdr:to>
      <xdr:col>64</xdr:col>
      <xdr:colOff>123825</xdr:colOff>
      <xdr:row>33</xdr:row>
      <xdr:rowOff>129625</xdr:rowOff>
    </xdr:to>
    <xdr:sp macro="" textlink="">
      <xdr:nvSpPr>
        <xdr:cNvPr id="148" name="楕円 147">
          <a:extLst>
            <a:ext uri="{FF2B5EF4-FFF2-40B4-BE49-F238E27FC236}">
              <a16:creationId xmlns:a16="http://schemas.microsoft.com/office/drawing/2014/main" id="{9072971A-FCEF-4735-B2DC-09615872DCE7}"/>
            </a:ext>
          </a:extLst>
        </xdr:cNvPr>
        <xdr:cNvSpPr/>
      </xdr:nvSpPr>
      <xdr:spPr>
        <a:xfrm>
          <a:off x="12509500" y="64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78465</xdr:rowOff>
    </xdr:from>
    <xdr:to>
      <xdr:col>68</xdr:col>
      <xdr:colOff>73025</xdr:colOff>
      <xdr:row>33</xdr:row>
      <xdr:rowOff>78825</xdr:rowOff>
    </xdr:to>
    <xdr:cxnSp macro="">
      <xdr:nvCxnSpPr>
        <xdr:cNvPr id="149" name="直線コネクタ 148">
          <a:extLst>
            <a:ext uri="{FF2B5EF4-FFF2-40B4-BE49-F238E27FC236}">
              <a16:creationId xmlns:a16="http://schemas.microsoft.com/office/drawing/2014/main" id="{94A310A3-E706-4A3E-A13D-2626065075B9}"/>
            </a:ext>
          </a:extLst>
        </xdr:cNvPr>
        <xdr:cNvCxnSpPr/>
      </xdr:nvCxnSpPr>
      <xdr:spPr>
        <a:xfrm flipV="1">
          <a:off x="12560300" y="6507840"/>
          <a:ext cx="762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29104</xdr:rowOff>
    </xdr:from>
    <xdr:to>
      <xdr:col>60</xdr:col>
      <xdr:colOff>123825</xdr:colOff>
      <xdr:row>33</xdr:row>
      <xdr:rowOff>130704</xdr:rowOff>
    </xdr:to>
    <xdr:sp macro="" textlink="">
      <xdr:nvSpPr>
        <xdr:cNvPr id="150" name="楕円 149">
          <a:extLst>
            <a:ext uri="{FF2B5EF4-FFF2-40B4-BE49-F238E27FC236}">
              <a16:creationId xmlns:a16="http://schemas.microsoft.com/office/drawing/2014/main" id="{0D5F7176-1754-4450-BCFC-194AD6C346BF}"/>
            </a:ext>
          </a:extLst>
        </xdr:cNvPr>
        <xdr:cNvSpPr/>
      </xdr:nvSpPr>
      <xdr:spPr>
        <a:xfrm>
          <a:off x="11747500" y="64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78825</xdr:rowOff>
    </xdr:from>
    <xdr:to>
      <xdr:col>64</xdr:col>
      <xdr:colOff>73025</xdr:colOff>
      <xdr:row>33</xdr:row>
      <xdr:rowOff>79904</xdr:rowOff>
    </xdr:to>
    <xdr:cxnSp macro="">
      <xdr:nvCxnSpPr>
        <xdr:cNvPr id="151" name="直線コネクタ 150">
          <a:extLst>
            <a:ext uri="{FF2B5EF4-FFF2-40B4-BE49-F238E27FC236}">
              <a16:creationId xmlns:a16="http://schemas.microsoft.com/office/drawing/2014/main" id="{399FCBA4-4F12-4574-84DD-61CA4AB4DCDA}"/>
            </a:ext>
          </a:extLst>
        </xdr:cNvPr>
        <xdr:cNvCxnSpPr/>
      </xdr:nvCxnSpPr>
      <xdr:spPr>
        <a:xfrm flipV="1">
          <a:off x="11798300" y="6508200"/>
          <a:ext cx="762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20729</xdr:rowOff>
    </xdr:from>
    <xdr:ext cx="469744" cy="259045"/>
    <xdr:sp macro="" textlink="">
      <xdr:nvSpPr>
        <xdr:cNvPr id="152" name="n_1aveValue債務償還比率">
          <a:extLst>
            <a:ext uri="{FF2B5EF4-FFF2-40B4-BE49-F238E27FC236}">
              <a16:creationId xmlns:a16="http://schemas.microsoft.com/office/drawing/2014/main" id="{D0AFC6A1-7AD3-4EE5-9180-17726EC00400}"/>
            </a:ext>
          </a:extLst>
        </xdr:cNvPr>
        <xdr:cNvSpPr txBox="1"/>
      </xdr:nvSpPr>
      <xdr:spPr>
        <a:xfrm>
          <a:off x="13836727" y="576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72724</xdr:rowOff>
    </xdr:from>
    <xdr:ext cx="469744" cy="259045"/>
    <xdr:sp macro="" textlink="">
      <xdr:nvSpPr>
        <xdr:cNvPr id="153" name="n_2aveValue債務償還比率">
          <a:extLst>
            <a:ext uri="{FF2B5EF4-FFF2-40B4-BE49-F238E27FC236}">
              <a16:creationId xmlns:a16="http://schemas.microsoft.com/office/drawing/2014/main" id="{AB0FC468-1A7B-43F4-8C4B-032179D99464}"/>
            </a:ext>
          </a:extLst>
        </xdr:cNvPr>
        <xdr:cNvSpPr txBox="1"/>
      </xdr:nvSpPr>
      <xdr:spPr>
        <a:xfrm>
          <a:off x="13087427"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79381</xdr:rowOff>
    </xdr:from>
    <xdr:ext cx="469744" cy="259045"/>
    <xdr:sp macro="" textlink="">
      <xdr:nvSpPr>
        <xdr:cNvPr id="154" name="n_3aveValue債務償還比率">
          <a:extLst>
            <a:ext uri="{FF2B5EF4-FFF2-40B4-BE49-F238E27FC236}">
              <a16:creationId xmlns:a16="http://schemas.microsoft.com/office/drawing/2014/main" id="{D051DA37-359C-4D31-AC83-0CE2260F25A1}"/>
            </a:ext>
          </a:extLst>
        </xdr:cNvPr>
        <xdr:cNvSpPr txBox="1"/>
      </xdr:nvSpPr>
      <xdr:spPr>
        <a:xfrm>
          <a:off x="12325427" y="582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50955</xdr:rowOff>
    </xdr:from>
    <xdr:ext cx="469744" cy="259045"/>
    <xdr:sp macro="" textlink="">
      <xdr:nvSpPr>
        <xdr:cNvPr id="155" name="n_4aveValue債務償還比率">
          <a:extLst>
            <a:ext uri="{FF2B5EF4-FFF2-40B4-BE49-F238E27FC236}">
              <a16:creationId xmlns:a16="http://schemas.microsoft.com/office/drawing/2014/main" id="{47ECCFE2-F48D-4265-A175-529625EDB651}"/>
            </a:ext>
          </a:extLst>
        </xdr:cNvPr>
        <xdr:cNvSpPr txBox="1"/>
      </xdr:nvSpPr>
      <xdr:spPr>
        <a:xfrm>
          <a:off x="11563427" y="57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127387</xdr:rowOff>
    </xdr:from>
    <xdr:ext cx="469744" cy="259045"/>
    <xdr:sp macro="" textlink="">
      <xdr:nvSpPr>
        <xdr:cNvPr id="156" name="n_1mainValue債務償還比率">
          <a:extLst>
            <a:ext uri="{FF2B5EF4-FFF2-40B4-BE49-F238E27FC236}">
              <a16:creationId xmlns:a16="http://schemas.microsoft.com/office/drawing/2014/main" id="{34CF19C3-72F5-4443-92DD-1C50559CDF3B}"/>
            </a:ext>
          </a:extLst>
        </xdr:cNvPr>
        <xdr:cNvSpPr txBox="1"/>
      </xdr:nvSpPr>
      <xdr:spPr>
        <a:xfrm>
          <a:off x="13836727" y="621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120392</xdr:rowOff>
    </xdr:from>
    <xdr:ext cx="469744" cy="259045"/>
    <xdr:sp macro="" textlink="">
      <xdr:nvSpPr>
        <xdr:cNvPr id="157" name="n_2mainValue債務償還比率">
          <a:extLst>
            <a:ext uri="{FF2B5EF4-FFF2-40B4-BE49-F238E27FC236}">
              <a16:creationId xmlns:a16="http://schemas.microsoft.com/office/drawing/2014/main" id="{3FE3EB15-93E2-4205-B918-B89AB37A1864}"/>
            </a:ext>
          </a:extLst>
        </xdr:cNvPr>
        <xdr:cNvSpPr txBox="1"/>
      </xdr:nvSpPr>
      <xdr:spPr>
        <a:xfrm>
          <a:off x="13087427" y="654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120752</xdr:rowOff>
    </xdr:from>
    <xdr:ext cx="469744" cy="259045"/>
    <xdr:sp macro="" textlink="">
      <xdr:nvSpPr>
        <xdr:cNvPr id="158" name="n_3mainValue債務償還比率">
          <a:extLst>
            <a:ext uri="{FF2B5EF4-FFF2-40B4-BE49-F238E27FC236}">
              <a16:creationId xmlns:a16="http://schemas.microsoft.com/office/drawing/2014/main" id="{56A93086-09AF-45D7-957C-EC08E0FB9CB5}"/>
            </a:ext>
          </a:extLst>
        </xdr:cNvPr>
        <xdr:cNvSpPr txBox="1"/>
      </xdr:nvSpPr>
      <xdr:spPr>
        <a:xfrm>
          <a:off x="12325427" y="65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121831</xdr:rowOff>
    </xdr:from>
    <xdr:ext cx="469744" cy="259045"/>
    <xdr:sp macro="" textlink="">
      <xdr:nvSpPr>
        <xdr:cNvPr id="159" name="n_4mainValue債務償還比率">
          <a:extLst>
            <a:ext uri="{FF2B5EF4-FFF2-40B4-BE49-F238E27FC236}">
              <a16:creationId xmlns:a16="http://schemas.microsoft.com/office/drawing/2014/main" id="{017DFD9F-45C4-4AC1-A507-4797C9633F61}"/>
            </a:ext>
          </a:extLst>
        </xdr:cNvPr>
        <xdr:cNvSpPr txBox="1"/>
      </xdr:nvSpPr>
      <xdr:spPr>
        <a:xfrm>
          <a:off x="11563427" y="655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E36FA1DA-D958-44A2-86AA-EAA040C776C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67449469-0A07-4B3C-AC96-EFF4633416F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41A63A4D-DE4D-4910-8E75-F8F1E8430A1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769CCE05-2CC8-4C29-81E6-2B8A12CA54C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5022BAD0-C6F9-4180-B378-C6BDB555A3E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E53F0E3A-1CB5-48DB-8817-C72191AFA59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985C53-EF70-4EEC-9D31-70C0A5EE0D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D83864-4FBC-49E8-8B36-30C603E41B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68B03E-8EC5-4884-85BB-255C72D6F3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375768-B760-4AFE-A2DD-BAD1888C02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421409-D70B-472F-858D-C6DED3519D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80F6D3-C242-41D8-A40A-09503B2C03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65C5C7-ED21-4105-9D3A-3B441EF3B5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C48611-C6E8-4A11-91EF-6AFFF4F12D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B23A79-1F5B-4395-97CD-F885CFE7431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E9564A-F1D0-4909-8A14-27198C6F8A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87,168
81,545
558.23
47,539,812
45,445,713
1,814,256
27,608,387
49,040,945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214523-5051-470F-8238-90CF357411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86EB82-209E-491C-9A4D-592F2B9EBB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2F9A37-0C58-4BC4-8442-2E72179090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115770-FF26-462A-AB34-ED665799E2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D73AD9-E1B1-463A-A785-44014676C3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AB6DFDA-710C-4B7D-8D04-6B913DA73DC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10FA34-7549-4686-BFD0-94873C8314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1C0ADA-4543-4D15-9B41-F9EA3D58AE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2EFB0C-2065-4F3F-8E3A-70D98403B1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DF6734-D5E7-4253-9B57-B3E8233D11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8BEDD8-B5F9-472A-BC6E-5DEAAC9610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12858D4-B1DE-4B99-9C30-C380D798C0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BBFD3B-1BAD-455E-9B52-ABEA350DFF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CDFAC7-3799-4844-9279-21BF0460E7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CAE2C1-AD07-49BB-A3A3-A4D71EEA11C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7DE285-0FE3-469E-9F69-A55B05B43B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2E6FF8-15DD-4EA4-8352-46E12C3BDE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58D120-1989-4458-8F89-C30607D115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65400B-911A-4864-A7B6-324DED1028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099747-75FC-4CB7-B3E8-810A9C6058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8C1581-322E-4048-AACB-6F9B6FE330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4B771A-867E-4524-B4FC-46CB7E10CF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B62EFA-0798-4C62-9C89-CD16FE04C03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E4C5EA-D871-47E9-A714-F51CA559468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AF1B66-46BA-425B-90D5-642C162EA6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BD276E2-82FD-4815-B13B-4043A0D4E3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7273A2-E7D8-4E69-8B39-FE9298D4FE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6AC6B0-01FA-4B69-B424-958634EFE01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DF382F-6436-4D73-9375-5EC370C88F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1CF31B-001F-4F91-B6F1-5966E3193D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9BB2974-85D8-4768-9F98-110ECADB29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73AAB374-4EB5-49C1-9A1A-A8FE5E99C196}"/>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D327A6-AAEF-4E1A-BE64-4668D43EDAF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B96E0E2F-0E8F-426B-B42D-428A8AB38D1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34DD01-E863-4C93-96B1-00B6DE5CF59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0EB7CED-F454-40AE-924A-20CEA6EFCD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81ED1E8-D652-4E9B-AB28-3A7D6B50E8F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F42CC5F-227C-46F0-8973-1F5EF6F78AE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4723C33-C7BD-4677-BD4D-CC4CADB2623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670B52A-A1DB-4C71-A64A-96B4F577153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C49B97-B328-42C4-8E5F-6A951C1981C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FCCBC4-E2CB-49FA-B035-D349D15719A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286EEB-0E4F-4B0D-BA60-09744043E3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32DD1998-F0AE-4B16-81A6-A56585EC6EB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F08506E-5358-4364-A5B6-04C11FD5C3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74006E38-DADF-4205-8A6C-9F62F313F91B}"/>
            </a:ext>
          </a:extLst>
        </xdr:cNvPr>
        <xdr:cNvCxnSpPr/>
      </xdr:nvCxnSpPr>
      <xdr:spPr>
        <a:xfrm flipV="1">
          <a:off x="4634865" y="567690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1F323D92-834E-4B2C-AC17-5A6FEA12D0A2}"/>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9CBB573C-03B3-4323-A717-D966E2AD783D}"/>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52F4C757-E3E0-4561-801E-8F1CAF8AAC9C}"/>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258DC966-AB4F-46EC-A6AB-6D11F04CB2A2}"/>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170197</xdr:rowOff>
    </xdr:from>
    <xdr:ext cx="405111" cy="259045"/>
    <xdr:sp macro="" textlink="">
      <xdr:nvSpPr>
        <xdr:cNvPr id="62" name="【道路】&#10;有形固定資産減価償却率平均値テキスト">
          <a:extLst>
            <a:ext uri="{FF2B5EF4-FFF2-40B4-BE49-F238E27FC236}">
              <a16:creationId xmlns:a16="http://schemas.microsoft.com/office/drawing/2014/main" id="{80DD853B-4156-4AF5-B58E-5EA03B848453}"/>
            </a:ext>
          </a:extLst>
        </xdr:cNvPr>
        <xdr:cNvSpPr txBox="1"/>
      </xdr:nvSpPr>
      <xdr:spPr>
        <a:xfrm>
          <a:off x="4673600" y="6513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63" name="フローチャート: 判断 62">
          <a:extLst>
            <a:ext uri="{FF2B5EF4-FFF2-40B4-BE49-F238E27FC236}">
              <a16:creationId xmlns:a16="http://schemas.microsoft.com/office/drawing/2014/main" id="{FE1B06E0-C330-415F-B100-1F39B69A8518}"/>
            </a:ext>
          </a:extLst>
        </xdr:cNvPr>
        <xdr:cNvSpPr/>
      </xdr:nvSpPr>
      <xdr:spPr>
        <a:xfrm>
          <a:off x="4584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E17CC133-2FAC-4BCA-8016-1A30599C3D75}"/>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E44B8B80-3E9C-4C71-8A6A-844B990F5CD1}"/>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6" name="フローチャート: 判断 65">
          <a:extLst>
            <a:ext uri="{FF2B5EF4-FFF2-40B4-BE49-F238E27FC236}">
              <a16:creationId xmlns:a16="http://schemas.microsoft.com/office/drawing/2014/main" id="{61498A65-776A-4FC7-9473-132CD41E732C}"/>
            </a:ext>
          </a:extLst>
        </xdr:cNvPr>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F9E236D8-F770-4A5B-841F-92768C136B11}"/>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C6746C9-6656-44F8-84F9-17E8D3D08F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A0D8D6-6E27-46DA-BC66-2AC0CD03928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468F5A-0890-4F3F-8D08-EEE67DCFC9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EF40BB-2D43-4B10-998B-7934B61748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3D8A15-F811-468F-8984-423CDF1B55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3" name="楕円 72">
          <a:extLst>
            <a:ext uri="{FF2B5EF4-FFF2-40B4-BE49-F238E27FC236}">
              <a16:creationId xmlns:a16="http://schemas.microsoft.com/office/drawing/2014/main" id="{424C43E0-5550-4B74-9833-BBFD609A1218}"/>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4" name="【道路】&#10;有形固定資産減価償却率該当値テキスト">
          <a:extLst>
            <a:ext uri="{FF2B5EF4-FFF2-40B4-BE49-F238E27FC236}">
              <a16:creationId xmlns:a16="http://schemas.microsoft.com/office/drawing/2014/main" id="{3AB7216D-0637-4D5D-BA6A-4B77C6D3A14B}"/>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5" name="楕円 74">
          <a:extLst>
            <a:ext uri="{FF2B5EF4-FFF2-40B4-BE49-F238E27FC236}">
              <a16:creationId xmlns:a16="http://schemas.microsoft.com/office/drawing/2014/main" id="{8D2B458E-3CF9-4C0C-85A8-937F3B896980}"/>
            </a:ext>
          </a:extLst>
        </xdr:cNvPr>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110490</xdr:rowOff>
    </xdr:to>
    <xdr:cxnSp macro="">
      <xdr:nvCxnSpPr>
        <xdr:cNvPr id="76" name="直線コネクタ 75">
          <a:extLst>
            <a:ext uri="{FF2B5EF4-FFF2-40B4-BE49-F238E27FC236}">
              <a16:creationId xmlns:a16="http://schemas.microsoft.com/office/drawing/2014/main" id="{C8A3B3B4-F820-4608-A439-AF0FF127A88D}"/>
            </a:ext>
          </a:extLst>
        </xdr:cNvPr>
        <xdr:cNvCxnSpPr/>
      </xdr:nvCxnSpPr>
      <xdr:spPr>
        <a:xfrm>
          <a:off x="3797300" y="6728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7" name="楕円 76">
          <a:extLst>
            <a:ext uri="{FF2B5EF4-FFF2-40B4-BE49-F238E27FC236}">
              <a16:creationId xmlns:a16="http://schemas.microsoft.com/office/drawing/2014/main" id="{9706B491-DC1A-48D7-8F67-A9B830932BF4}"/>
            </a:ext>
          </a:extLst>
        </xdr:cNvPr>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39</xdr:row>
      <xdr:rowOff>41910</xdr:rowOff>
    </xdr:to>
    <xdr:cxnSp macro="">
      <xdr:nvCxnSpPr>
        <xdr:cNvPr id="78" name="直線コネクタ 77">
          <a:extLst>
            <a:ext uri="{FF2B5EF4-FFF2-40B4-BE49-F238E27FC236}">
              <a16:creationId xmlns:a16="http://schemas.microsoft.com/office/drawing/2014/main" id="{1A10D51D-794E-45C7-9B3A-6AB40623CC47}"/>
            </a:ext>
          </a:extLst>
        </xdr:cNvPr>
        <xdr:cNvCxnSpPr/>
      </xdr:nvCxnSpPr>
      <xdr:spPr>
        <a:xfrm>
          <a:off x="2908300" y="6659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9" name="楕円 78">
          <a:extLst>
            <a:ext uri="{FF2B5EF4-FFF2-40B4-BE49-F238E27FC236}">
              <a16:creationId xmlns:a16="http://schemas.microsoft.com/office/drawing/2014/main" id="{694CE5C4-B8F1-4DD2-B26D-8879C2CF809D}"/>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144780</xdr:rowOff>
    </xdr:to>
    <xdr:cxnSp macro="">
      <xdr:nvCxnSpPr>
        <xdr:cNvPr id="80" name="直線コネクタ 79">
          <a:extLst>
            <a:ext uri="{FF2B5EF4-FFF2-40B4-BE49-F238E27FC236}">
              <a16:creationId xmlns:a16="http://schemas.microsoft.com/office/drawing/2014/main" id="{0B240D57-A5B8-4A4B-9242-9656D60D0DF0}"/>
            </a:ext>
          </a:extLst>
        </xdr:cNvPr>
        <xdr:cNvCxnSpPr/>
      </xdr:nvCxnSpPr>
      <xdr:spPr>
        <a:xfrm>
          <a:off x="2019300" y="659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1" name="楕円 80">
          <a:extLst>
            <a:ext uri="{FF2B5EF4-FFF2-40B4-BE49-F238E27FC236}">
              <a16:creationId xmlns:a16="http://schemas.microsoft.com/office/drawing/2014/main" id="{3DA336E7-ACEA-4038-846A-F236683C74EC}"/>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76200</xdr:rowOff>
    </xdr:to>
    <xdr:cxnSp macro="">
      <xdr:nvCxnSpPr>
        <xdr:cNvPr id="82" name="直線コネクタ 81">
          <a:extLst>
            <a:ext uri="{FF2B5EF4-FFF2-40B4-BE49-F238E27FC236}">
              <a16:creationId xmlns:a16="http://schemas.microsoft.com/office/drawing/2014/main" id="{50A7E39E-256C-4C6F-BF6F-C80DBBC6DB53}"/>
            </a:ext>
          </a:extLst>
        </xdr:cNvPr>
        <xdr:cNvCxnSpPr/>
      </xdr:nvCxnSpPr>
      <xdr:spPr>
        <a:xfrm>
          <a:off x="1130300" y="6522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5D4FE903-586F-4F63-9D07-7A4154E3EEDB}"/>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4560DA5C-63BB-471A-B799-93AF7512D65F}"/>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5" name="n_3aveValue【道路】&#10;有形固定資産減価償却率">
          <a:extLst>
            <a:ext uri="{FF2B5EF4-FFF2-40B4-BE49-F238E27FC236}">
              <a16:creationId xmlns:a16="http://schemas.microsoft.com/office/drawing/2014/main" id="{350A4F59-947C-48F8-9ED7-8B4671F60F40}"/>
            </a:ext>
          </a:extLst>
        </xdr:cNvPr>
        <xdr:cNvSpPr txBox="1"/>
      </xdr:nvSpPr>
      <xdr:spPr>
        <a:xfrm>
          <a:off x="1816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D88978B9-3443-4102-9AF0-9CB0B1C844EE}"/>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7" name="n_1mainValue【道路】&#10;有形固定資産減価償却率">
          <a:extLst>
            <a:ext uri="{FF2B5EF4-FFF2-40B4-BE49-F238E27FC236}">
              <a16:creationId xmlns:a16="http://schemas.microsoft.com/office/drawing/2014/main" id="{5DB368CE-32F3-4B2A-B553-CCDA29E8668F}"/>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8" name="n_2mainValue【道路】&#10;有形固定資産減価償却率">
          <a:extLst>
            <a:ext uri="{FF2B5EF4-FFF2-40B4-BE49-F238E27FC236}">
              <a16:creationId xmlns:a16="http://schemas.microsoft.com/office/drawing/2014/main" id="{610B6D8D-09C7-4D9F-91D2-9A0478D86747}"/>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207FA29B-AC33-4404-8A36-BA682024631F}"/>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0" name="n_4mainValue【道路】&#10;有形固定資産減価償却率">
          <a:extLst>
            <a:ext uri="{FF2B5EF4-FFF2-40B4-BE49-F238E27FC236}">
              <a16:creationId xmlns:a16="http://schemas.microsoft.com/office/drawing/2014/main" id="{10913023-896C-4A7F-8A5C-EB915871ABB8}"/>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D701A2B-8688-4173-A5B5-FAA7B3DA24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C59010A-F502-4A14-B059-FD2E315888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6EF4B94-87CF-4DE4-B5C1-C5DA40C23F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80F2372-91C0-43F0-BA4B-E25C85556D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DB7F5BA-297A-4318-A1D9-254B709914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1842780-4381-47B4-A59E-DCD0B88106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D2F1106-3D61-4B8F-AA9F-BB2B78DBE9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AF2E1F9-B3E5-4476-B860-BB3DCE3FF80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DDF9FA-940F-448A-A2B5-72DDE121C37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8A62120-F615-4302-A83F-D1730199C8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51BAD50F-C7CF-4469-BE1B-527200FE9C6E}"/>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1F5DA05-AD70-4E68-97CD-3440D6DD795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3" name="テキスト ボックス 102">
          <a:extLst>
            <a:ext uri="{FF2B5EF4-FFF2-40B4-BE49-F238E27FC236}">
              <a16:creationId xmlns:a16="http://schemas.microsoft.com/office/drawing/2014/main" id="{2AD25DC1-E30C-4233-8A65-020145CCD11F}"/>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020B0C7-78D3-4014-8E55-46DA1E1CBA6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C0D315EF-5FDA-4CD0-A3C2-37C0C3B7912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2C0028B-06AA-45BE-AC9C-2E94C690D26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64ECB9FD-0C16-4B80-AFBA-9FB7E6B37413}"/>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2512ED0-FBE7-4037-AAE8-8CE09117ABF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E5C41AB0-8B1F-407C-92CF-A298754A7CE4}"/>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B8327C9-8177-4286-84BE-2670F62C1A9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A7613298-3D6F-4D58-9CAA-A328A599798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DEE5649-C8D9-431C-B50D-B8ADFE9155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84887</xdr:rowOff>
    </xdr:from>
    <xdr:to>
      <xdr:col>54</xdr:col>
      <xdr:colOff>189865</xdr:colOff>
      <xdr:row>41</xdr:row>
      <xdr:rowOff>129007</xdr:rowOff>
    </xdr:to>
    <xdr:cxnSp macro="">
      <xdr:nvCxnSpPr>
        <xdr:cNvPr id="113" name="直線コネクタ 112">
          <a:extLst>
            <a:ext uri="{FF2B5EF4-FFF2-40B4-BE49-F238E27FC236}">
              <a16:creationId xmlns:a16="http://schemas.microsoft.com/office/drawing/2014/main" id="{B1F52D0E-9716-492B-AD8C-8D5AB64C38C6}"/>
            </a:ext>
          </a:extLst>
        </xdr:cNvPr>
        <xdr:cNvCxnSpPr/>
      </xdr:nvCxnSpPr>
      <xdr:spPr>
        <a:xfrm flipV="1">
          <a:off x="10476865" y="5742737"/>
          <a:ext cx="0" cy="14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132834</xdr:rowOff>
    </xdr:from>
    <xdr:ext cx="534377" cy="259045"/>
    <xdr:sp macro="" textlink="">
      <xdr:nvSpPr>
        <xdr:cNvPr id="114" name="【道路】&#10;一人当たり延長最小値テキスト">
          <a:extLst>
            <a:ext uri="{FF2B5EF4-FFF2-40B4-BE49-F238E27FC236}">
              <a16:creationId xmlns:a16="http://schemas.microsoft.com/office/drawing/2014/main" id="{E7C897C8-5EB4-41B4-9832-8C731E035500}"/>
            </a:ext>
          </a:extLst>
        </xdr:cNvPr>
        <xdr:cNvSpPr txBox="1"/>
      </xdr:nvSpPr>
      <xdr:spPr>
        <a:xfrm>
          <a:off x="10515600" y="7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129007</xdr:rowOff>
    </xdr:from>
    <xdr:to>
      <xdr:col>55</xdr:col>
      <xdr:colOff>88900</xdr:colOff>
      <xdr:row>41</xdr:row>
      <xdr:rowOff>129007</xdr:rowOff>
    </xdr:to>
    <xdr:cxnSp macro="">
      <xdr:nvCxnSpPr>
        <xdr:cNvPr id="115" name="直線コネクタ 114">
          <a:extLst>
            <a:ext uri="{FF2B5EF4-FFF2-40B4-BE49-F238E27FC236}">
              <a16:creationId xmlns:a16="http://schemas.microsoft.com/office/drawing/2014/main" id="{D4DF9ED8-B4F9-44D8-BE02-EC702CDD0D00}"/>
            </a:ext>
          </a:extLst>
        </xdr:cNvPr>
        <xdr:cNvCxnSpPr/>
      </xdr:nvCxnSpPr>
      <xdr:spPr>
        <a:xfrm>
          <a:off x="10388600" y="715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31564</xdr:rowOff>
    </xdr:from>
    <xdr:ext cx="534377" cy="259045"/>
    <xdr:sp macro="" textlink="">
      <xdr:nvSpPr>
        <xdr:cNvPr id="116" name="【道路】&#10;一人当たり延長最大値テキスト">
          <a:extLst>
            <a:ext uri="{FF2B5EF4-FFF2-40B4-BE49-F238E27FC236}">
              <a16:creationId xmlns:a16="http://schemas.microsoft.com/office/drawing/2014/main" id="{82359E8F-104F-4CD5-A1F0-9B7D0DE7E9A8}"/>
            </a:ext>
          </a:extLst>
        </xdr:cNvPr>
        <xdr:cNvSpPr txBox="1"/>
      </xdr:nvSpPr>
      <xdr:spPr>
        <a:xfrm>
          <a:off x="10515600" y="55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84887</xdr:rowOff>
    </xdr:from>
    <xdr:to>
      <xdr:col>55</xdr:col>
      <xdr:colOff>88900</xdr:colOff>
      <xdr:row>33</xdr:row>
      <xdr:rowOff>84887</xdr:rowOff>
    </xdr:to>
    <xdr:cxnSp macro="">
      <xdr:nvCxnSpPr>
        <xdr:cNvPr id="117" name="直線コネクタ 116">
          <a:extLst>
            <a:ext uri="{FF2B5EF4-FFF2-40B4-BE49-F238E27FC236}">
              <a16:creationId xmlns:a16="http://schemas.microsoft.com/office/drawing/2014/main" id="{6CE006A0-9654-46E1-9BBA-5F993E0167EF}"/>
            </a:ext>
          </a:extLst>
        </xdr:cNvPr>
        <xdr:cNvCxnSpPr/>
      </xdr:nvCxnSpPr>
      <xdr:spPr>
        <a:xfrm>
          <a:off x="10388600" y="574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31305</xdr:rowOff>
    </xdr:from>
    <xdr:ext cx="534377" cy="259045"/>
    <xdr:sp macro="" textlink="">
      <xdr:nvSpPr>
        <xdr:cNvPr id="118" name="【道路】&#10;一人当たり延長平均値テキスト">
          <a:extLst>
            <a:ext uri="{FF2B5EF4-FFF2-40B4-BE49-F238E27FC236}">
              <a16:creationId xmlns:a16="http://schemas.microsoft.com/office/drawing/2014/main" id="{CE72E763-3A67-426E-B72D-185B72BF6302}"/>
            </a:ext>
          </a:extLst>
        </xdr:cNvPr>
        <xdr:cNvSpPr txBox="1"/>
      </xdr:nvSpPr>
      <xdr:spPr>
        <a:xfrm>
          <a:off x="10515600" y="637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52878</xdr:rowOff>
    </xdr:from>
    <xdr:to>
      <xdr:col>55</xdr:col>
      <xdr:colOff>50800</xdr:colOff>
      <xdr:row>37</xdr:row>
      <xdr:rowOff>154478</xdr:rowOff>
    </xdr:to>
    <xdr:sp macro="" textlink="">
      <xdr:nvSpPr>
        <xdr:cNvPr id="119" name="フローチャート: 判断 118">
          <a:extLst>
            <a:ext uri="{FF2B5EF4-FFF2-40B4-BE49-F238E27FC236}">
              <a16:creationId xmlns:a16="http://schemas.microsoft.com/office/drawing/2014/main" id="{142E9D29-9822-4FF6-B7B4-E88E1AAC058E}"/>
            </a:ext>
          </a:extLst>
        </xdr:cNvPr>
        <xdr:cNvSpPr/>
      </xdr:nvSpPr>
      <xdr:spPr>
        <a:xfrm>
          <a:off x="10426700" y="63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65817</xdr:rowOff>
    </xdr:from>
    <xdr:to>
      <xdr:col>50</xdr:col>
      <xdr:colOff>165100</xdr:colOff>
      <xdr:row>37</xdr:row>
      <xdr:rowOff>167416</xdr:rowOff>
    </xdr:to>
    <xdr:sp macro="" textlink="">
      <xdr:nvSpPr>
        <xdr:cNvPr id="120" name="フローチャート: 判断 119">
          <a:extLst>
            <a:ext uri="{FF2B5EF4-FFF2-40B4-BE49-F238E27FC236}">
              <a16:creationId xmlns:a16="http://schemas.microsoft.com/office/drawing/2014/main" id="{9E4B82F5-2310-4FD6-BC5B-8C6F5EA308F5}"/>
            </a:ext>
          </a:extLst>
        </xdr:cNvPr>
        <xdr:cNvSpPr/>
      </xdr:nvSpPr>
      <xdr:spPr>
        <a:xfrm>
          <a:off x="9588500" y="64094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106553</xdr:rowOff>
    </xdr:from>
    <xdr:to>
      <xdr:col>46</xdr:col>
      <xdr:colOff>38100</xdr:colOff>
      <xdr:row>41</xdr:row>
      <xdr:rowOff>36703</xdr:rowOff>
    </xdr:to>
    <xdr:sp macro="" textlink="">
      <xdr:nvSpPr>
        <xdr:cNvPr id="121" name="フローチャート: 判断 120">
          <a:extLst>
            <a:ext uri="{FF2B5EF4-FFF2-40B4-BE49-F238E27FC236}">
              <a16:creationId xmlns:a16="http://schemas.microsoft.com/office/drawing/2014/main" id="{46DDC92C-9381-4F8A-A845-1456D46C4D1A}"/>
            </a:ext>
          </a:extLst>
        </xdr:cNvPr>
        <xdr:cNvSpPr/>
      </xdr:nvSpPr>
      <xdr:spPr>
        <a:xfrm>
          <a:off x="8699500" y="696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89499</xdr:rowOff>
    </xdr:from>
    <xdr:to>
      <xdr:col>41</xdr:col>
      <xdr:colOff>101600</xdr:colOff>
      <xdr:row>41</xdr:row>
      <xdr:rowOff>19649</xdr:rowOff>
    </xdr:to>
    <xdr:sp macro="" textlink="">
      <xdr:nvSpPr>
        <xdr:cNvPr id="122" name="フローチャート: 判断 121">
          <a:extLst>
            <a:ext uri="{FF2B5EF4-FFF2-40B4-BE49-F238E27FC236}">
              <a16:creationId xmlns:a16="http://schemas.microsoft.com/office/drawing/2014/main" id="{5168B300-961E-4DC0-8700-E1588428FB6B}"/>
            </a:ext>
          </a:extLst>
        </xdr:cNvPr>
        <xdr:cNvSpPr/>
      </xdr:nvSpPr>
      <xdr:spPr>
        <a:xfrm>
          <a:off x="7810500" y="694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96860</xdr:rowOff>
    </xdr:from>
    <xdr:to>
      <xdr:col>36</xdr:col>
      <xdr:colOff>165100</xdr:colOff>
      <xdr:row>41</xdr:row>
      <xdr:rowOff>27010</xdr:rowOff>
    </xdr:to>
    <xdr:sp macro="" textlink="">
      <xdr:nvSpPr>
        <xdr:cNvPr id="123" name="フローチャート: 判断 122">
          <a:extLst>
            <a:ext uri="{FF2B5EF4-FFF2-40B4-BE49-F238E27FC236}">
              <a16:creationId xmlns:a16="http://schemas.microsoft.com/office/drawing/2014/main" id="{236B80FC-D02A-4FAD-BA16-D24F61CA564A}"/>
            </a:ext>
          </a:extLst>
        </xdr:cNvPr>
        <xdr:cNvSpPr/>
      </xdr:nvSpPr>
      <xdr:spPr>
        <a:xfrm>
          <a:off x="6921500" y="695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B61B47E-46F1-4AD1-85DB-2954C9A9D0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821D07-3CAE-416B-A461-10C3817E9E0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D603819-C687-433C-8252-15FDBE8EB9A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A622CC-7F10-4AAB-B18F-6293300F5F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BEF968C-1DEE-4AC3-9FB9-8DE1D428FC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128499</xdr:rowOff>
    </xdr:from>
    <xdr:to>
      <xdr:col>55</xdr:col>
      <xdr:colOff>50800</xdr:colOff>
      <xdr:row>36</xdr:row>
      <xdr:rowOff>58649</xdr:rowOff>
    </xdr:to>
    <xdr:sp macro="" textlink="">
      <xdr:nvSpPr>
        <xdr:cNvPr id="129" name="楕円 128">
          <a:extLst>
            <a:ext uri="{FF2B5EF4-FFF2-40B4-BE49-F238E27FC236}">
              <a16:creationId xmlns:a16="http://schemas.microsoft.com/office/drawing/2014/main" id="{1EE2BDF1-7531-4464-B749-C28B198E63D0}"/>
            </a:ext>
          </a:extLst>
        </xdr:cNvPr>
        <xdr:cNvSpPr/>
      </xdr:nvSpPr>
      <xdr:spPr>
        <a:xfrm>
          <a:off x="10426700" y="61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151376</xdr:rowOff>
    </xdr:from>
    <xdr:ext cx="534377" cy="259045"/>
    <xdr:sp macro="" textlink="">
      <xdr:nvSpPr>
        <xdr:cNvPr id="130" name="【道路】&#10;一人当たり延長該当値テキスト">
          <a:extLst>
            <a:ext uri="{FF2B5EF4-FFF2-40B4-BE49-F238E27FC236}">
              <a16:creationId xmlns:a16="http://schemas.microsoft.com/office/drawing/2014/main" id="{18B7BD9D-20F6-4C8E-9BE3-91260E6F6CB3}"/>
            </a:ext>
          </a:extLst>
        </xdr:cNvPr>
        <xdr:cNvSpPr txBox="1"/>
      </xdr:nvSpPr>
      <xdr:spPr>
        <a:xfrm>
          <a:off x="10515600" y="598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147381</xdr:rowOff>
    </xdr:from>
    <xdr:to>
      <xdr:col>50</xdr:col>
      <xdr:colOff>165100</xdr:colOff>
      <xdr:row>36</xdr:row>
      <xdr:rowOff>77531</xdr:rowOff>
    </xdr:to>
    <xdr:sp macro="" textlink="">
      <xdr:nvSpPr>
        <xdr:cNvPr id="131" name="楕円 130">
          <a:extLst>
            <a:ext uri="{FF2B5EF4-FFF2-40B4-BE49-F238E27FC236}">
              <a16:creationId xmlns:a16="http://schemas.microsoft.com/office/drawing/2014/main" id="{165B7E08-73A7-4A8C-9B75-677E3CF301F1}"/>
            </a:ext>
          </a:extLst>
        </xdr:cNvPr>
        <xdr:cNvSpPr/>
      </xdr:nvSpPr>
      <xdr:spPr>
        <a:xfrm>
          <a:off x="9588500" y="61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7849</xdr:rowOff>
    </xdr:from>
    <xdr:to>
      <xdr:col>55</xdr:col>
      <xdr:colOff>0</xdr:colOff>
      <xdr:row>36</xdr:row>
      <xdr:rowOff>26731</xdr:rowOff>
    </xdr:to>
    <xdr:cxnSp macro="">
      <xdr:nvCxnSpPr>
        <xdr:cNvPr id="132" name="直線コネクタ 131">
          <a:extLst>
            <a:ext uri="{FF2B5EF4-FFF2-40B4-BE49-F238E27FC236}">
              <a16:creationId xmlns:a16="http://schemas.microsoft.com/office/drawing/2014/main" id="{C38571F4-A7ED-4E5F-9C3C-5537DAB41E96}"/>
            </a:ext>
          </a:extLst>
        </xdr:cNvPr>
        <xdr:cNvCxnSpPr/>
      </xdr:nvCxnSpPr>
      <xdr:spPr>
        <a:xfrm flipV="1">
          <a:off x="9639300" y="6180049"/>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170150</xdr:rowOff>
    </xdr:from>
    <xdr:to>
      <xdr:col>46</xdr:col>
      <xdr:colOff>38100</xdr:colOff>
      <xdr:row>36</xdr:row>
      <xdr:rowOff>100300</xdr:rowOff>
    </xdr:to>
    <xdr:sp macro="" textlink="">
      <xdr:nvSpPr>
        <xdr:cNvPr id="133" name="楕円 132">
          <a:extLst>
            <a:ext uri="{FF2B5EF4-FFF2-40B4-BE49-F238E27FC236}">
              <a16:creationId xmlns:a16="http://schemas.microsoft.com/office/drawing/2014/main" id="{CA2E173E-E053-499B-9605-2E997AADF1B8}"/>
            </a:ext>
          </a:extLst>
        </xdr:cNvPr>
        <xdr:cNvSpPr/>
      </xdr:nvSpPr>
      <xdr:spPr>
        <a:xfrm>
          <a:off x="8699500" y="61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26731</xdr:rowOff>
    </xdr:from>
    <xdr:to>
      <xdr:col>50</xdr:col>
      <xdr:colOff>114300</xdr:colOff>
      <xdr:row>36</xdr:row>
      <xdr:rowOff>49500</xdr:rowOff>
    </xdr:to>
    <xdr:cxnSp macro="">
      <xdr:nvCxnSpPr>
        <xdr:cNvPr id="134" name="直線コネクタ 133">
          <a:extLst>
            <a:ext uri="{FF2B5EF4-FFF2-40B4-BE49-F238E27FC236}">
              <a16:creationId xmlns:a16="http://schemas.microsoft.com/office/drawing/2014/main" id="{BE05A88B-FCFD-4AAC-813B-ED04FB326BD5}"/>
            </a:ext>
          </a:extLst>
        </xdr:cNvPr>
        <xdr:cNvCxnSpPr/>
      </xdr:nvCxnSpPr>
      <xdr:spPr>
        <a:xfrm flipV="1">
          <a:off x="8750300" y="619893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14656</xdr:rowOff>
    </xdr:from>
    <xdr:to>
      <xdr:col>41</xdr:col>
      <xdr:colOff>101600</xdr:colOff>
      <xdr:row>36</xdr:row>
      <xdr:rowOff>116256</xdr:rowOff>
    </xdr:to>
    <xdr:sp macro="" textlink="">
      <xdr:nvSpPr>
        <xdr:cNvPr id="135" name="楕円 134">
          <a:extLst>
            <a:ext uri="{FF2B5EF4-FFF2-40B4-BE49-F238E27FC236}">
              <a16:creationId xmlns:a16="http://schemas.microsoft.com/office/drawing/2014/main" id="{3E47D38B-ECAB-4F43-9A44-C15D855EC314}"/>
            </a:ext>
          </a:extLst>
        </xdr:cNvPr>
        <xdr:cNvSpPr/>
      </xdr:nvSpPr>
      <xdr:spPr>
        <a:xfrm>
          <a:off x="7810500" y="61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49500</xdr:rowOff>
    </xdr:from>
    <xdr:to>
      <xdr:col>45</xdr:col>
      <xdr:colOff>177800</xdr:colOff>
      <xdr:row>36</xdr:row>
      <xdr:rowOff>65456</xdr:rowOff>
    </xdr:to>
    <xdr:cxnSp macro="">
      <xdr:nvCxnSpPr>
        <xdr:cNvPr id="136" name="直線コネクタ 135">
          <a:extLst>
            <a:ext uri="{FF2B5EF4-FFF2-40B4-BE49-F238E27FC236}">
              <a16:creationId xmlns:a16="http://schemas.microsoft.com/office/drawing/2014/main" id="{D459DC94-0BDC-4A34-991E-2AAD9FED1028}"/>
            </a:ext>
          </a:extLst>
        </xdr:cNvPr>
        <xdr:cNvCxnSpPr/>
      </xdr:nvCxnSpPr>
      <xdr:spPr>
        <a:xfrm flipV="1">
          <a:off x="7861300" y="6221700"/>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24349</xdr:rowOff>
    </xdr:from>
    <xdr:to>
      <xdr:col>36</xdr:col>
      <xdr:colOff>165100</xdr:colOff>
      <xdr:row>36</xdr:row>
      <xdr:rowOff>125949</xdr:rowOff>
    </xdr:to>
    <xdr:sp macro="" textlink="">
      <xdr:nvSpPr>
        <xdr:cNvPr id="137" name="楕円 136">
          <a:extLst>
            <a:ext uri="{FF2B5EF4-FFF2-40B4-BE49-F238E27FC236}">
              <a16:creationId xmlns:a16="http://schemas.microsoft.com/office/drawing/2014/main" id="{C884DF1D-9506-4989-970F-2E9C2B8B4F33}"/>
            </a:ext>
          </a:extLst>
        </xdr:cNvPr>
        <xdr:cNvSpPr/>
      </xdr:nvSpPr>
      <xdr:spPr>
        <a:xfrm>
          <a:off x="6921500" y="61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65456</xdr:rowOff>
    </xdr:from>
    <xdr:to>
      <xdr:col>41</xdr:col>
      <xdr:colOff>50800</xdr:colOff>
      <xdr:row>36</xdr:row>
      <xdr:rowOff>75149</xdr:rowOff>
    </xdr:to>
    <xdr:cxnSp macro="">
      <xdr:nvCxnSpPr>
        <xdr:cNvPr id="138" name="直線コネクタ 137">
          <a:extLst>
            <a:ext uri="{FF2B5EF4-FFF2-40B4-BE49-F238E27FC236}">
              <a16:creationId xmlns:a16="http://schemas.microsoft.com/office/drawing/2014/main" id="{0CB541E3-CE46-4687-BA0B-F89002DAD6E9}"/>
            </a:ext>
          </a:extLst>
        </xdr:cNvPr>
        <xdr:cNvCxnSpPr/>
      </xdr:nvCxnSpPr>
      <xdr:spPr>
        <a:xfrm flipV="1">
          <a:off x="6972300" y="6237656"/>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158543</xdr:rowOff>
    </xdr:from>
    <xdr:ext cx="534377" cy="259045"/>
    <xdr:sp macro="" textlink="">
      <xdr:nvSpPr>
        <xdr:cNvPr id="139" name="n_1aveValue【道路】&#10;一人当たり延長">
          <a:extLst>
            <a:ext uri="{FF2B5EF4-FFF2-40B4-BE49-F238E27FC236}">
              <a16:creationId xmlns:a16="http://schemas.microsoft.com/office/drawing/2014/main" id="{35273D96-DAD7-479A-BE7A-A49D6F64E0C4}"/>
            </a:ext>
          </a:extLst>
        </xdr:cNvPr>
        <xdr:cNvSpPr txBox="1"/>
      </xdr:nvSpPr>
      <xdr:spPr>
        <a:xfrm>
          <a:off x="9359411" y="650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27830</xdr:rowOff>
    </xdr:from>
    <xdr:ext cx="534377" cy="259045"/>
    <xdr:sp macro="" textlink="">
      <xdr:nvSpPr>
        <xdr:cNvPr id="140" name="n_2aveValue【道路】&#10;一人当たり延長">
          <a:extLst>
            <a:ext uri="{FF2B5EF4-FFF2-40B4-BE49-F238E27FC236}">
              <a16:creationId xmlns:a16="http://schemas.microsoft.com/office/drawing/2014/main" id="{58EDB405-3755-4BF7-94FF-A6CAFF1040F7}"/>
            </a:ext>
          </a:extLst>
        </xdr:cNvPr>
        <xdr:cNvSpPr txBox="1"/>
      </xdr:nvSpPr>
      <xdr:spPr>
        <a:xfrm>
          <a:off x="8483111" y="7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10776</xdr:rowOff>
    </xdr:from>
    <xdr:ext cx="534377" cy="259045"/>
    <xdr:sp macro="" textlink="">
      <xdr:nvSpPr>
        <xdr:cNvPr id="141" name="n_3aveValue【道路】&#10;一人当たり延長">
          <a:extLst>
            <a:ext uri="{FF2B5EF4-FFF2-40B4-BE49-F238E27FC236}">
              <a16:creationId xmlns:a16="http://schemas.microsoft.com/office/drawing/2014/main" id="{9BBC4ADD-5DCB-4C53-9B53-9F6A65B0C406}"/>
            </a:ext>
          </a:extLst>
        </xdr:cNvPr>
        <xdr:cNvSpPr txBox="1"/>
      </xdr:nvSpPr>
      <xdr:spPr>
        <a:xfrm>
          <a:off x="7594111" y="704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18137</xdr:rowOff>
    </xdr:from>
    <xdr:ext cx="534377" cy="259045"/>
    <xdr:sp macro="" textlink="">
      <xdr:nvSpPr>
        <xdr:cNvPr id="142" name="n_4aveValue【道路】&#10;一人当たり延長">
          <a:extLst>
            <a:ext uri="{FF2B5EF4-FFF2-40B4-BE49-F238E27FC236}">
              <a16:creationId xmlns:a16="http://schemas.microsoft.com/office/drawing/2014/main" id="{9ACD1467-AC1B-47FD-88E6-0A9A5BCF1EA5}"/>
            </a:ext>
          </a:extLst>
        </xdr:cNvPr>
        <xdr:cNvSpPr txBox="1"/>
      </xdr:nvSpPr>
      <xdr:spPr>
        <a:xfrm>
          <a:off x="6705111" y="704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94058</xdr:rowOff>
    </xdr:from>
    <xdr:ext cx="534377" cy="259045"/>
    <xdr:sp macro="" textlink="">
      <xdr:nvSpPr>
        <xdr:cNvPr id="143" name="n_1mainValue【道路】&#10;一人当たり延長">
          <a:extLst>
            <a:ext uri="{FF2B5EF4-FFF2-40B4-BE49-F238E27FC236}">
              <a16:creationId xmlns:a16="http://schemas.microsoft.com/office/drawing/2014/main" id="{F1434188-1D45-4E5D-895A-3351AF7993A4}"/>
            </a:ext>
          </a:extLst>
        </xdr:cNvPr>
        <xdr:cNvSpPr txBox="1"/>
      </xdr:nvSpPr>
      <xdr:spPr>
        <a:xfrm>
          <a:off x="9359411" y="592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116827</xdr:rowOff>
    </xdr:from>
    <xdr:ext cx="534377" cy="259045"/>
    <xdr:sp macro="" textlink="">
      <xdr:nvSpPr>
        <xdr:cNvPr id="144" name="n_2mainValue【道路】&#10;一人当たり延長">
          <a:extLst>
            <a:ext uri="{FF2B5EF4-FFF2-40B4-BE49-F238E27FC236}">
              <a16:creationId xmlns:a16="http://schemas.microsoft.com/office/drawing/2014/main" id="{44C9B43E-E0E5-490B-BD70-C3C7ADEB10E2}"/>
            </a:ext>
          </a:extLst>
        </xdr:cNvPr>
        <xdr:cNvSpPr txBox="1"/>
      </xdr:nvSpPr>
      <xdr:spPr>
        <a:xfrm>
          <a:off x="8483111" y="594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132783</xdr:rowOff>
    </xdr:from>
    <xdr:ext cx="534377" cy="259045"/>
    <xdr:sp macro="" textlink="">
      <xdr:nvSpPr>
        <xdr:cNvPr id="145" name="n_3mainValue【道路】&#10;一人当たり延長">
          <a:extLst>
            <a:ext uri="{FF2B5EF4-FFF2-40B4-BE49-F238E27FC236}">
              <a16:creationId xmlns:a16="http://schemas.microsoft.com/office/drawing/2014/main" id="{5CB00E02-09D6-4A31-A6E9-5AD25432B09C}"/>
            </a:ext>
          </a:extLst>
        </xdr:cNvPr>
        <xdr:cNvSpPr txBox="1"/>
      </xdr:nvSpPr>
      <xdr:spPr>
        <a:xfrm>
          <a:off x="7594111" y="59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142476</xdr:rowOff>
    </xdr:from>
    <xdr:ext cx="534377" cy="259045"/>
    <xdr:sp macro="" textlink="">
      <xdr:nvSpPr>
        <xdr:cNvPr id="146" name="n_4mainValue【道路】&#10;一人当たり延長">
          <a:extLst>
            <a:ext uri="{FF2B5EF4-FFF2-40B4-BE49-F238E27FC236}">
              <a16:creationId xmlns:a16="http://schemas.microsoft.com/office/drawing/2014/main" id="{E7ED0FC2-B65F-4009-BFE7-3EF57E56715F}"/>
            </a:ext>
          </a:extLst>
        </xdr:cNvPr>
        <xdr:cNvSpPr txBox="1"/>
      </xdr:nvSpPr>
      <xdr:spPr>
        <a:xfrm>
          <a:off x="6705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AB3C8A7-DA30-467C-8280-4020E30EEE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3097DAF-88A5-49BE-9F49-0E3EFFE10A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F21281A-6ABE-4540-AC3C-FFCDD18774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AA68CC0-5E12-4845-9BF8-2F94ED99D3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6E5D48A-5AFC-45F0-AFB4-A79126814E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058ABC8-2619-42E9-80B9-060BB826F7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2900FDC-18E0-4F1E-9699-F57D457CCFE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BAB24C-C8A5-4F68-8CAC-C69B56D751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7181C3F-A57A-4B15-9071-DDD03BB6D3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1C0ED51-0A93-44C3-985D-6D7146D3B9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7" name="テキスト ボックス 156">
          <a:extLst>
            <a:ext uri="{FF2B5EF4-FFF2-40B4-BE49-F238E27FC236}">
              <a16:creationId xmlns:a16="http://schemas.microsoft.com/office/drawing/2014/main" id="{4784092C-F670-4532-8D8A-2CB698B4EB5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DC096B0-500E-4E82-B2F4-08A3BE5E344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FD320CC3-5EF8-4326-B76C-0F9BCCFBF65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102469DC-F53B-4CB8-9471-4A4DB04B001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E2AAF228-BDBE-4C42-A327-3F8A186FDFE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C91FE5BD-F768-462D-994B-1DD3922632A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F47352E0-29A5-4BEF-B56C-90DFE9E1682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81C37DA8-C01E-4935-B2F9-FB6D5BAF00D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D651C888-460F-4F53-868F-3B4D0C7F29A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8BBA6867-C1D3-4F7F-A50E-C6B8ED2B3B8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5F0CEBF0-2723-4FC1-A48C-79AD9F638C6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0CBF5C4-78C8-4D0A-93ED-C07CAE51CBC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144018</xdr:rowOff>
    </xdr:to>
    <xdr:cxnSp macro="">
      <xdr:nvCxnSpPr>
        <xdr:cNvPr id="169" name="直線コネクタ 168">
          <a:extLst>
            <a:ext uri="{FF2B5EF4-FFF2-40B4-BE49-F238E27FC236}">
              <a16:creationId xmlns:a16="http://schemas.microsoft.com/office/drawing/2014/main" id="{79EF3886-7F29-4AA2-824A-A16F44E84082}"/>
            </a:ext>
          </a:extLst>
        </xdr:cNvPr>
        <xdr:cNvCxnSpPr/>
      </xdr:nvCxnSpPr>
      <xdr:spPr>
        <a:xfrm flipV="1">
          <a:off x="4634865" y="94823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51FFD050-CE63-429E-B08C-473C3C7DD5EE}"/>
            </a:ext>
          </a:extLst>
        </xdr:cNvPr>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71" name="直線コネクタ 170">
          <a:extLst>
            <a:ext uri="{FF2B5EF4-FFF2-40B4-BE49-F238E27FC236}">
              <a16:creationId xmlns:a16="http://schemas.microsoft.com/office/drawing/2014/main" id="{0612A849-CBAA-4200-9EC7-BC6DE1A2250F}"/>
            </a:ext>
          </a:extLst>
        </xdr:cNvPr>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EEEA1C83-9FF9-4FAA-BD70-00B248414C75}"/>
            </a:ext>
          </a:extLst>
        </xdr:cNvPr>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73" name="直線コネクタ 172">
          <a:extLst>
            <a:ext uri="{FF2B5EF4-FFF2-40B4-BE49-F238E27FC236}">
              <a16:creationId xmlns:a16="http://schemas.microsoft.com/office/drawing/2014/main" id="{D72144AC-98B9-43ED-B357-1B400E089BAF}"/>
            </a:ext>
          </a:extLst>
        </xdr:cNvPr>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DE62AC6F-C7DC-4A47-A9E0-852340B0D72C}"/>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75" name="フローチャート: 判断 174">
          <a:extLst>
            <a:ext uri="{FF2B5EF4-FFF2-40B4-BE49-F238E27FC236}">
              <a16:creationId xmlns:a16="http://schemas.microsoft.com/office/drawing/2014/main" id="{14952760-CCBF-494A-B562-B9738F80B86E}"/>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95504</xdr:rowOff>
    </xdr:from>
    <xdr:to>
      <xdr:col>20</xdr:col>
      <xdr:colOff>38100</xdr:colOff>
      <xdr:row>61</xdr:row>
      <xdr:rowOff>25654</xdr:rowOff>
    </xdr:to>
    <xdr:sp macro="" textlink="">
      <xdr:nvSpPr>
        <xdr:cNvPr id="176" name="フローチャート: 判断 175">
          <a:extLst>
            <a:ext uri="{FF2B5EF4-FFF2-40B4-BE49-F238E27FC236}">
              <a16:creationId xmlns:a16="http://schemas.microsoft.com/office/drawing/2014/main" id="{3670530E-BF37-4CF9-BBD2-285A60454EBF}"/>
            </a:ext>
          </a:extLst>
        </xdr:cNvPr>
        <xdr:cNvSpPr/>
      </xdr:nvSpPr>
      <xdr:spPr>
        <a:xfrm>
          <a:off x="3746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54356</xdr:rowOff>
    </xdr:from>
    <xdr:to>
      <xdr:col>15</xdr:col>
      <xdr:colOff>101600</xdr:colOff>
      <xdr:row>58</xdr:row>
      <xdr:rowOff>155956</xdr:rowOff>
    </xdr:to>
    <xdr:sp macro="" textlink="">
      <xdr:nvSpPr>
        <xdr:cNvPr id="177" name="フローチャート: 判断 176">
          <a:extLst>
            <a:ext uri="{FF2B5EF4-FFF2-40B4-BE49-F238E27FC236}">
              <a16:creationId xmlns:a16="http://schemas.microsoft.com/office/drawing/2014/main" id="{E5BB282C-FAF0-4733-9B1A-7F93F936A24E}"/>
            </a:ext>
          </a:extLst>
        </xdr:cNvPr>
        <xdr:cNvSpPr/>
      </xdr:nvSpPr>
      <xdr:spPr>
        <a:xfrm>
          <a:off x="28575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78" name="フローチャート: 判断 177">
          <a:extLst>
            <a:ext uri="{FF2B5EF4-FFF2-40B4-BE49-F238E27FC236}">
              <a16:creationId xmlns:a16="http://schemas.microsoft.com/office/drawing/2014/main" id="{40CB19DE-D898-4823-BA34-F663ACCC4353}"/>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13208</xdr:rowOff>
    </xdr:from>
    <xdr:to>
      <xdr:col>6</xdr:col>
      <xdr:colOff>38100</xdr:colOff>
      <xdr:row>58</xdr:row>
      <xdr:rowOff>114808</xdr:rowOff>
    </xdr:to>
    <xdr:sp macro="" textlink="">
      <xdr:nvSpPr>
        <xdr:cNvPr id="179" name="フローチャート: 判断 178">
          <a:extLst>
            <a:ext uri="{FF2B5EF4-FFF2-40B4-BE49-F238E27FC236}">
              <a16:creationId xmlns:a16="http://schemas.microsoft.com/office/drawing/2014/main" id="{1EA3D2FD-29D6-42B7-98E8-32E4235AE76D}"/>
            </a:ext>
          </a:extLst>
        </xdr:cNvPr>
        <xdr:cNvSpPr/>
      </xdr:nvSpPr>
      <xdr:spPr>
        <a:xfrm>
          <a:off x="1079500" y="995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47F51C3-8258-4349-8081-0AA1747013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268D335-50F8-4928-901A-E0D443309C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632CBCC-551D-4A24-B975-D653421802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8A57F1D-2EA2-4118-9931-894A1F98B7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C72566-01E6-4037-AFC6-B0CB018A5C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159512</xdr:rowOff>
    </xdr:from>
    <xdr:to>
      <xdr:col>24</xdr:col>
      <xdr:colOff>114300</xdr:colOff>
      <xdr:row>63</xdr:row>
      <xdr:rowOff>89662</xdr:rowOff>
    </xdr:to>
    <xdr:sp macro="" textlink="">
      <xdr:nvSpPr>
        <xdr:cNvPr id="185" name="楕円 184">
          <a:extLst>
            <a:ext uri="{FF2B5EF4-FFF2-40B4-BE49-F238E27FC236}">
              <a16:creationId xmlns:a16="http://schemas.microsoft.com/office/drawing/2014/main" id="{C123C33A-0B17-41A8-8764-35F52CDE06C7}"/>
            </a:ext>
          </a:extLst>
        </xdr:cNvPr>
        <xdr:cNvSpPr/>
      </xdr:nvSpPr>
      <xdr:spPr>
        <a:xfrm>
          <a:off x="4584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74439</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52600B3-2C0C-4014-BC47-1AD664A55196}"/>
            </a:ext>
          </a:extLst>
        </xdr:cNvPr>
        <xdr:cNvSpPr txBox="1"/>
      </xdr:nvSpPr>
      <xdr:spPr>
        <a:xfrm>
          <a:off x="4673600" y="10704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113792</xdr:rowOff>
    </xdr:from>
    <xdr:to>
      <xdr:col>20</xdr:col>
      <xdr:colOff>38100</xdr:colOff>
      <xdr:row>63</xdr:row>
      <xdr:rowOff>43942</xdr:rowOff>
    </xdr:to>
    <xdr:sp macro="" textlink="">
      <xdr:nvSpPr>
        <xdr:cNvPr id="187" name="楕円 186">
          <a:extLst>
            <a:ext uri="{FF2B5EF4-FFF2-40B4-BE49-F238E27FC236}">
              <a16:creationId xmlns:a16="http://schemas.microsoft.com/office/drawing/2014/main" id="{10C32B7E-8BAF-404F-9495-5C9D1D019640}"/>
            </a:ext>
          </a:extLst>
        </xdr:cNvPr>
        <xdr:cNvSpPr/>
      </xdr:nvSpPr>
      <xdr:spPr>
        <a:xfrm>
          <a:off x="3746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164592</xdr:rowOff>
    </xdr:from>
    <xdr:to>
      <xdr:col>24</xdr:col>
      <xdr:colOff>63500</xdr:colOff>
      <xdr:row>63</xdr:row>
      <xdr:rowOff>38862</xdr:rowOff>
    </xdr:to>
    <xdr:cxnSp macro="">
      <xdr:nvCxnSpPr>
        <xdr:cNvPr id="188" name="直線コネクタ 187">
          <a:extLst>
            <a:ext uri="{FF2B5EF4-FFF2-40B4-BE49-F238E27FC236}">
              <a16:creationId xmlns:a16="http://schemas.microsoft.com/office/drawing/2014/main" id="{7F80590E-56DC-4D0F-B6ED-A447B2756C9E}"/>
            </a:ext>
          </a:extLst>
        </xdr:cNvPr>
        <xdr:cNvCxnSpPr/>
      </xdr:nvCxnSpPr>
      <xdr:spPr>
        <a:xfrm>
          <a:off x="3797300" y="107944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77216</xdr:rowOff>
    </xdr:from>
    <xdr:to>
      <xdr:col>15</xdr:col>
      <xdr:colOff>101600</xdr:colOff>
      <xdr:row>63</xdr:row>
      <xdr:rowOff>7366</xdr:rowOff>
    </xdr:to>
    <xdr:sp macro="" textlink="">
      <xdr:nvSpPr>
        <xdr:cNvPr id="189" name="楕円 188">
          <a:extLst>
            <a:ext uri="{FF2B5EF4-FFF2-40B4-BE49-F238E27FC236}">
              <a16:creationId xmlns:a16="http://schemas.microsoft.com/office/drawing/2014/main" id="{713696E7-9B1A-4CB6-ADDB-6A03B5A16C74}"/>
            </a:ext>
          </a:extLst>
        </xdr:cNvPr>
        <xdr:cNvSpPr/>
      </xdr:nvSpPr>
      <xdr:spPr>
        <a:xfrm>
          <a:off x="2857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128016</xdr:rowOff>
    </xdr:from>
    <xdr:to>
      <xdr:col>19</xdr:col>
      <xdr:colOff>177800</xdr:colOff>
      <xdr:row>62</xdr:row>
      <xdr:rowOff>164592</xdr:rowOff>
    </xdr:to>
    <xdr:cxnSp macro="">
      <xdr:nvCxnSpPr>
        <xdr:cNvPr id="190" name="直線コネクタ 189">
          <a:extLst>
            <a:ext uri="{FF2B5EF4-FFF2-40B4-BE49-F238E27FC236}">
              <a16:creationId xmlns:a16="http://schemas.microsoft.com/office/drawing/2014/main" id="{EB05FCBE-9C7E-4A2C-BD45-489C6744FF04}"/>
            </a:ext>
          </a:extLst>
        </xdr:cNvPr>
        <xdr:cNvCxnSpPr/>
      </xdr:nvCxnSpPr>
      <xdr:spPr>
        <a:xfrm>
          <a:off x="2908300" y="10757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31496</xdr:rowOff>
    </xdr:from>
    <xdr:to>
      <xdr:col>10</xdr:col>
      <xdr:colOff>165100</xdr:colOff>
      <xdr:row>62</xdr:row>
      <xdr:rowOff>133096</xdr:rowOff>
    </xdr:to>
    <xdr:sp macro="" textlink="">
      <xdr:nvSpPr>
        <xdr:cNvPr id="191" name="楕円 190">
          <a:extLst>
            <a:ext uri="{FF2B5EF4-FFF2-40B4-BE49-F238E27FC236}">
              <a16:creationId xmlns:a16="http://schemas.microsoft.com/office/drawing/2014/main" id="{AC0DE6AF-4AC3-44FF-B9A3-AC2C21895211}"/>
            </a:ext>
          </a:extLst>
        </xdr:cNvPr>
        <xdr:cNvSpPr/>
      </xdr:nvSpPr>
      <xdr:spPr>
        <a:xfrm>
          <a:off x="1968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82296</xdr:rowOff>
    </xdr:from>
    <xdr:to>
      <xdr:col>15</xdr:col>
      <xdr:colOff>50800</xdr:colOff>
      <xdr:row>62</xdr:row>
      <xdr:rowOff>128016</xdr:rowOff>
    </xdr:to>
    <xdr:cxnSp macro="">
      <xdr:nvCxnSpPr>
        <xdr:cNvPr id="192" name="直線コネクタ 191">
          <a:extLst>
            <a:ext uri="{FF2B5EF4-FFF2-40B4-BE49-F238E27FC236}">
              <a16:creationId xmlns:a16="http://schemas.microsoft.com/office/drawing/2014/main" id="{ABA1269F-E336-40C6-B2A5-D5946BA57DF0}"/>
            </a:ext>
          </a:extLst>
        </xdr:cNvPr>
        <xdr:cNvCxnSpPr/>
      </xdr:nvCxnSpPr>
      <xdr:spPr>
        <a:xfrm>
          <a:off x="2019300" y="10712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148082</xdr:rowOff>
    </xdr:from>
    <xdr:to>
      <xdr:col>6</xdr:col>
      <xdr:colOff>38100</xdr:colOff>
      <xdr:row>62</xdr:row>
      <xdr:rowOff>78232</xdr:rowOff>
    </xdr:to>
    <xdr:sp macro="" textlink="">
      <xdr:nvSpPr>
        <xdr:cNvPr id="193" name="楕円 192">
          <a:extLst>
            <a:ext uri="{FF2B5EF4-FFF2-40B4-BE49-F238E27FC236}">
              <a16:creationId xmlns:a16="http://schemas.microsoft.com/office/drawing/2014/main" id="{1153686E-AB4A-4ED0-8DC4-B3D16625A7DC}"/>
            </a:ext>
          </a:extLst>
        </xdr:cNvPr>
        <xdr:cNvSpPr/>
      </xdr:nvSpPr>
      <xdr:spPr>
        <a:xfrm>
          <a:off x="1079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27432</xdr:rowOff>
    </xdr:from>
    <xdr:to>
      <xdr:col>10</xdr:col>
      <xdr:colOff>114300</xdr:colOff>
      <xdr:row>62</xdr:row>
      <xdr:rowOff>82296</xdr:rowOff>
    </xdr:to>
    <xdr:cxnSp macro="">
      <xdr:nvCxnSpPr>
        <xdr:cNvPr id="194" name="直線コネクタ 193">
          <a:extLst>
            <a:ext uri="{FF2B5EF4-FFF2-40B4-BE49-F238E27FC236}">
              <a16:creationId xmlns:a16="http://schemas.microsoft.com/office/drawing/2014/main" id="{6F47FAC8-71B8-478B-844A-3592B7F469F4}"/>
            </a:ext>
          </a:extLst>
        </xdr:cNvPr>
        <xdr:cNvCxnSpPr/>
      </xdr:nvCxnSpPr>
      <xdr:spPr>
        <a:xfrm>
          <a:off x="1130300" y="10657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42181</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1D797389-28C2-48DF-A2C2-AA15E2BFF54C}"/>
            </a:ext>
          </a:extLst>
        </xdr:cNvPr>
        <xdr:cNvSpPr txBox="1"/>
      </xdr:nvSpPr>
      <xdr:spPr>
        <a:xfrm>
          <a:off x="3582044" y="1015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1033</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A71EB81B-24D4-4689-82CD-817E3F8A571C}"/>
            </a:ext>
          </a:extLst>
        </xdr:cNvPr>
        <xdr:cNvSpPr txBox="1"/>
      </xdr:nvSpPr>
      <xdr:spPr>
        <a:xfrm>
          <a:off x="2705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122F928C-43FA-410D-A6E6-DBC396467A1C}"/>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131335</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5477CC6-916F-44BE-BC16-BC1BA43F0833}"/>
            </a:ext>
          </a:extLst>
        </xdr:cNvPr>
        <xdr:cNvSpPr txBox="1"/>
      </xdr:nvSpPr>
      <xdr:spPr>
        <a:xfrm>
          <a:off x="927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35069</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DD6D9ABF-E48B-4BCC-A362-1C1386C9D211}"/>
            </a:ext>
          </a:extLst>
        </xdr:cNvPr>
        <xdr:cNvSpPr txBox="1"/>
      </xdr:nvSpPr>
      <xdr:spPr>
        <a:xfrm>
          <a:off x="3582044" y="1083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169943</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84412FAA-B20F-447F-9880-81C6E4A87EAE}"/>
            </a:ext>
          </a:extLst>
        </xdr:cNvPr>
        <xdr:cNvSpPr txBox="1"/>
      </xdr:nvSpPr>
      <xdr:spPr>
        <a:xfrm>
          <a:off x="2705744" y="1079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124223</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8195EC1-EA7B-46BE-B59B-580A25032032}"/>
            </a:ext>
          </a:extLst>
        </xdr:cNvPr>
        <xdr:cNvSpPr txBox="1"/>
      </xdr:nvSpPr>
      <xdr:spPr>
        <a:xfrm>
          <a:off x="18167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69359</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3CE271A-C789-4427-9411-D030F1B9B047}"/>
            </a:ext>
          </a:extLst>
        </xdr:cNvPr>
        <xdr:cNvSpPr txBox="1"/>
      </xdr:nvSpPr>
      <xdr:spPr>
        <a:xfrm>
          <a:off x="927744" y="106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33E69EC-6889-4ECA-ADCE-66AF094F09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9E1B81B7-BBEE-4B5B-8F5C-A7E50E062E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D5706C6F-D6BD-434A-87FD-BBFA3CD234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83778689-6D2A-4934-A6E9-F7DA4240A5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C32C6B5-DCB1-4A25-9D37-671B41068C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7164800-D232-4114-8C04-E1FF622281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129359D-C646-4E6C-BBC4-4FA93C8C0E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62BB7CA-4E7E-4680-92F7-1524A66E02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749E824-1F0E-4F1E-B722-645C376BED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4FA3BBD-06AC-4D62-B73D-2CF3AECFB3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D39DA62E-C1EE-4B30-9570-EA76BAB9DB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A413F5DB-3B9D-4484-A5DA-55FEFAFE93B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4EE11B4-CF1B-4B8F-8D04-B3C56C0AA4E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71DCC63B-7469-41D3-9821-B5580BD8A5C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893F2DB-917F-4DC4-A50C-439061EE7F9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4A12F524-CE4B-45BA-B362-4C945C13FA2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E47AB7F4-AA68-4683-9F47-0BAD1C4898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621032CF-0E04-4234-9980-B4F5BEFE22A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154463B6-20F2-4ED9-AC8D-9058F108FCC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D9F82D94-A96A-45D4-8E9C-55A61A755F45}"/>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F334FDC-D73F-4352-B029-31E55D4427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610A4D54-D1BB-4976-976D-E59FE242231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3596AF1-34C1-4156-85B7-1142A0154A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71388</xdr:rowOff>
    </xdr:from>
    <xdr:to>
      <xdr:col>54</xdr:col>
      <xdr:colOff>189865</xdr:colOff>
      <xdr:row>64</xdr:row>
      <xdr:rowOff>7121</xdr:rowOff>
    </xdr:to>
    <xdr:cxnSp macro="">
      <xdr:nvCxnSpPr>
        <xdr:cNvPr id="226" name="直線コネクタ 225">
          <a:extLst>
            <a:ext uri="{FF2B5EF4-FFF2-40B4-BE49-F238E27FC236}">
              <a16:creationId xmlns:a16="http://schemas.microsoft.com/office/drawing/2014/main" id="{AC12831E-2B53-4BEB-9FDC-BC083A9ADF32}"/>
            </a:ext>
          </a:extLst>
        </xdr:cNvPr>
        <xdr:cNvCxnSpPr/>
      </xdr:nvCxnSpPr>
      <xdr:spPr>
        <a:xfrm flipV="1">
          <a:off x="10476865" y="9501138"/>
          <a:ext cx="0" cy="147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69E61066-AFE2-4997-A0C3-8F25937EBE7D}"/>
            </a:ext>
          </a:extLst>
        </xdr:cNvPr>
        <xdr:cNvSpPr txBox="1"/>
      </xdr:nvSpPr>
      <xdr:spPr>
        <a:xfrm>
          <a:off x="10515600" y="109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7121</xdr:rowOff>
    </xdr:from>
    <xdr:to>
      <xdr:col>55</xdr:col>
      <xdr:colOff>88900</xdr:colOff>
      <xdr:row>64</xdr:row>
      <xdr:rowOff>7121</xdr:rowOff>
    </xdr:to>
    <xdr:cxnSp macro="">
      <xdr:nvCxnSpPr>
        <xdr:cNvPr id="228" name="直線コネクタ 227">
          <a:extLst>
            <a:ext uri="{FF2B5EF4-FFF2-40B4-BE49-F238E27FC236}">
              <a16:creationId xmlns:a16="http://schemas.microsoft.com/office/drawing/2014/main" id="{EF39DA7C-1BCA-416E-BF8E-1CB761F8FEE9}"/>
            </a:ext>
          </a:extLst>
        </xdr:cNvPr>
        <xdr:cNvCxnSpPr/>
      </xdr:nvCxnSpPr>
      <xdr:spPr>
        <a:xfrm>
          <a:off x="10388600" y="109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18065</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70A2A04A-6D93-44E9-A47D-B0A0CA2BA57E}"/>
            </a:ext>
          </a:extLst>
        </xdr:cNvPr>
        <xdr:cNvSpPr txBox="1"/>
      </xdr:nvSpPr>
      <xdr:spPr>
        <a:xfrm>
          <a:off x="10515600" y="927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71388</xdr:rowOff>
    </xdr:from>
    <xdr:to>
      <xdr:col>55</xdr:col>
      <xdr:colOff>88900</xdr:colOff>
      <xdr:row>55</xdr:row>
      <xdr:rowOff>71388</xdr:rowOff>
    </xdr:to>
    <xdr:cxnSp macro="">
      <xdr:nvCxnSpPr>
        <xdr:cNvPr id="230" name="直線コネクタ 229">
          <a:extLst>
            <a:ext uri="{FF2B5EF4-FFF2-40B4-BE49-F238E27FC236}">
              <a16:creationId xmlns:a16="http://schemas.microsoft.com/office/drawing/2014/main" id="{2BAA0BFA-3B06-488F-BB05-8C65EE804872}"/>
            </a:ext>
          </a:extLst>
        </xdr:cNvPr>
        <xdr:cNvCxnSpPr/>
      </xdr:nvCxnSpPr>
      <xdr:spPr>
        <a:xfrm>
          <a:off x="10388600" y="950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12381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B4F2336B-1F0C-4B1D-96F2-40D7064CE767}"/>
            </a:ext>
          </a:extLst>
        </xdr:cNvPr>
        <xdr:cNvSpPr txBox="1"/>
      </xdr:nvSpPr>
      <xdr:spPr>
        <a:xfrm>
          <a:off x="10515600" y="10127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33954</xdr:rowOff>
    </xdr:from>
    <xdr:to>
      <xdr:col>55</xdr:col>
      <xdr:colOff>50800</xdr:colOff>
      <xdr:row>59</xdr:row>
      <xdr:rowOff>135554</xdr:rowOff>
    </xdr:to>
    <xdr:sp macro="" textlink="">
      <xdr:nvSpPr>
        <xdr:cNvPr id="232" name="フローチャート: 判断 231">
          <a:extLst>
            <a:ext uri="{FF2B5EF4-FFF2-40B4-BE49-F238E27FC236}">
              <a16:creationId xmlns:a16="http://schemas.microsoft.com/office/drawing/2014/main" id="{2B436DA8-FF0B-4260-9A6C-41C200768079}"/>
            </a:ext>
          </a:extLst>
        </xdr:cNvPr>
        <xdr:cNvSpPr/>
      </xdr:nvSpPr>
      <xdr:spPr>
        <a:xfrm>
          <a:off x="10426700" y="10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53388</xdr:rowOff>
    </xdr:from>
    <xdr:to>
      <xdr:col>50</xdr:col>
      <xdr:colOff>165100</xdr:colOff>
      <xdr:row>59</xdr:row>
      <xdr:rowOff>154988</xdr:rowOff>
    </xdr:to>
    <xdr:sp macro="" textlink="">
      <xdr:nvSpPr>
        <xdr:cNvPr id="233" name="フローチャート: 判断 232">
          <a:extLst>
            <a:ext uri="{FF2B5EF4-FFF2-40B4-BE49-F238E27FC236}">
              <a16:creationId xmlns:a16="http://schemas.microsoft.com/office/drawing/2014/main" id="{4620688C-CC43-47F3-A734-789CDF8578AF}"/>
            </a:ext>
          </a:extLst>
        </xdr:cNvPr>
        <xdr:cNvSpPr/>
      </xdr:nvSpPr>
      <xdr:spPr>
        <a:xfrm>
          <a:off x="9588500" y="101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113281</xdr:rowOff>
    </xdr:from>
    <xdr:to>
      <xdr:col>46</xdr:col>
      <xdr:colOff>38100</xdr:colOff>
      <xdr:row>60</xdr:row>
      <xdr:rowOff>43431</xdr:rowOff>
    </xdr:to>
    <xdr:sp macro="" textlink="">
      <xdr:nvSpPr>
        <xdr:cNvPr id="234" name="フローチャート: 判断 233">
          <a:extLst>
            <a:ext uri="{FF2B5EF4-FFF2-40B4-BE49-F238E27FC236}">
              <a16:creationId xmlns:a16="http://schemas.microsoft.com/office/drawing/2014/main" id="{27C38638-CFCB-47E5-8ED5-753590A0E967}"/>
            </a:ext>
          </a:extLst>
        </xdr:cNvPr>
        <xdr:cNvSpPr/>
      </xdr:nvSpPr>
      <xdr:spPr>
        <a:xfrm>
          <a:off x="8699500" y="1022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116787</xdr:rowOff>
    </xdr:from>
    <xdr:to>
      <xdr:col>41</xdr:col>
      <xdr:colOff>101600</xdr:colOff>
      <xdr:row>60</xdr:row>
      <xdr:rowOff>46937</xdr:rowOff>
    </xdr:to>
    <xdr:sp macro="" textlink="">
      <xdr:nvSpPr>
        <xdr:cNvPr id="235" name="フローチャート: 判断 234">
          <a:extLst>
            <a:ext uri="{FF2B5EF4-FFF2-40B4-BE49-F238E27FC236}">
              <a16:creationId xmlns:a16="http://schemas.microsoft.com/office/drawing/2014/main" id="{5400C138-2F95-441A-9543-05C74F5D6BA9}"/>
            </a:ext>
          </a:extLst>
        </xdr:cNvPr>
        <xdr:cNvSpPr/>
      </xdr:nvSpPr>
      <xdr:spPr>
        <a:xfrm>
          <a:off x="7810500" y="102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121762</xdr:rowOff>
    </xdr:from>
    <xdr:to>
      <xdr:col>36</xdr:col>
      <xdr:colOff>165100</xdr:colOff>
      <xdr:row>60</xdr:row>
      <xdr:rowOff>51912</xdr:rowOff>
    </xdr:to>
    <xdr:sp macro="" textlink="">
      <xdr:nvSpPr>
        <xdr:cNvPr id="236" name="フローチャート: 判断 235">
          <a:extLst>
            <a:ext uri="{FF2B5EF4-FFF2-40B4-BE49-F238E27FC236}">
              <a16:creationId xmlns:a16="http://schemas.microsoft.com/office/drawing/2014/main" id="{C2D2ED65-5857-4E07-8D98-CEE7390E48FC}"/>
            </a:ext>
          </a:extLst>
        </xdr:cNvPr>
        <xdr:cNvSpPr/>
      </xdr:nvSpPr>
      <xdr:spPr>
        <a:xfrm>
          <a:off x="6921500" y="1023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F7676C8-C678-49A8-B57A-7A2FB263B65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1AAA7FF-413E-46AE-BD86-1964A7AE51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60007CC-D0C3-42D0-8862-A0D1E76086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D674B8E-85DA-49EA-8FD0-E3459D4CFF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A2C78B-E60D-4A02-83DE-8DD1832AA3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20588</xdr:rowOff>
    </xdr:from>
    <xdr:to>
      <xdr:col>55</xdr:col>
      <xdr:colOff>50800</xdr:colOff>
      <xdr:row>55</xdr:row>
      <xdr:rowOff>122188</xdr:rowOff>
    </xdr:to>
    <xdr:sp macro="" textlink="">
      <xdr:nvSpPr>
        <xdr:cNvPr id="242" name="楕円 241">
          <a:extLst>
            <a:ext uri="{FF2B5EF4-FFF2-40B4-BE49-F238E27FC236}">
              <a16:creationId xmlns:a16="http://schemas.microsoft.com/office/drawing/2014/main" id="{BD09C094-06C4-4C90-8BC5-3DF22A6C6B79}"/>
            </a:ext>
          </a:extLst>
        </xdr:cNvPr>
        <xdr:cNvSpPr/>
      </xdr:nvSpPr>
      <xdr:spPr>
        <a:xfrm>
          <a:off x="10426700" y="945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145065</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1CC012BC-F5FE-4B08-807D-9C450703856E}"/>
            </a:ext>
          </a:extLst>
        </xdr:cNvPr>
        <xdr:cNvSpPr txBox="1"/>
      </xdr:nvSpPr>
      <xdr:spPr>
        <a:xfrm>
          <a:off x="10515600" y="940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44911</xdr:rowOff>
    </xdr:from>
    <xdr:to>
      <xdr:col>50</xdr:col>
      <xdr:colOff>165100</xdr:colOff>
      <xdr:row>55</xdr:row>
      <xdr:rowOff>146511</xdr:rowOff>
    </xdr:to>
    <xdr:sp macro="" textlink="">
      <xdr:nvSpPr>
        <xdr:cNvPr id="244" name="楕円 243">
          <a:extLst>
            <a:ext uri="{FF2B5EF4-FFF2-40B4-BE49-F238E27FC236}">
              <a16:creationId xmlns:a16="http://schemas.microsoft.com/office/drawing/2014/main" id="{4C8AF618-9CCC-4B42-9D1B-D0063014979E}"/>
            </a:ext>
          </a:extLst>
        </xdr:cNvPr>
        <xdr:cNvSpPr/>
      </xdr:nvSpPr>
      <xdr:spPr>
        <a:xfrm>
          <a:off x="9588500" y="94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71388</xdr:rowOff>
    </xdr:from>
    <xdr:to>
      <xdr:col>55</xdr:col>
      <xdr:colOff>0</xdr:colOff>
      <xdr:row>55</xdr:row>
      <xdr:rowOff>95711</xdr:rowOff>
    </xdr:to>
    <xdr:cxnSp macro="">
      <xdr:nvCxnSpPr>
        <xdr:cNvPr id="245" name="直線コネクタ 244">
          <a:extLst>
            <a:ext uri="{FF2B5EF4-FFF2-40B4-BE49-F238E27FC236}">
              <a16:creationId xmlns:a16="http://schemas.microsoft.com/office/drawing/2014/main" id="{92AAFAB1-19C6-4943-BCE2-6BF5C2DFDEEE}"/>
            </a:ext>
          </a:extLst>
        </xdr:cNvPr>
        <xdr:cNvCxnSpPr/>
      </xdr:nvCxnSpPr>
      <xdr:spPr>
        <a:xfrm flipV="1">
          <a:off x="9639300" y="9501138"/>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78675</xdr:rowOff>
    </xdr:from>
    <xdr:to>
      <xdr:col>46</xdr:col>
      <xdr:colOff>38100</xdr:colOff>
      <xdr:row>56</xdr:row>
      <xdr:rowOff>8825</xdr:rowOff>
    </xdr:to>
    <xdr:sp macro="" textlink="">
      <xdr:nvSpPr>
        <xdr:cNvPr id="246" name="楕円 245">
          <a:extLst>
            <a:ext uri="{FF2B5EF4-FFF2-40B4-BE49-F238E27FC236}">
              <a16:creationId xmlns:a16="http://schemas.microsoft.com/office/drawing/2014/main" id="{902FA857-E15B-44B9-A85E-7B474F5C1C78}"/>
            </a:ext>
          </a:extLst>
        </xdr:cNvPr>
        <xdr:cNvSpPr/>
      </xdr:nvSpPr>
      <xdr:spPr>
        <a:xfrm>
          <a:off x="8699500" y="9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95711</xdr:rowOff>
    </xdr:from>
    <xdr:to>
      <xdr:col>50</xdr:col>
      <xdr:colOff>114300</xdr:colOff>
      <xdr:row>55</xdr:row>
      <xdr:rowOff>129475</xdr:rowOff>
    </xdr:to>
    <xdr:cxnSp macro="">
      <xdr:nvCxnSpPr>
        <xdr:cNvPr id="247" name="直線コネクタ 246">
          <a:extLst>
            <a:ext uri="{FF2B5EF4-FFF2-40B4-BE49-F238E27FC236}">
              <a16:creationId xmlns:a16="http://schemas.microsoft.com/office/drawing/2014/main" id="{56D7A3E9-1C9D-40AF-B09E-C5B893DC7603}"/>
            </a:ext>
          </a:extLst>
        </xdr:cNvPr>
        <xdr:cNvCxnSpPr/>
      </xdr:nvCxnSpPr>
      <xdr:spPr>
        <a:xfrm flipV="1">
          <a:off x="8750300" y="9525461"/>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107148</xdr:rowOff>
    </xdr:from>
    <xdr:to>
      <xdr:col>41</xdr:col>
      <xdr:colOff>101600</xdr:colOff>
      <xdr:row>56</xdr:row>
      <xdr:rowOff>37298</xdr:rowOff>
    </xdr:to>
    <xdr:sp macro="" textlink="">
      <xdr:nvSpPr>
        <xdr:cNvPr id="248" name="楕円 247">
          <a:extLst>
            <a:ext uri="{FF2B5EF4-FFF2-40B4-BE49-F238E27FC236}">
              <a16:creationId xmlns:a16="http://schemas.microsoft.com/office/drawing/2014/main" id="{10F311DF-E90E-4E78-90DB-5E28AB6E11FC}"/>
            </a:ext>
          </a:extLst>
        </xdr:cNvPr>
        <xdr:cNvSpPr/>
      </xdr:nvSpPr>
      <xdr:spPr>
        <a:xfrm>
          <a:off x="7810500" y="95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129475</xdr:rowOff>
    </xdr:from>
    <xdr:to>
      <xdr:col>45</xdr:col>
      <xdr:colOff>177800</xdr:colOff>
      <xdr:row>55</xdr:row>
      <xdr:rowOff>157948</xdr:rowOff>
    </xdr:to>
    <xdr:cxnSp macro="">
      <xdr:nvCxnSpPr>
        <xdr:cNvPr id="249" name="直線コネクタ 248">
          <a:extLst>
            <a:ext uri="{FF2B5EF4-FFF2-40B4-BE49-F238E27FC236}">
              <a16:creationId xmlns:a16="http://schemas.microsoft.com/office/drawing/2014/main" id="{B1CA9180-18AD-437F-BEE0-D79B571FF983}"/>
            </a:ext>
          </a:extLst>
        </xdr:cNvPr>
        <xdr:cNvCxnSpPr/>
      </xdr:nvCxnSpPr>
      <xdr:spPr>
        <a:xfrm flipV="1">
          <a:off x="7861300" y="9559225"/>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125633</xdr:rowOff>
    </xdr:from>
    <xdr:to>
      <xdr:col>36</xdr:col>
      <xdr:colOff>165100</xdr:colOff>
      <xdr:row>56</xdr:row>
      <xdr:rowOff>55783</xdr:rowOff>
    </xdr:to>
    <xdr:sp macro="" textlink="">
      <xdr:nvSpPr>
        <xdr:cNvPr id="250" name="楕円 249">
          <a:extLst>
            <a:ext uri="{FF2B5EF4-FFF2-40B4-BE49-F238E27FC236}">
              <a16:creationId xmlns:a16="http://schemas.microsoft.com/office/drawing/2014/main" id="{A0B240B8-70BC-4E30-8E2B-9B83A26793D1}"/>
            </a:ext>
          </a:extLst>
        </xdr:cNvPr>
        <xdr:cNvSpPr/>
      </xdr:nvSpPr>
      <xdr:spPr>
        <a:xfrm>
          <a:off x="6921500" y="95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157948</xdr:rowOff>
    </xdr:from>
    <xdr:to>
      <xdr:col>41</xdr:col>
      <xdr:colOff>50800</xdr:colOff>
      <xdr:row>56</xdr:row>
      <xdr:rowOff>4983</xdr:rowOff>
    </xdr:to>
    <xdr:cxnSp macro="">
      <xdr:nvCxnSpPr>
        <xdr:cNvPr id="251" name="直線コネクタ 250">
          <a:extLst>
            <a:ext uri="{FF2B5EF4-FFF2-40B4-BE49-F238E27FC236}">
              <a16:creationId xmlns:a16="http://schemas.microsoft.com/office/drawing/2014/main" id="{B62E7D26-02B6-4F9E-B902-98F36CD10A63}"/>
            </a:ext>
          </a:extLst>
        </xdr:cNvPr>
        <xdr:cNvCxnSpPr/>
      </xdr:nvCxnSpPr>
      <xdr:spPr>
        <a:xfrm flipV="1">
          <a:off x="6972300" y="9587698"/>
          <a:ext cx="8890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146115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6E3835A5-9E27-4117-AB93-9562A5CA84B6}"/>
            </a:ext>
          </a:extLst>
        </xdr:cNvPr>
        <xdr:cNvSpPr txBox="1"/>
      </xdr:nvSpPr>
      <xdr:spPr>
        <a:xfrm>
          <a:off x="9327095" y="1026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34558</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1375C46F-4750-4778-A6CD-C3DABE22B317}"/>
            </a:ext>
          </a:extLst>
        </xdr:cNvPr>
        <xdr:cNvSpPr txBox="1"/>
      </xdr:nvSpPr>
      <xdr:spPr>
        <a:xfrm>
          <a:off x="8450795" y="1032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38064</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390BF35-4E09-476B-B6F7-71F303B3D4B1}"/>
            </a:ext>
          </a:extLst>
        </xdr:cNvPr>
        <xdr:cNvSpPr txBox="1"/>
      </xdr:nvSpPr>
      <xdr:spPr>
        <a:xfrm>
          <a:off x="7561795" y="103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43039</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8AA547FE-3DB0-4D43-AFE4-3A48EAAE955F}"/>
            </a:ext>
          </a:extLst>
        </xdr:cNvPr>
        <xdr:cNvSpPr txBox="1"/>
      </xdr:nvSpPr>
      <xdr:spPr>
        <a:xfrm>
          <a:off x="6672795" y="1033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53</xdr:row>
      <xdr:rowOff>163038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893CC9AC-0286-4EA7-A4C7-41D3EA17A42F}"/>
            </a:ext>
          </a:extLst>
        </xdr:cNvPr>
        <xdr:cNvSpPr txBox="1"/>
      </xdr:nvSpPr>
      <xdr:spPr>
        <a:xfrm>
          <a:off x="9327095" y="92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25352</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B4323377-E91C-4B78-865D-C56A60CBA4BD}"/>
            </a:ext>
          </a:extLst>
        </xdr:cNvPr>
        <xdr:cNvSpPr txBox="1"/>
      </xdr:nvSpPr>
      <xdr:spPr>
        <a:xfrm>
          <a:off x="8450795" y="928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53825</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CB50413E-607F-42DD-8A96-7854C9933B89}"/>
            </a:ext>
          </a:extLst>
        </xdr:cNvPr>
        <xdr:cNvSpPr txBox="1"/>
      </xdr:nvSpPr>
      <xdr:spPr>
        <a:xfrm>
          <a:off x="7561795" y="931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72310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1E62FB2-2344-4CB9-9997-AA015CD96061}"/>
            </a:ext>
          </a:extLst>
        </xdr:cNvPr>
        <xdr:cNvSpPr txBox="1"/>
      </xdr:nvSpPr>
      <xdr:spPr>
        <a:xfrm>
          <a:off x="6672795" y="933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D4B1027-FD65-4C0E-98AB-0B842F7486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3D75BC3-51FE-479F-A57D-296A1F1712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40CA957-2583-407E-903C-B29A75DD05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4464B28-C8FD-4446-973B-1C88CE12F4F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06614C7-01C1-4543-9100-BCF8BEAAEA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F2AC490B-46F8-4FB8-BE78-7AF16DED5A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DE214906-3068-4ACC-B23C-4A1413A109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510D024-6685-4B64-8BB7-8321CCC25F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77BEAE3-0CB9-4C8D-8BA4-56148498D8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2C1E3BB-39D8-4948-A8DA-11F4C1FB57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86E3558B-BD50-43B7-A2F7-33A65A6CE6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a:extLst>
            <a:ext uri="{FF2B5EF4-FFF2-40B4-BE49-F238E27FC236}">
              <a16:creationId xmlns:a16="http://schemas.microsoft.com/office/drawing/2014/main" id="{0A394E6B-9EAD-43DE-B810-84D2ECEDA69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2" name="テキスト ボックス 271">
          <a:extLst>
            <a:ext uri="{FF2B5EF4-FFF2-40B4-BE49-F238E27FC236}">
              <a16:creationId xmlns:a16="http://schemas.microsoft.com/office/drawing/2014/main" id="{F69B8DA9-1809-404F-9440-A0831186292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a:extLst>
            <a:ext uri="{FF2B5EF4-FFF2-40B4-BE49-F238E27FC236}">
              <a16:creationId xmlns:a16="http://schemas.microsoft.com/office/drawing/2014/main" id="{81ADAF8D-BB45-46D2-B9FA-686970F7FC4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a:extLst>
            <a:ext uri="{FF2B5EF4-FFF2-40B4-BE49-F238E27FC236}">
              <a16:creationId xmlns:a16="http://schemas.microsoft.com/office/drawing/2014/main" id="{BFB2E582-8F22-49A5-BA56-66961B8F305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a:extLst>
            <a:ext uri="{FF2B5EF4-FFF2-40B4-BE49-F238E27FC236}">
              <a16:creationId xmlns:a16="http://schemas.microsoft.com/office/drawing/2014/main" id="{7C2112CF-2E4F-4934-8385-12750CFB025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a:extLst>
            <a:ext uri="{FF2B5EF4-FFF2-40B4-BE49-F238E27FC236}">
              <a16:creationId xmlns:a16="http://schemas.microsoft.com/office/drawing/2014/main" id="{0251D21D-5B44-49A4-97A0-BB8701162DD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a:extLst>
            <a:ext uri="{FF2B5EF4-FFF2-40B4-BE49-F238E27FC236}">
              <a16:creationId xmlns:a16="http://schemas.microsoft.com/office/drawing/2014/main" id="{B7BAA957-8C1F-405A-B6CE-637ACCA6EEC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a:extLst>
            <a:ext uri="{FF2B5EF4-FFF2-40B4-BE49-F238E27FC236}">
              <a16:creationId xmlns:a16="http://schemas.microsoft.com/office/drawing/2014/main" id="{5ECAD0A1-A459-4A85-9ECE-81DB6E7878F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a:extLst>
            <a:ext uri="{FF2B5EF4-FFF2-40B4-BE49-F238E27FC236}">
              <a16:creationId xmlns:a16="http://schemas.microsoft.com/office/drawing/2014/main" id="{9998F750-7CCC-4573-A1D1-74C02457FFD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a:extLst>
            <a:ext uri="{FF2B5EF4-FFF2-40B4-BE49-F238E27FC236}">
              <a16:creationId xmlns:a16="http://schemas.microsoft.com/office/drawing/2014/main" id="{05ECCA78-0CE3-4867-9E22-E2E48189C6A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a:extLst>
            <a:ext uri="{FF2B5EF4-FFF2-40B4-BE49-F238E27FC236}">
              <a16:creationId xmlns:a16="http://schemas.microsoft.com/office/drawing/2014/main" id="{9650DFB0-3CE0-40A0-B6E4-EC89C185F35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a:extLst>
            <a:ext uri="{FF2B5EF4-FFF2-40B4-BE49-F238E27FC236}">
              <a16:creationId xmlns:a16="http://schemas.microsoft.com/office/drawing/2014/main" id="{AD90FB77-DE56-429B-BF78-5E96F446AAF1}"/>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A1A0337-4C14-4B2A-9505-CA93E9016BA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6DA4EA81-CC6D-4A07-B0AB-05E6CFC2B6E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B268C61A-D84E-4DEC-B1AE-93D9FBE2C8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20138</xdr:rowOff>
    </xdr:from>
    <xdr:to>
      <xdr:col>24</xdr:col>
      <xdr:colOff>62865</xdr:colOff>
      <xdr:row>86</xdr:row>
      <xdr:rowOff>18506</xdr:rowOff>
    </xdr:to>
    <xdr:cxnSp macro="">
      <xdr:nvCxnSpPr>
        <xdr:cNvPr id="286" name="直線コネクタ 285">
          <a:extLst>
            <a:ext uri="{FF2B5EF4-FFF2-40B4-BE49-F238E27FC236}">
              <a16:creationId xmlns:a16="http://schemas.microsoft.com/office/drawing/2014/main" id="{A97D238C-B204-4D10-B145-1D5DC392F920}"/>
            </a:ext>
          </a:extLst>
        </xdr:cNvPr>
        <xdr:cNvCxnSpPr/>
      </xdr:nvCxnSpPr>
      <xdr:spPr>
        <a:xfrm flipV="1">
          <a:off x="4634865" y="132217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22333</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EF9910CC-C83D-494C-ABE1-689712F1F4D3}"/>
            </a:ext>
          </a:extLst>
        </xdr:cNvPr>
        <xdr:cNvSpPr txBox="1"/>
      </xdr:nvSpPr>
      <xdr:spPr>
        <a:xfrm>
          <a:off x="4673600" y="1476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18506</xdr:rowOff>
    </xdr:from>
    <xdr:to>
      <xdr:col>24</xdr:col>
      <xdr:colOff>152400</xdr:colOff>
      <xdr:row>86</xdr:row>
      <xdr:rowOff>18506</xdr:rowOff>
    </xdr:to>
    <xdr:cxnSp macro="">
      <xdr:nvCxnSpPr>
        <xdr:cNvPr id="288" name="直線コネクタ 287">
          <a:extLst>
            <a:ext uri="{FF2B5EF4-FFF2-40B4-BE49-F238E27FC236}">
              <a16:creationId xmlns:a16="http://schemas.microsoft.com/office/drawing/2014/main" id="{CB018E36-D2CB-44A8-B25E-3FE7AF2530C9}"/>
            </a:ext>
          </a:extLst>
        </xdr:cNvPr>
        <xdr:cNvCxnSpPr/>
      </xdr:nvCxnSpPr>
      <xdr:spPr>
        <a:xfrm>
          <a:off x="4546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138265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842476C-7453-445E-BA86-BC693A290765}"/>
            </a:ext>
          </a:extLst>
        </xdr:cNvPr>
        <xdr:cNvSpPr txBox="1"/>
      </xdr:nvSpPr>
      <xdr:spPr>
        <a:xfrm>
          <a:off x="4673600" y="1299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20138</xdr:rowOff>
    </xdr:from>
    <xdr:to>
      <xdr:col>24</xdr:col>
      <xdr:colOff>152400</xdr:colOff>
      <xdr:row>77</xdr:row>
      <xdr:rowOff>20138</xdr:rowOff>
    </xdr:to>
    <xdr:cxnSp macro="">
      <xdr:nvCxnSpPr>
        <xdr:cNvPr id="290" name="直線コネクタ 289">
          <a:extLst>
            <a:ext uri="{FF2B5EF4-FFF2-40B4-BE49-F238E27FC236}">
              <a16:creationId xmlns:a16="http://schemas.microsoft.com/office/drawing/2014/main" id="{8E109C32-7266-43AD-8EC9-CEBD5BD670C3}"/>
            </a:ext>
          </a:extLst>
        </xdr:cNvPr>
        <xdr:cNvCxnSpPr/>
      </xdr:nvCxnSpPr>
      <xdr:spPr>
        <a:xfrm>
          <a:off x="4546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127743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99FDE70-A40B-4C92-A83A-6477EA115642}"/>
            </a:ext>
          </a:extLst>
        </xdr:cNvPr>
        <xdr:cNvSpPr txBox="1"/>
      </xdr:nvSpPr>
      <xdr:spPr>
        <a:xfrm>
          <a:off x="4673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92" name="フローチャート: 判断 291">
          <a:extLst>
            <a:ext uri="{FF2B5EF4-FFF2-40B4-BE49-F238E27FC236}">
              <a16:creationId xmlns:a16="http://schemas.microsoft.com/office/drawing/2014/main" id="{3F41D404-3621-4145-B23C-80C85F28E960}"/>
            </a:ext>
          </a:extLst>
        </xdr:cNvPr>
        <xdr:cNvSpPr/>
      </xdr:nvSpPr>
      <xdr:spPr>
        <a:xfrm>
          <a:off x="4584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3" name="フローチャート: 判断 292">
          <a:extLst>
            <a:ext uri="{FF2B5EF4-FFF2-40B4-BE49-F238E27FC236}">
              <a16:creationId xmlns:a16="http://schemas.microsoft.com/office/drawing/2014/main" id="{7F5CE65D-E4B2-41B6-B408-B46A900E9A58}"/>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160382</xdr:rowOff>
    </xdr:from>
    <xdr:to>
      <xdr:col>15</xdr:col>
      <xdr:colOff>101600</xdr:colOff>
      <xdr:row>81</xdr:row>
      <xdr:rowOff>90532</xdr:rowOff>
    </xdr:to>
    <xdr:sp macro="" textlink="">
      <xdr:nvSpPr>
        <xdr:cNvPr id="294" name="フローチャート: 判断 293">
          <a:extLst>
            <a:ext uri="{FF2B5EF4-FFF2-40B4-BE49-F238E27FC236}">
              <a16:creationId xmlns:a16="http://schemas.microsoft.com/office/drawing/2014/main" id="{CA231B54-287A-4333-9799-F1D291C03013}"/>
            </a:ext>
          </a:extLst>
        </xdr:cNvPr>
        <xdr:cNvSpPr/>
      </xdr:nvSpPr>
      <xdr:spPr>
        <a:xfrm>
          <a:off x="2857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121194</xdr:rowOff>
    </xdr:from>
    <xdr:to>
      <xdr:col>10</xdr:col>
      <xdr:colOff>165100</xdr:colOff>
      <xdr:row>81</xdr:row>
      <xdr:rowOff>51344</xdr:rowOff>
    </xdr:to>
    <xdr:sp macro="" textlink="">
      <xdr:nvSpPr>
        <xdr:cNvPr id="295" name="フローチャート: 判断 294">
          <a:extLst>
            <a:ext uri="{FF2B5EF4-FFF2-40B4-BE49-F238E27FC236}">
              <a16:creationId xmlns:a16="http://schemas.microsoft.com/office/drawing/2014/main" id="{01F2F526-D13A-46D9-A218-88EEB1EF78F9}"/>
            </a:ext>
          </a:extLst>
        </xdr:cNvPr>
        <xdr:cNvSpPr/>
      </xdr:nvSpPr>
      <xdr:spPr>
        <a:xfrm>
          <a:off x="1968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46082</xdr:rowOff>
    </xdr:from>
    <xdr:to>
      <xdr:col>6</xdr:col>
      <xdr:colOff>38100</xdr:colOff>
      <xdr:row>80</xdr:row>
      <xdr:rowOff>147682</xdr:rowOff>
    </xdr:to>
    <xdr:sp macro="" textlink="">
      <xdr:nvSpPr>
        <xdr:cNvPr id="296" name="フローチャート: 判断 295">
          <a:extLst>
            <a:ext uri="{FF2B5EF4-FFF2-40B4-BE49-F238E27FC236}">
              <a16:creationId xmlns:a16="http://schemas.microsoft.com/office/drawing/2014/main" id="{5D0FF265-5E62-424D-A6C8-3C92D16AB7B4}"/>
            </a:ext>
          </a:extLst>
        </xdr:cNvPr>
        <xdr:cNvSpPr/>
      </xdr:nvSpPr>
      <xdr:spPr>
        <a:xfrm>
          <a:off x="1079500" y="13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0AB44E9-8E92-406D-9530-220A9A95FA2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04467BB-3151-4415-B2FA-6B360807B4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DD11527-633A-4BDB-BA49-6C10F438B9B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BB83B5-12C2-45BD-8789-38DF44A072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B3FE854-1453-41B5-A8C2-9085FBC66F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139156</xdr:rowOff>
    </xdr:from>
    <xdr:to>
      <xdr:col>24</xdr:col>
      <xdr:colOff>114300</xdr:colOff>
      <xdr:row>86</xdr:row>
      <xdr:rowOff>69306</xdr:rowOff>
    </xdr:to>
    <xdr:sp macro="" textlink="">
      <xdr:nvSpPr>
        <xdr:cNvPr id="302" name="楕円 301">
          <a:extLst>
            <a:ext uri="{FF2B5EF4-FFF2-40B4-BE49-F238E27FC236}">
              <a16:creationId xmlns:a16="http://schemas.microsoft.com/office/drawing/2014/main" id="{8C8E885C-FB4F-48AD-84B3-E3CA6DA7D2CA}"/>
            </a:ext>
          </a:extLst>
        </xdr:cNvPr>
        <xdr:cNvSpPr/>
      </xdr:nvSpPr>
      <xdr:spPr>
        <a:xfrm>
          <a:off x="45847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54083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EE59410C-45E2-43F1-BF06-6F43E56C206B}"/>
            </a:ext>
          </a:extLst>
        </xdr:cNvPr>
        <xdr:cNvSpPr txBox="1"/>
      </xdr:nvSpPr>
      <xdr:spPr>
        <a:xfrm>
          <a:off x="4673600" y="1462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122827</xdr:rowOff>
    </xdr:from>
    <xdr:to>
      <xdr:col>20</xdr:col>
      <xdr:colOff>38100</xdr:colOff>
      <xdr:row>86</xdr:row>
      <xdr:rowOff>52977</xdr:rowOff>
    </xdr:to>
    <xdr:sp macro="" textlink="">
      <xdr:nvSpPr>
        <xdr:cNvPr id="304" name="楕円 303">
          <a:extLst>
            <a:ext uri="{FF2B5EF4-FFF2-40B4-BE49-F238E27FC236}">
              <a16:creationId xmlns:a16="http://schemas.microsoft.com/office/drawing/2014/main" id="{BD834369-D960-4975-BB44-3B3B4D1C017F}"/>
            </a:ext>
          </a:extLst>
        </xdr:cNvPr>
        <xdr:cNvSpPr/>
      </xdr:nvSpPr>
      <xdr:spPr>
        <a:xfrm>
          <a:off x="3746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2177</xdr:rowOff>
    </xdr:from>
    <xdr:to>
      <xdr:col>24</xdr:col>
      <xdr:colOff>63500</xdr:colOff>
      <xdr:row>86</xdr:row>
      <xdr:rowOff>18506</xdr:rowOff>
    </xdr:to>
    <xdr:cxnSp macro="">
      <xdr:nvCxnSpPr>
        <xdr:cNvPr id="305" name="直線コネクタ 304">
          <a:extLst>
            <a:ext uri="{FF2B5EF4-FFF2-40B4-BE49-F238E27FC236}">
              <a16:creationId xmlns:a16="http://schemas.microsoft.com/office/drawing/2014/main" id="{8EAFE0EB-F7C6-42BA-A004-DFD424F72516}"/>
            </a:ext>
          </a:extLst>
        </xdr:cNvPr>
        <xdr:cNvCxnSpPr/>
      </xdr:nvCxnSpPr>
      <xdr:spPr>
        <a:xfrm>
          <a:off x="3797300" y="147468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96701</xdr:rowOff>
    </xdr:from>
    <xdr:to>
      <xdr:col>15</xdr:col>
      <xdr:colOff>101600</xdr:colOff>
      <xdr:row>86</xdr:row>
      <xdr:rowOff>26851</xdr:rowOff>
    </xdr:to>
    <xdr:sp macro="" textlink="">
      <xdr:nvSpPr>
        <xdr:cNvPr id="306" name="楕円 305">
          <a:extLst>
            <a:ext uri="{FF2B5EF4-FFF2-40B4-BE49-F238E27FC236}">
              <a16:creationId xmlns:a16="http://schemas.microsoft.com/office/drawing/2014/main" id="{454DDAC1-A467-4B8B-8A37-D13C579C12FE}"/>
            </a:ext>
          </a:extLst>
        </xdr:cNvPr>
        <xdr:cNvSpPr/>
      </xdr:nvSpPr>
      <xdr:spPr>
        <a:xfrm>
          <a:off x="2857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147501</xdr:rowOff>
    </xdr:from>
    <xdr:to>
      <xdr:col>19</xdr:col>
      <xdr:colOff>177800</xdr:colOff>
      <xdr:row>86</xdr:row>
      <xdr:rowOff>2177</xdr:rowOff>
    </xdr:to>
    <xdr:cxnSp macro="">
      <xdr:nvCxnSpPr>
        <xdr:cNvPr id="307" name="直線コネクタ 306">
          <a:extLst>
            <a:ext uri="{FF2B5EF4-FFF2-40B4-BE49-F238E27FC236}">
              <a16:creationId xmlns:a16="http://schemas.microsoft.com/office/drawing/2014/main" id="{4676C671-0B03-4C13-B45B-5E9D6F0B86D6}"/>
            </a:ext>
          </a:extLst>
        </xdr:cNvPr>
        <xdr:cNvCxnSpPr/>
      </xdr:nvCxnSpPr>
      <xdr:spPr>
        <a:xfrm>
          <a:off x="2908300" y="1472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67311</xdr:rowOff>
    </xdr:from>
    <xdr:to>
      <xdr:col>10</xdr:col>
      <xdr:colOff>165100</xdr:colOff>
      <xdr:row>85</xdr:row>
      <xdr:rowOff>168911</xdr:rowOff>
    </xdr:to>
    <xdr:sp macro="" textlink="">
      <xdr:nvSpPr>
        <xdr:cNvPr id="308" name="楕円 307">
          <a:extLst>
            <a:ext uri="{FF2B5EF4-FFF2-40B4-BE49-F238E27FC236}">
              <a16:creationId xmlns:a16="http://schemas.microsoft.com/office/drawing/2014/main" id="{6E619472-7989-4ACE-A729-A164B524768D}"/>
            </a:ext>
          </a:extLst>
        </xdr:cNvPr>
        <xdr:cNvSpPr/>
      </xdr:nvSpPr>
      <xdr:spPr>
        <a:xfrm>
          <a:off x="196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118111</xdr:rowOff>
    </xdr:from>
    <xdr:to>
      <xdr:col>15</xdr:col>
      <xdr:colOff>50800</xdr:colOff>
      <xdr:row>85</xdr:row>
      <xdr:rowOff>147501</xdr:rowOff>
    </xdr:to>
    <xdr:cxnSp macro="">
      <xdr:nvCxnSpPr>
        <xdr:cNvPr id="309" name="直線コネクタ 308">
          <a:extLst>
            <a:ext uri="{FF2B5EF4-FFF2-40B4-BE49-F238E27FC236}">
              <a16:creationId xmlns:a16="http://schemas.microsoft.com/office/drawing/2014/main" id="{8B7B5076-B786-4463-897B-4CD8F1887C4D}"/>
            </a:ext>
          </a:extLst>
        </xdr:cNvPr>
        <xdr:cNvCxnSpPr/>
      </xdr:nvCxnSpPr>
      <xdr:spPr>
        <a:xfrm>
          <a:off x="2019300" y="146913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37919</xdr:rowOff>
    </xdr:from>
    <xdr:to>
      <xdr:col>6</xdr:col>
      <xdr:colOff>38100</xdr:colOff>
      <xdr:row>85</xdr:row>
      <xdr:rowOff>139519</xdr:rowOff>
    </xdr:to>
    <xdr:sp macro="" textlink="">
      <xdr:nvSpPr>
        <xdr:cNvPr id="310" name="楕円 309">
          <a:extLst>
            <a:ext uri="{FF2B5EF4-FFF2-40B4-BE49-F238E27FC236}">
              <a16:creationId xmlns:a16="http://schemas.microsoft.com/office/drawing/2014/main" id="{F3DF8EC8-AF19-4C46-8692-ECF8A52E6D9D}"/>
            </a:ext>
          </a:extLst>
        </xdr:cNvPr>
        <xdr:cNvSpPr/>
      </xdr:nvSpPr>
      <xdr:spPr>
        <a:xfrm>
          <a:off x="1079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88719</xdr:rowOff>
    </xdr:from>
    <xdr:to>
      <xdr:col>10</xdr:col>
      <xdr:colOff>114300</xdr:colOff>
      <xdr:row>85</xdr:row>
      <xdr:rowOff>118111</xdr:rowOff>
    </xdr:to>
    <xdr:cxnSp macro="">
      <xdr:nvCxnSpPr>
        <xdr:cNvPr id="311" name="直線コネクタ 310">
          <a:extLst>
            <a:ext uri="{FF2B5EF4-FFF2-40B4-BE49-F238E27FC236}">
              <a16:creationId xmlns:a16="http://schemas.microsoft.com/office/drawing/2014/main" id="{5FF7E88A-599B-4891-BB6D-68BFCD3940A8}"/>
            </a:ext>
          </a:extLst>
        </xdr:cNvPr>
        <xdr:cNvCxnSpPr/>
      </xdr:nvCxnSpPr>
      <xdr:spPr>
        <a:xfrm>
          <a:off x="1130300" y="146619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2" name="n_1aveValue【公営住宅】&#10;有形固定資産減価償却率">
          <a:extLst>
            <a:ext uri="{FF2B5EF4-FFF2-40B4-BE49-F238E27FC236}">
              <a16:creationId xmlns:a16="http://schemas.microsoft.com/office/drawing/2014/main" id="{DE7C37D7-8C6D-4500-9FCA-0903A025E221}"/>
            </a:ext>
          </a:extLst>
        </xdr:cNvPr>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107059</xdr:rowOff>
    </xdr:from>
    <xdr:ext cx="405111" cy="259045"/>
    <xdr:sp macro="" textlink="">
      <xdr:nvSpPr>
        <xdr:cNvPr id="313" name="n_2aveValue【公営住宅】&#10;有形固定資産減価償却率">
          <a:extLst>
            <a:ext uri="{FF2B5EF4-FFF2-40B4-BE49-F238E27FC236}">
              <a16:creationId xmlns:a16="http://schemas.microsoft.com/office/drawing/2014/main" id="{E3CD9594-E8A6-44A8-AD04-EC4D8FAF3872}"/>
            </a:ext>
          </a:extLst>
        </xdr:cNvPr>
        <xdr:cNvSpPr txBox="1"/>
      </xdr:nvSpPr>
      <xdr:spPr>
        <a:xfrm>
          <a:off x="2705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67871</xdr:rowOff>
    </xdr:from>
    <xdr:ext cx="405111" cy="259045"/>
    <xdr:sp macro="" textlink="">
      <xdr:nvSpPr>
        <xdr:cNvPr id="314" name="n_3aveValue【公営住宅】&#10;有形固定資産減価償却率">
          <a:extLst>
            <a:ext uri="{FF2B5EF4-FFF2-40B4-BE49-F238E27FC236}">
              <a16:creationId xmlns:a16="http://schemas.microsoft.com/office/drawing/2014/main" id="{9B42EAFD-D22B-46A3-9CF9-1D46B0CF4672}"/>
            </a:ext>
          </a:extLst>
        </xdr:cNvPr>
        <xdr:cNvSpPr txBox="1"/>
      </xdr:nvSpPr>
      <xdr:spPr>
        <a:xfrm>
          <a:off x="1816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164209</xdr:rowOff>
    </xdr:from>
    <xdr:ext cx="405111" cy="259045"/>
    <xdr:sp macro="" textlink="">
      <xdr:nvSpPr>
        <xdr:cNvPr id="315" name="n_4aveValue【公営住宅】&#10;有形固定資産減価償却率">
          <a:extLst>
            <a:ext uri="{FF2B5EF4-FFF2-40B4-BE49-F238E27FC236}">
              <a16:creationId xmlns:a16="http://schemas.microsoft.com/office/drawing/2014/main" id="{49CB61AD-584D-4998-9A14-857EE1EDADD2}"/>
            </a:ext>
          </a:extLst>
        </xdr:cNvPr>
        <xdr:cNvSpPr txBox="1"/>
      </xdr:nvSpPr>
      <xdr:spPr>
        <a:xfrm>
          <a:off x="927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44104</xdr:rowOff>
    </xdr:from>
    <xdr:ext cx="405111" cy="259045"/>
    <xdr:sp macro="" textlink="">
      <xdr:nvSpPr>
        <xdr:cNvPr id="316" name="n_1mainValue【公営住宅】&#10;有形固定資産減価償却率">
          <a:extLst>
            <a:ext uri="{FF2B5EF4-FFF2-40B4-BE49-F238E27FC236}">
              <a16:creationId xmlns:a16="http://schemas.microsoft.com/office/drawing/2014/main" id="{94861BC4-AA47-4D9E-A267-B7C415FE0393}"/>
            </a:ext>
          </a:extLst>
        </xdr:cNvPr>
        <xdr:cNvSpPr txBox="1"/>
      </xdr:nvSpPr>
      <xdr:spPr>
        <a:xfrm>
          <a:off x="35820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17978</xdr:rowOff>
    </xdr:from>
    <xdr:ext cx="405111" cy="259045"/>
    <xdr:sp macro="" textlink="">
      <xdr:nvSpPr>
        <xdr:cNvPr id="317" name="n_2mainValue【公営住宅】&#10;有形固定資産減価償却率">
          <a:extLst>
            <a:ext uri="{FF2B5EF4-FFF2-40B4-BE49-F238E27FC236}">
              <a16:creationId xmlns:a16="http://schemas.microsoft.com/office/drawing/2014/main" id="{5D5F09FB-5EB5-40E9-87D2-F516026B4F44}"/>
            </a:ext>
          </a:extLst>
        </xdr:cNvPr>
        <xdr:cNvSpPr txBox="1"/>
      </xdr:nvSpPr>
      <xdr:spPr>
        <a:xfrm>
          <a:off x="2705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160038</xdr:rowOff>
    </xdr:from>
    <xdr:ext cx="405111" cy="259045"/>
    <xdr:sp macro="" textlink="">
      <xdr:nvSpPr>
        <xdr:cNvPr id="318" name="n_3mainValue【公営住宅】&#10;有形固定資産減価償却率">
          <a:extLst>
            <a:ext uri="{FF2B5EF4-FFF2-40B4-BE49-F238E27FC236}">
              <a16:creationId xmlns:a16="http://schemas.microsoft.com/office/drawing/2014/main" id="{BA4B39AA-30D5-45D1-95F0-07664F51C8B9}"/>
            </a:ext>
          </a:extLst>
        </xdr:cNvPr>
        <xdr:cNvSpPr txBox="1"/>
      </xdr:nvSpPr>
      <xdr:spPr>
        <a:xfrm>
          <a:off x="1816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130646</xdr:rowOff>
    </xdr:from>
    <xdr:ext cx="405111" cy="259045"/>
    <xdr:sp macro="" textlink="">
      <xdr:nvSpPr>
        <xdr:cNvPr id="319" name="n_4mainValue【公営住宅】&#10;有形固定資産減価償却率">
          <a:extLst>
            <a:ext uri="{FF2B5EF4-FFF2-40B4-BE49-F238E27FC236}">
              <a16:creationId xmlns:a16="http://schemas.microsoft.com/office/drawing/2014/main" id="{AEC2361F-6E9C-4EEE-9ED0-71E432E24AD7}"/>
            </a:ext>
          </a:extLst>
        </xdr:cNvPr>
        <xdr:cNvSpPr txBox="1"/>
      </xdr:nvSpPr>
      <xdr:spPr>
        <a:xfrm>
          <a:off x="927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521B5F5-6507-4750-BCBD-2494503497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0791DCA-2D94-49C3-9EFB-50B156BF6F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2F0F811-2995-4D4A-8ADD-EDCCE5A515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A6C3031-669C-474A-BECD-B4B122405E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D6260F2-597F-4502-8AD1-C056E9A17F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53880B0-5485-42B4-A9D0-D211CE14C0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3B23B08-2B21-468D-A142-C6D718C928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2C48D2C-AB06-496F-9730-FCDDBED0818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995546F-5907-483E-B35F-3AC17447D16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D5F1882-5683-45C6-89DF-501040145C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0" name="テキスト ボックス 329">
          <a:extLst>
            <a:ext uri="{FF2B5EF4-FFF2-40B4-BE49-F238E27FC236}">
              <a16:creationId xmlns:a16="http://schemas.microsoft.com/office/drawing/2014/main" id="{F5918BA0-9BAD-4A98-A4D5-7CC50C44BC9E}"/>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CF1C8FA7-93AA-469F-AFC7-5496B923AF1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2309426E-C05F-4EDD-B863-99D426C842A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5227FDED-8033-471E-860B-D49C6C9AAAD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66E056C3-28F7-46DB-AAE5-EB281246FE8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709B2BA7-BB92-4FA1-BA1A-CDD6D8788CA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F806FBC-4632-4177-883D-FCDCCC5D25C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ED719C15-18F8-4977-A704-B65F9F508FD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E4B16CD9-4794-41B6-AC42-D1B58E0E73C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E3E438E4-3417-4E98-99FA-BD7F4B8D617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BB36C27D-DEEB-46D8-BF40-DAA62C30F7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4FAF2E6-82DB-41D9-A260-42CC4D5EF7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67256B4-CC6D-4737-B62D-2A41A69D1DA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43B873C8-44ED-4F06-805B-3B3DF8E6B4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158114</xdr:rowOff>
    </xdr:to>
    <xdr:cxnSp macro="">
      <xdr:nvCxnSpPr>
        <xdr:cNvPr id="344" name="直線コネクタ 343">
          <a:extLst>
            <a:ext uri="{FF2B5EF4-FFF2-40B4-BE49-F238E27FC236}">
              <a16:creationId xmlns:a16="http://schemas.microsoft.com/office/drawing/2014/main" id="{1469A793-954D-45EE-B4B3-C9531A22BB3D}"/>
            </a:ext>
          </a:extLst>
        </xdr:cNvPr>
        <xdr:cNvCxnSpPr/>
      </xdr:nvCxnSpPr>
      <xdr:spPr>
        <a:xfrm flipV="1">
          <a:off x="10476865" y="13354050"/>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161941</xdr:rowOff>
    </xdr:from>
    <xdr:ext cx="469744" cy="259045"/>
    <xdr:sp macro="" textlink="">
      <xdr:nvSpPr>
        <xdr:cNvPr id="345" name="【公営住宅】&#10;一人当たり面積最小値テキスト">
          <a:extLst>
            <a:ext uri="{FF2B5EF4-FFF2-40B4-BE49-F238E27FC236}">
              <a16:creationId xmlns:a16="http://schemas.microsoft.com/office/drawing/2014/main" id="{6FED0A80-289B-48A6-A930-8EAB97FCEDE5}"/>
            </a:ext>
          </a:extLst>
        </xdr:cNvPr>
        <xdr:cNvSpPr txBox="1"/>
      </xdr:nvSpPr>
      <xdr:spPr>
        <a:xfrm>
          <a:off x="10515600"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158114</xdr:rowOff>
    </xdr:from>
    <xdr:to>
      <xdr:col>55</xdr:col>
      <xdr:colOff>88900</xdr:colOff>
      <xdr:row>85</xdr:row>
      <xdr:rowOff>158114</xdr:rowOff>
    </xdr:to>
    <xdr:cxnSp macro="">
      <xdr:nvCxnSpPr>
        <xdr:cNvPr id="346" name="直線コネクタ 345">
          <a:extLst>
            <a:ext uri="{FF2B5EF4-FFF2-40B4-BE49-F238E27FC236}">
              <a16:creationId xmlns:a16="http://schemas.microsoft.com/office/drawing/2014/main" id="{B21D852A-6992-4FAB-8F9E-20E5AC2AA1CB}"/>
            </a:ext>
          </a:extLst>
        </xdr:cNvPr>
        <xdr:cNvCxnSpPr/>
      </xdr:nvCxnSpPr>
      <xdr:spPr>
        <a:xfrm>
          <a:off x="10388600" y="147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7" name="【公営住宅】&#10;一人当たり面積最大値テキスト">
          <a:extLst>
            <a:ext uri="{FF2B5EF4-FFF2-40B4-BE49-F238E27FC236}">
              <a16:creationId xmlns:a16="http://schemas.microsoft.com/office/drawing/2014/main" id="{B68C4D03-511C-4FD4-AECB-119A921DBF58}"/>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8" name="直線コネクタ 347">
          <a:extLst>
            <a:ext uri="{FF2B5EF4-FFF2-40B4-BE49-F238E27FC236}">
              <a16:creationId xmlns:a16="http://schemas.microsoft.com/office/drawing/2014/main" id="{C167DAE5-A1A9-49E3-9BB5-D40CECE0391F}"/>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83838</xdr:rowOff>
    </xdr:from>
    <xdr:ext cx="469744" cy="259045"/>
    <xdr:sp macro="" textlink="">
      <xdr:nvSpPr>
        <xdr:cNvPr id="349" name="【公営住宅】&#10;一人当たり面積平均値テキスト">
          <a:extLst>
            <a:ext uri="{FF2B5EF4-FFF2-40B4-BE49-F238E27FC236}">
              <a16:creationId xmlns:a16="http://schemas.microsoft.com/office/drawing/2014/main" id="{22A02E64-D373-4128-99AE-FEE31A63F5A6}"/>
            </a:ext>
          </a:extLst>
        </xdr:cNvPr>
        <xdr:cNvSpPr txBox="1"/>
      </xdr:nvSpPr>
      <xdr:spPr>
        <a:xfrm>
          <a:off x="10515600" y="1379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105411</xdr:rowOff>
    </xdr:from>
    <xdr:to>
      <xdr:col>55</xdr:col>
      <xdr:colOff>50800</xdr:colOff>
      <xdr:row>81</xdr:row>
      <xdr:rowOff>35561</xdr:rowOff>
    </xdr:to>
    <xdr:sp macro="" textlink="">
      <xdr:nvSpPr>
        <xdr:cNvPr id="350" name="フローチャート: 判断 349">
          <a:extLst>
            <a:ext uri="{FF2B5EF4-FFF2-40B4-BE49-F238E27FC236}">
              <a16:creationId xmlns:a16="http://schemas.microsoft.com/office/drawing/2014/main" id="{5B7C6ECB-5AEE-4853-BDED-5D0085D75A36}"/>
            </a:ext>
          </a:extLst>
        </xdr:cNvPr>
        <xdr:cNvSpPr/>
      </xdr:nvSpPr>
      <xdr:spPr>
        <a:xfrm>
          <a:off x="104267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120650</xdr:rowOff>
    </xdr:from>
    <xdr:to>
      <xdr:col>50</xdr:col>
      <xdr:colOff>165100</xdr:colOff>
      <xdr:row>81</xdr:row>
      <xdr:rowOff>50800</xdr:rowOff>
    </xdr:to>
    <xdr:sp macro="" textlink="">
      <xdr:nvSpPr>
        <xdr:cNvPr id="351" name="フローチャート: 判断 350">
          <a:extLst>
            <a:ext uri="{FF2B5EF4-FFF2-40B4-BE49-F238E27FC236}">
              <a16:creationId xmlns:a16="http://schemas.microsoft.com/office/drawing/2014/main" id="{F0F62A2A-7912-41F6-ABAD-816F4A9ECAC1}"/>
            </a:ext>
          </a:extLst>
        </xdr:cNvPr>
        <xdr:cNvSpPr/>
      </xdr:nvSpPr>
      <xdr:spPr>
        <a:xfrm>
          <a:off x="958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147320</xdr:rowOff>
    </xdr:from>
    <xdr:to>
      <xdr:col>46</xdr:col>
      <xdr:colOff>38100</xdr:colOff>
      <xdr:row>83</xdr:row>
      <xdr:rowOff>77470</xdr:rowOff>
    </xdr:to>
    <xdr:sp macro="" textlink="">
      <xdr:nvSpPr>
        <xdr:cNvPr id="352" name="フローチャート: 判断 351">
          <a:extLst>
            <a:ext uri="{FF2B5EF4-FFF2-40B4-BE49-F238E27FC236}">
              <a16:creationId xmlns:a16="http://schemas.microsoft.com/office/drawing/2014/main" id="{A1271609-FAE1-4568-8E47-F0E5AA59C1D0}"/>
            </a:ext>
          </a:extLst>
        </xdr:cNvPr>
        <xdr:cNvSpPr/>
      </xdr:nvSpPr>
      <xdr:spPr>
        <a:xfrm>
          <a:off x="8699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116839</xdr:rowOff>
    </xdr:from>
    <xdr:to>
      <xdr:col>41</xdr:col>
      <xdr:colOff>101600</xdr:colOff>
      <xdr:row>83</xdr:row>
      <xdr:rowOff>46989</xdr:rowOff>
    </xdr:to>
    <xdr:sp macro="" textlink="">
      <xdr:nvSpPr>
        <xdr:cNvPr id="353" name="フローチャート: 判断 352">
          <a:extLst>
            <a:ext uri="{FF2B5EF4-FFF2-40B4-BE49-F238E27FC236}">
              <a16:creationId xmlns:a16="http://schemas.microsoft.com/office/drawing/2014/main" id="{46C4D9FB-5187-45AA-BA80-93F6FAC73FC1}"/>
            </a:ext>
          </a:extLst>
        </xdr:cNvPr>
        <xdr:cNvSpPr/>
      </xdr:nvSpPr>
      <xdr:spPr>
        <a:xfrm>
          <a:off x="7810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126364</xdr:rowOff>
    </xdr:from>
    <xdr:to>
      <xdr:col>36</xdr:col>
      <xdr:colOff>165100</xdr:colOff>
      <xdr:row>83</xdr:row>
      <xdr:rowOff>56514</xdr:rowOff>
    </xdr:to>
    <xdr:sp macro="" textlink="">
      <xdr:nvSpPr>
        <xdr:cNvPr id="354" name="フローチャート: 判断 353">
          <a:extLst>
            <a:ext uri="{FF2B5EF4-FFF2-40B4-BE49-F238E27FC236}">
              <a16:creationId xmlns:a16="http://schemas.microsoft.com/office/drawing/2014/main" id="{9A877472-807B-417E-8FBC-CEE84635C0F4}"/>
            </a:ext>
          </a:extLst>
        </xdr:cNvPr>
        <xdr:cNvSpPr/>
      </xdr:nvSpPr>
      <xdr:spPr>
        <a:xfrm>
          <a:off x="6921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46970BF-8274-414A-8326-A4BC43C71A4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8AF9B6-BECC-4982-980B-D0E36556EF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FDD91A8-39DF-465C-B8CF-94E28A3357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904BB3A-DF27-4645-90BA-2F7C2848D5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BDCAFDF-5B82-4E1B-946C-505AA84E47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124461</xdr:rowOff>
    </xdr:from>
    <xdr:to>
      <xdr:col>55</xdr:col>
      <xdr:colOff>50800</xdr:colOff>
      <xdr:row>79</xdr:row>
      <xdr:rowOff>54611</xdr:rowOff>
    </xdr:to>
    <xdr:sp macro="" textlink="">
      <xdr:nvSpPr>
        <xdr:cNvPr id="360" name="楕円 359">
          <a:extLst>
            <a:ext uri="{FF2B5EF4-FFF2-40B4-BE49-F238E27FC236}">
              <a16:creationId xmlns:a16="http://schemas.microsoft.com/office/drawing/2014/main" id="{9A44C671-9A11-44B2-B289-4DAF3A5B9CAD}"/>
            </a:ext>
          </a:extLst>
        </xdr:cNvPr>
        <xdr:cNvSpPr/>
      </xdr:nvSpPr>
      <xdr:spPr>
        <a:xfrm>
          <a:off x="10426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147338</xdr:rowOff>
    </xdr:from>
    <xdr:ext cx="469744" cy="259045"/>
    <xdr:sp macro="" textlink="">
      <xdr:nvSpPr>
        <xdr:cNvPr id="361" name="【公営住宅】&#10;一人当たり面積該当値テキスト">
          <a:extLst>
            <a:ext uri="{FF2B5EF4-FFF2-40B4-BE49-F238E27FC236}">
              <a16:creationId xmlns:a16="http://schemas.microsoft.com/office/drawing/2014/main" id="{AD217911-959B-4CCD-AFAE-9579AB3975FA}"/>
            </a:ext>
          </a:extLst>
        </xdr:cNvPr>
        <xdr:cNvSpPr txBox="1"/>
      </xdr:nvSpPr>
      <xdr:spPr>
        <a:xfrm>
          <a:off x="10515600" y="1334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147320</xdr:rowOff>
    </xdr:from>
    <xdr:to>
      <xdr:col>50</xdr:col>
      <xdr:colOff>165100</xdr:colOff>
      <xdr:row>79</xdr:row>
      <xdr:rowOff>77470</xdr:rowOff>
    </xdr:to>
    <xdr:sp macro="" textlink="">
      <xdr:nvSpPr>
        <xdr:cNvPr id="362" name="楕円 361">
          <a:extLst>
            <a:ext uri="{FF2B5EF4-FFF2-40B4-BE49-F238E27FC236}">
              <a16:creationId xmlns:a16="http://schemas.microsoft.com/office/drawing/2014/main" id="{E60C3E7E-F9F1-4EFD-94AA-9F705D0DFA93}"/>
            </a:ext>
          </a:extLst>
        </xdr:cNvPr>
        <xdr:cNvSpPr/>
      </xdr:nvSpPr>
      <xdr:spPr>
        <a:xfrm>
          <a:off x="9588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3811</xdr:rowOff>
    </xdr:from>
    <xdr:to>
      <xdr:col>55</xdr:col>
      <xdr:colOff>0</xdr:colOff>
      <xdr:row>79</xdr:row>
      <xdr:rowOff>26670</xdr:rowOff>
    </xdr:to>
    <xdr:cxnSp macro="">
      <xdr:nvCxnSpPr>
        <xdr:cNvPr id="363" name="直線コネクタ 362">
          <a:extLst>
            <a:ext uri="{FF2B5EF4-FFF2-40B4-BE49-F238E27FC236}">
              <a16:creationId xmlns:a16="http://schemas.microsoft.com/office/drawing/2014/main" id="{35F779F8-FECA-4021-B52E-8427A15867F1}"/>
            </a:ext>
          </a:extLst>
        </xdr:cNvPr>
        <xdr:cNvCxnSpPr/>
      </xdr:nvCxnSpPr>
      <xdr:spPr>
        <a:xfrm flipV="1">
          <a:off x="9639300" y="13548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636</xdr:rowOff>
    </xdr:from>
    <xdr:to>
      <xdr:col>46</xdr:col>
      <xdr:colOff>38100</xdr:colOff>
      <xdr:row>79</xdr:row>
      <xdr:rowOff>102236</xdr:rowOff>
    </xdr:to>
    <xdr:sp macro="" textlink="">
      <xdr:nvSpPr>
        <xdr:cNvPr id="364" name="楕円 363">
          <a:extLst>
            <a:ext uri="{FF2B5EF4-FFF2-40B4-BE49-F238E27FC236}">
              <a16:creationId xmlns:a16="http://schemas.microsoft.com/office/drawing/2014/main" id="{601A06DA-4479-49D0-A2AA-773777C19924}"/>
            </a:ext>
          </a:extLst>
        </xdr:cNvPr>
        <xdr:cNvSpPr/>
      </xdr:nvSpPr>
      <xdr:spPr>
        <a:xfrm>
          <a:off x="8699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26670</xdr:rowOff>
    </xdr:from>
    <xdr:to>
      <xdr:col>50</xdr:col>
      <xdr:colOff>114300</xdr:colOff>
      <xdr:row>79</xdr:row>
      <xdr:rowOff>51436</xdr:rowOff>
    </xdr:to>
    <xdr:cxnSp macro="">
      <xdr:nvCxnSpPr>
        <xdr:cNvPr id="365" name="直線コネクタ 364">
          <a:extLst>
            <a:ext uri="{FF2B5EF4-FFF2-40B4-BE49-F238E27FC236}">
              <a16:creationId xmlns:a16="http://schemas.microsoft.com/office/drawing/2014/main" id="{F3361204-0EA6-4A96-BD0E-188632F7BAA9}"/>
            </a:ext>
          </a:extLst>
        </xdr:cNvPr>
        <xdr:cNvCxnSpPr/>
      </xdr:nvCxnSpPr>
      <xdr:spPr>
        <a:xfrm flipV="1">
          <a:off x="8750300" y="135712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27305</xdr:rowOff>
    </xdr:from>
    <xdr:to>
      <xdr:col>41</xdr:col>
      <xdr:colOff>101600</xdr:colOff>
      <xdr:row>79</xdr:row>
      <xdr:rowOff>128905</xdr:rowOff>
    </xdr:to>
    <xdr:sp macro="" textlink="">
      <xdr:nvSpPr>
        <xdr:cNvPr id="366" name="楕円 365">
          <a:extLst>
            <a:ext uri="{FF2B5EF4-FFF2-40B4-BE49-F238E27FC236}">
              <a16:creationId xmlns:a16="http://schemas.microsoft.com/office/drawing/2014/main" id="{A15C4321-984A-448F-ADF6-E7AF5F0468AD}"/>
            </a:ext>
          </a:extLst>
        </xdr:cNvPr>
        <xdr:cNvSpPr/>
      </xdr:nvSpPr>
      <xdr:spPr>
        <a:xfrm>
          <a:off x="7810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51436</xdr:rowOff>
    </xdr:from>
    <xdr:to>
      <xdr:col>45</xdr:col>
      <xdr:colOff>177800</xdr:colOff>
      <xdr:row>79</xdr:row>
      <xdr:rowOff>78105</xdr:rowOff>
    </xdr:to>
    <xdr:cxnSp macro="">
      <xdr:nvCxnSpPr>
        <xdr:cNvPr id="367" name="直線コネクタ 366">
          <a:extLst>
            <a:ext uri="{FF2B5EF4-FFF2-40B4-BE49-F238E27FC236}">
              <a16:creationId xmlns:a16="http://schemas.microsoft.com/office/drawing/2014/main" id="{49F6C3BC-5CB9-43CE-9A06-D72B71003758}"/>
            </a:ext>
          </a:extLst>
        </xdr:cNvPr>
        <xdr:cNvCxnSpPr/>
      </xdr:nvCxnSpPr>
      <xdr:spPr>
        <a:xfrm flipV="1">
          <a:off x="7861300" y="13595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40639</xdr:rowOff>
    </xdr:from>
    <xdr:to>
      <xdr:col>36</xdr:col>
      <xdr:colOff>165100</xdr:colOff>
      <xdr:row>79</xdr:row>
      <xdr:rowOff>142239</xdr:rowOff>
    </xdr:to>
    <xdr:sp macro="" textlink="">
      <xdr:nvSpPr>
        <xdr:cNvPr id="368" name="楕円 367">
          <a:extLst>
            <a:ext uri="{FF2B5EF4-FFF2-40B4-BE49-F238E27FC236}">
              <a16:creationId xmlns:a16="http://schemas.microsoft.com/office/drawing/2014/main" id="{D44F4681-DB13-4D07-B17D-0E2C7BAE1426}"/>
            </a:ext>
          </a:extLst>
        </xdr:cNvPr>
        <xdr:cNvSpPr/>
      </xdr:nvSpPr>
      <xdr:spPr>
        <a:xfrm>
          <a:off x="6921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78105</xdr:rowOff>
    </xdr:from>
    <xdr:to>
      <xdr:col>41</xdr:col>
      <xdr:colOff>50800</xdr:colOff>
      <xdr:row>79</xdr:row>
      <xdr:rowOff>91439</xdr:rowOff>
    </xdr:to>
    <xdr:cxnSp macro="">
      <xdr:nvCxnSpPr>
        <xdr:cNvPr id="369" name="直線コネクタ 368">
          <a:extLst>
            <a:ext uri="{FF2B5EF4-FFF2-40B4-BE49-F238E27FC236}">
              <a16:creationId xmlns:a16="http://schemas.microsoft.com/office/drawing/2014/main" id="{F6ACBE4F-996C-45B3-BB00-9AF24C9CA21D}"/>
            </a:ext>
          </a:extLst>
        </xdr:cNvPr>
        <xdr:cNvCxnSpPr/>
      </xdr:nvCxnSpPr>
      <xdr:spPr>
        <a:xfrm flipV="1">
          <a:off x="6972300" y="136226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41927</xdr:rowOff>
    </xdr:from>
    <xdr:ext cx="469744" cy="259045"/>
    <xdr:sp macro="" textlink="">
      <xdr:nvSpPr>
        <xdr:cNvPr id="370" name="n_1aveValue【公営住宅】&#10;一人当たり面積">
          <a:extLst>
            <a:ext uri="{FF2B5EF4-FFF2-40B4-BE49-F238E27FC236}">
              <a16:creationId xmlns:a16="http://schemas.microsoft.com/office/drawing/2014/main" id="{C4699119-D907-4821-8611-7DD576ACEC52}"/>
            </a:ext>
          </a:extLst>
        </xdr:cNvPr>
        <xdr:cNvSpPr txBox="1"/>
      </xdr:nvSpPr>
      <xdr:spPr>
        <a:xfrm>
          <a:off x="93917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68597</xdr:rowOff>
    </xdr:from>
    <xdr:ext cx="469744" cy="259045"/>
    <xdr:sp macro="" textlink="">
      <xdr:nvSpPr>
        <xdr:cNvPr id="371" name="n_2aveValue【公営住宅】&#10;一人当たり面積">
          <a:extLst>
            <a:ext uri="{FF2B5EF4-FFF2-40B4-BE49-F238E27FC236}">
              <a16:creationId xmlns:a16="http://schemas.microsoft.com/office/drawing/2014/main" id="{28CC90DF-1593-48E2-AF6B-12AF0E0FF615}"/>
            </a:ext>
          </a:extLst>
        </xdr:cNvPr>
        <xdr:cNvSpPr txBox="1"/>
      </xdr:nvSpPr>
      <xdr:spPr>
        <a:xfrm>
          <a:off x="8515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38116</xdr:rowOff>
    </xdr:from>
    <xdr:ext cx="469744" cy="259045"/>
    <xdr:sp macro="" textlink="">
      <xdr:nvSpPr>
        <xdr:cNvPr id="372" name="n_3aveValue【公営住宅】&#10;一人当たり面積">
          <a:extLst>
            <a:ext uri="{FF2B5EF4-FFF2-40B4-BE49-F238E27FC236}">
              <a16:creationId xmlns:a16="http://schemas.microsoft.com/office/drawing/2014/main" id="{9B8E058C-B150-4601-A193-7876D8486C55}"/>
            </a:ext>
          </a:extLst>
        </xdr:cNvPr>
        <xdr:cNvSpPr txBox="1"/>
      </xdr:nvSpPr>
      <xdr:spPr>
        <a:xfrm>
          <a:off x="76264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47641</xdr:rowOff>
    </xdr:from>
    <xdr:ext cx="469744" cy="259045"/>
    <xdr:sp macro="" textlink="">
      <xdr:nvSpPr>
        <xdr:cNvPr id="373" name="n_4aveValue【公営住宅】&#10;一人当たり面積">
          <a:extLst>
            <a:ext uri="{FF2B5EF4-FFF2-40B4-BE49-F238E27FC236}">
              <a16:creationId xmlns:a16="http://schemas.microsoft.com/office/drawing/2014/main" id="{B47AEAAF-C1D1-4327-B861-BE278D9CDB75}"/>
            </a:ext>
          </a:extLst>
        </xdr:cNvPr>
        <xdr:cNvSpPr txBox="1"/>
      </xdr:nvSpPr>
      <xdr:spPr>
        <a:xfrm>
          <a:off x="6737427" y="1427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93997</xdr:rowOff>
    </xdr:from>
    <xdr:ext cx="469744" cy="259045"/>
    <xdr:sp macro="" textlink="">
      <xdr:nvSpPr>
        <xdr:cNvPr id="374" name="n_1mainValue【公営住宅】&#10;一人当たり面積">
          <a:extLst>
            <a:ext uri="{FF2B5EF4-FFF2-40B4-BE49-F238E27FC236}">
              <a16:creationId xmlns:a16="http://schemas.microsoft.com/office/drawing/2014/main" id="{2309D218-86F0-42C9-A496-DA9175C543B4}"/>
            </a:ext>
          </a:extLst>
        </xdr:cNvPr>
        <xdr:cNvSpPr txBox="1"/>
      </xdr:nvSpPr>
      <xdr:spPr>
        <a:xfrm>
          <a:off x="93917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118763</xdr:rowOff>
    </xdr:from>
    <xdr:ext cx="469744" cy="259045"/>
    <xdr:sp macro="" textlink="">
      <xdr:nvSpPr>
        <xdr:cNvPr id="375" name="n_2mainValue【公営住宅】&#10;一人当たり面積">
          <a:extLst>
            <a:ext uri="{FF2B5EF4-FFF2-40B4-BE49-F238E27FC236}">
              <a16:creationId xmlns:a16="http://schemas.microsoft.com/office/drawing/2014/main" id="{1ECA34E5-7E88-4BD6-9604-86B1F1DDE0E3}"/>
            </a:ext>
          </a:extLst>
        </xdr:cNvPr>
        <xdr:cNvSpPr txBox="1"/>
      </xdr:nvSpPr>
      <xdr:spPr>
        <a:xfrm>
          <a:off x="8515427" y="133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145432</xdr:rowOff>
    </xdr:from>
    <xdr:ext cx="469744" cy="259045"/>
    <xdr:sp macro="" textlink="">
      <xdr:nvSpPr>
        <xdr:cNvPr id="376" name="n_3mainValue【公営住宅】&#10;一人当たり面積">
          <a:extLst>
            <a:ext uri="{FF2B5EF4-FFF2-40B4-BE49-F238E27FC236}">
              <a16:creationId xmlns:a16="http://schemas.microsoft.com/office/drawing/2014/main" id="{C4E30B6D-B648-4BA1-8D19-5C45389E8532}"/>
            </a:ext>
          </a:extLst>
        </xdr:cNvPr>
        <xdr:cNvSpPr txBox="1"/>
      </xdr:nvSpPr>
      <xdr:spPr>
        <a:xfrm>
          <a:off x="7626427"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158766</xdr:rowOff>
    </xdr:from>
    <xdr:ext cx="469744" cy="259045"/>
    <xdr:sp macro="" textlink="">
      <xdr:nvSpPr>
        <xdr:cNvPr id="377" name="n_4mainValue【公営住宅】&#10;一人当たり面積">
          <a:extLst>
            <a:ext uri="{FF2B5EF4-FFF2-40B4-BE49-F238E27FC236}">
              <a16:creationId xmlns:a16="http://schemas.microsoft.com/office/drawing/2014/main" id="{A1D5471B-8A40-42C5-BB30-73E201265805}"/>
            </a:ext>
          </a:extLst>
        </xdr:cNvPr>
        <xdr:cNvSpPr txBox="1"/>
      </xdr:nvSpPr>
      <xdr:spPr>
        <a:xfrm>
          <a:off x="6737427" y="1336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4259F73-C3F2-405D-A7F0-80B3CFA72D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622FBE81-5F2B-4070-91EE-E98BE18D1B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F5E8F293-8B08-4FB9-9FE0-DD92D08FC0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78669D7-4C45-4CFE-9876-FBBF9F6384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D8D5521-2FE2-4407-A921-844A28A38F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71BFC69-BDF1-4C52-BD1C-E64D68A6E05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D925A66C-DD23-4350-993B-00A2B2CA38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C038C94-8B27-4763-BF26-658D6F784A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6AA7591-D344-47AA-A7F5-E5F461B598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418B651-965B-4DBC-87CB-905AE05AABD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5BB95942-6EA3-4987-9C21-AAB8E19594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89DF81C-5543-47CC-946D-F954051EA1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BFE9BECC-A1A9-40B6-9E8F-BD894BAC7C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C58BB7-206C-485A-B3DB-1E280FD57C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7F149BAF-CEB0-4E87-9A3E-FA1CD6E30C0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80E76EB3-17ED-4D66-BA59-C5B01BAC94E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3E3D2190-BAC6-4C28-A0E4-85FD422368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80529D7-680F-4286-8428-6ABCE70C82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4524D1F7-F4F7-44D9-9AF7-EF5BA64943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5B44D3B4-451C-4A4C-A44A-264BE529C1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33A180C-A9F7-42CC-A9AD-D33BF112705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B9DB565F-1072-4040-B646-768E0F6F89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92729B24-C7CF-4FE3-8CA5-2910AC05E9A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8F5709B9-A38E-4BE6-AEAB-CE73FCD350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AFC6B313-CCD9-4DE1-BD90-508AE191E8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5C795D14-6E63-42E2-B174-D60A5A373B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4" name="テキスト ボックス 403">
          <a:extLst>
            <a:ext uri="{FF2B5EF4-FFF2-40B4-BE49-F238E27FC236}">
              <a16:creationId xmlns:a16="http://schemas.microsoft.com/office/drawing/2014/main" id="{62F186B3-CBD1-4FB7-9B20-E116392A208E}"/>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1CF92A00-C2F1-460A-99E0-742AE20279C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6" name="テキスト ボックス 405">
          <a:extLst>
            <a:ext uri="{FF2B5EF4-FFF2-40B4-BE49-F238E27FC236}">
              <a16:creationId xmlns:a16="http://schemas.microsoft.com/office/drawing/2014/main" id="{9AEABDE6-62BE-4A26-AD46-ABAE181C0491}"/>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A0C9B701-F031-4C28-B010-8AABD08363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C8A72B94-9799-44F7-AE6B-3F280F6F403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70564020-C379-423B-B079-0D89EADC07E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6E6CD6B1-E8ED-4BC5-8ABC-9585254142A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50DE0163-8E37-464F-B259-FAA9A67D3C6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B9446234-3200-4506-B690-A5C68021811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49E357D6-2F12-4754-B8A0-B384D9F1634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D83F13C7-4C0B-44C2-8D98-3C4EE68069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B94C40B6-681B-4833-BD8F-D68F5C55509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6" name="テキスト ボックス 415">
          <a:extLst>
            <a:ext uri="{FF2B5EF4-FFF2-40B4-BE49-F238E27FC236}">
              <a16:creationId xmlns:a16="http://schemas.microsoft.com/office/drawing/2014/main" id="{A24C9BD8-7DD9-40FA-B155-721D07ABB839}"/>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87364534-BAA7-4863-9D03-9B39455826B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8" name="テキスト ボックス 417">
          <a:extLst>
            <a:ext uri="{FF2B5EF4-FFF2-40B4-BE49-F238E27FC236}">
              <a16:creationId xmlns:a16="http://schemas.microsoft.com/office/drawing/2014/main" id="{FBD7B456-DE5D-4AC1-87DE-89432295292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984FA493-F82F-493C-A8E5-5B0F5DD0A8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95794</xdr:rowOff>
    </xdr:to>
    <xdr:cxnSp macro="">
      <xdr:nvCxnSpPr>
        <xdr:cNvPr id="420" name="直線コネクタ 419">
          <a:extLst>
            <a:ext uri="{FF2B5EF4-FFF2-40B4-BE49-F238E27FC236}">
              <a16:creationId xmlns:a16="http://schemas.microsoft.com/office/drawing/2014/main" id="{5E12E65C-1EF8-4B0E-93E3-27CA2CD648E3}"/>
            </a:ext>
          </a:extLst>
        </xdr:cNvPr>
        <xdr:cNvCxnSpPr/>
      </xdr:nvCxnSpPr>
      <xdr:spPr>
        <a:xfrm flipV="1">
          <a:off x="16318864" y="58793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421" name="【認定こども園・幼稚園・保育所】&#10;有形固定資産減価償却率最小値テキスト">
          <a:extLst>
            <a:ext uri="{FF2B5EF4-FFF2-40B4-BE49-F238E27FC236}">
              <a16:creationId xmlns:a16="http://schemas.microsoft.com/office/drawing/2014/main" id="{1EF567F1-CAB2-46DD-B884-524C08499578}"/>
            </a:ext>
          </a:extLst>
        </xdr:cNvPr>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422" name="直線コネクタ 421">
          <a:extLst>
            <a:ext uri="{FF2B5EF4-FFF2-40B4-BE49-F238E27FC236}">
              <a16:creationId xmlns:a16="http://schemas.microsoft.com/office/drawing/2014/main" id="{CE070372-DBF5-411D-B702-224D2829C09F}"/>
            </a:ext>
          </a:extLst>
        </xdr:cNvPr>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F0091B4B-1DBF-4E0B-97A2-A43784A707C3}"/>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id="{AABFB646-11EC-4A63-B89C-B43BE440BE01}"/>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2B77084D-A191-462C-9BA7-E4D43436A459}"/>
            </a:ext>
          </a:extLst>
        </xdr:cNvPr>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26" name="フローチャート: 判断 425">
          <a:extLst>
            <a:ext uri="{FF2B5EF4-FFF2-40B4-BE49-F238E27FC236}">
              <a16:creationId xmlns:a16="http://schemas.microsoft.com/office/drawing/2014/main" id="{50EF6CE3-DACC-4CF7-B9C1-7F8D1FACED43}"/>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141333</xdr:rowOff>
    </xdr:from>
    <xdr:to>
      <xdr:col>81</xdr:col>
      <xdr:colOff>101600</xdr:colOff>
      <xdr:row>38</xdr:row>
      <xdr:rowOff>71482</xdr:rowOff>
    </xdr:to>
    <xdr:sp macro="" textlink="">
      <xdr:nvSpPr>
        <xdr:cNvPr id="427" name="フローチャート: 判断 426">
          <a:extLst>
            <a:ext uri="{FF2B5EF4-FFF2-40B4-BE49-F238E27FC236}">
              <a16:creationId xmlns:a16="http://schemas.microsoft.com/office/drawing/2014/main" id="{0DB77768-E996-4044-91B3-5FA9D670226D}"/>
            </a:ext>
          </a:extLst>
        </xdr:cNvPr>
        <xdr:cNvSpPr/>
      </xdr:nvSpPr>
      <xdr:spPr>
        <a:xfrm>
          <a:off x="15430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27033</xdr:rowOff>
    </xdr:from>
    <xdr:to>
      <xdr:col>76</xdr:col>
      <xdr:colOff>165100</xdr:colOff>
      <xdr:row>39</xdr:row>
      <xdr:rowOff>128633</xdr:rowOff>
    </xdr:to>
    <xdr:sp macro="" textlink="">
      <xdr:nvSpPr>
        <xdr:cNvPr id="428" name="フローチャート: 判断 427">
          <a:extLst>
            <a:ext uri="{FF2B5EF4-FFF2-40B4-BE49-F238E27FC236}">
              <a16:creationId xmlns:a16="http://schemas.microsoft.com/office/drawing/2014/main" id="{41F48DCA-7837-4901-B379-5096B9BF85FC}"/>
            </a:ext>
          </a:extLst>
        </xdr:cNvPr>
        <xdr:cNvSpPr/>
      </xdr:nvSpPr>
      <xdr:spPr>
        <a:xfrm>
          <a:off x="14541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29" name="フローチャート: 判断 428">
          <a:extLst>
            <a:ext uri="{FF2B5EF4-FFF2-40B4-BE49-F238E27FC236}">
              <a16:creationId xmlns:a16="http://schemas.microsoft.com/office/drawing/2014/main" id="{406A0391-A61C-4EB0-9AEB-B3B368B95782}"/>
            </a:ext>
          </a:extLst>
        </xdr:cNvPr>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129903</xdr:rowOff>
    </xdr:from>
    <xdr:to>
      <xdr:col>67</xdr:col>
      <xdr:colOff>101600</xdr:colOff>
      <xdr:row>39</xdr:row>
      <xdr:rowOff>60053</xdr:rowOff>
    </xdr:to>
    <xdr:sp macro="" textlink="">
      <xdr:nvSpPr>
        <xdr:cNvPr id="430" name="フローチャート: 判断 429">
          <a:extLst>
            <a:ext uri="{FF2B5EF4-FFF2-40B4-BE49-F238E27FC236}">
              <a16:creationId xmlns:a16="http://schemas.microsoft.com/office/drawing/2014/main" id="{101DB3C7-AD3B-494C-B757-118C652AEDC8}"/>
            </a:ext>
          </a:extLst>
        </xdr:cNvPr>
        <xdr:cNvSpPr/>
      </xdr:nvSpPr>
      <xdr:spPr>
        <a:xfrm>
          <a:off x="12763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CF6818E-B053-43BF-B0EA-AE98D2B3756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98785A5-7A81-4F44-81F9-72569C7683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0A97063-6B6B-4FBE-A9B9-B86AAC0F69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65DD5A2-3B42-4D67-9D52-19453784A95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D3215A5-5E55-4B2C-9E4C-5C473054C9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436" name="楕円 435">
          <a:extLst>
            <a:ext uri="{FF2B5EF4-FFF2-40B4-BE49-F238E27FC236}">
              <a16:creationId xmlns:a16="http://schemas.microsoft.com/office/drawing/2014/main" id="{FAFE9571-6ABB-4471-9317-35421BEB4128}"/>
            </a:ext>
          </a:extLst>
        </xdr:cNvPr>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E0E78F35-9428-4F19-97E9-19DAF1F4515B}"/>
            </a:ext>
          </a:extLst>
        </xdr:cNvPr>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167459</xdr:rowOff>
    </xdr:from>
    <xdr:to>
      <xdr:col>81</xdr:col>
      <xdr:colOff>101600</xdr:colOff>
      <xdr:row>40</xdr:row>
      <xdr:rowOff>97609</xdr:rowOff>
    </xdr:to>
    <xdr:sp macro="" textlink="">
      <xdr:nvSpPr>
        <xdr:cNvPr id="438" name="楕円 437">
          <a:extLst>
            <a:ext uri="{FF2B5EF4-FFF2-40B4-BE49-F238E27FC236}">
              <a16:creationId xmlns:a16="http://schemas.microsoft.com/office/drawing/2014/main" id="{204359D6-D82F-422C-9DBF-6F81D84972B9}"/>
            </a:ext>
          </a:extLst>
        </xdr:cNvPr>
        <xdr:cNvSpPr/>
      </xdr:nvSpPr>
      <xdr:spPr>
        <a:xfrm>
          <a:off x="15430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46809</xdr:rowOff>
    </xdr:from>
    <xdr:to>
      <xdr:col>85</xdr:col>
      <xdr:colOff>127000</xdr:colOff>
      <xdr:row>40</xdr:row>
      <xdr:rowOff>131717</xdr:rowOff>
    </xdr:to>
    <xdr:cxnSp macro="">
      <xdr:nvCxnSpPr>
        <xdr:cNvPr id="439" name="直線コネクタ 438">
          <a:extLst>
            <a:ext uri="{FF2B5EF4-FFF2-40B4-BE49-F238E27FC236}">
              <a16:creationId xmlns:a16="http://schemas.microsoft.com/office/drawing/2014/main" id="{53BC931D-BA2E-411C-A842-585835914A44}"/>
            </a:ext>
          </a:extLst>
        </xdr:cNvPr>
        <xdr:cNvCxnSpPr/>
      </xdr:nvCxnSpPr>
      <xdr:spPr>
        <a:xfrm>
          <a:off x="15481300" y="690480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115207</xdr:rowOff>
    </xdr:from>
    <xdr:to>
      <xdr:col>76</xdr:col>
      <xdr:colOff>165100</xdr:colOff>
      <xdr:row>40</xdr:row>
      <xdr:rowOff>45357</xdr:rowOff>
    </xdr:to>
    <xdr:sp macro="" textlink="">
      <xdr:nvSpPr>
        <xdr:cNvPr id="440" name="楕円 439">
          <a:extLst>
            <a:ext uri="{FF2B5EF4-FFF2-40B4-BE49-F238E27FC236}">
              <a16:creationId xmlns:a16="http://schemas.microsoft.com/office/drawing/2014/main" id="{F2A66336-4E7B-4DA7-B356-C905664EC171}"/>
            </a:ext>
          </a:extLst>
        </xdr:cNvPr>
        <xdr:cNvSpPr/>
      </xdr:nvSpPr>
      <xdr:spPr>
        <a:xfrm>
          <a:off x="14541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166007</xdr:rowOff>
    </xdr:from>
    <xdr:to>
      <xdr:col>81</xdr:col>
      <xdr:colOff>50800</xdr:colOff>
      <xdr:row>40</xdr:row>
      <xdr:rowOff>46809</xdr:rowOff>
    </xdr:to>
    <xdr:cxnSp macro="">
      <xdr:nvCxnSpPr>
        <xdr:cNvPr id="441" name="直線コネクタ 440">
          <a:extLst>
            <a:ext uri="{FF2B5EF4-FFF2-40B4-BE49-F238E27FC236}">
              <a16:creationId xmlns:a16="http://schemas.microsoft.com/office/drawing/2014/main" id="{7FF594A7-6554-441D-8299-EAB3CEC0C3A8}"/>
            </a:ext>
          </a:extLst>
        </xdr:cNvPr>
        <xdr:cNvCxnSpPr/>
      </xdr:nvCxnSpPr>
      <xdr:spPr>
        <a:xfrm>
          <a:off x="14592300" y="685255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72753</xdr:rowOff>
    </xdr:from>
    <xdr:to>
      <xdr:col>72</xdr:col>
      <xdr:colOff>38100</xdr:colOff>
      <xdr:row>40</xdr:row>
      <xdr:rowOff>2903</xdr:rowOff>
    </xdr:to>
    <xdr:sp macro="" textlink="">
      <xdr:nvSpPr>
        <xdr:cNvPr id="442" name="楕円 441">
          <a:extLst>
            <a:ext uri="{FF2B5EF4-FFF2-40B4-BE49-F238E27FC236}">
              <a16:creationId xmlns:a16="http://schemas.microsoft.com/office/drawing/2014/main" id="{CEEDE083-A802-44FD-93F5-076D5735C4AF}"/>
            </a:ext>
          </a:extLst>
        </xdr:cNvPr>
        <xdr:cNvSpPr/>
      </xdr:nvSpPr>
      <xdr:spPr>
        <a:xfrm>
          <a:off x="13652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123553</xdr:rowOff>
    </xdr:from>
    <xdr:to>
      <xdr:col>76</xdr:col>
      <xdr:colOff>114300</xdr:colOff>
      <xdr:row>39</xdr:row>
      <xdr:rowOff>166007</xdr:rowOff>
    </xdr:to>
    <xdr:cxnSp macro="">
      <xdr:nvCxnSpPr>
        <xdr:cNvPr id="443" name="直線コネクタ 442">
          <a:extLst>
            <a:ext uri="{FF2B5EF4-FFF2-40B4-BE49-F238E27FC236}">
              <a16:creationId xmlns:a16="http://schemas.microsoft.com/office/drawing/2014/main" id="{DD42F318-1A54-47D8-8D52-BF62C6B47EFA}"/>
            </a:ext>
          </a:extLst>
        </xdr:cNvPr>
        <xdr:cNvCxnSpPr/>
      </xdr:nvCxnSpPr>
      <xdr:spPr>
        <a:xfrm>
          <a:off x="13703300" y="68101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156028</xdr:rowOff>
    </xdr:from>
    <xdr:to>
      <xdr:col>67</xdr:col>
      <xdr:colOff>101600</xdr:colOff>
      <xdr:row>39</xdr:row>
      <xdr:rowOff>86178</xdr:rowOff>
    </xdr:to>
    <xdr:sp macro="" textlink="">
      <xdr:nvSpPr>
        <xdr:cNvPr id="444" name="楕円 443">
          <a:extLst>
            <a:ext uri="{FF2B5EF4-FFF2-40B4-BE49-F238E27FC236}">
              <a16:creationId xmlns:a16="http://schemas.microsoft.com/office/drawing/2014/main" id="{80C94545-38AE-4E91-BC4D-7E41BE25EC06}"/>
            </a:ext>
          </a:extLst>
        </xdr:cNvPr>
        <xdr:cNvSpPr/>
      </xdr:nvSpPr>
      <xdr:spPr>
        <a:xfrm>
          <a:off x="12763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35378</xdr:rowOff>
    </xdr:from>
    <xdr:to>
      <xdr:col>71</xdr:col>
      <xdr:colOff>177800</xdr:colOff>
      <xdr:row>39</xdr:row>
      <xdr:rowOff>123553</xdr:rowOff>
    </xdr:to>
    <xdr:cxnSp macro="">
      <xdr:nvCxnSpPr>
        <xdr:cNvPr id="445" name="直線コネクタ 444">
          <a:extLst>
            <a:ext uri="{FF2B5EF4-FFF2-40B4-BE49-F238E27FC236}">
              <a16:creationId xmlns:a16="http://schemas.microsoft.com/office/drawing/2014/main" id="{1CDE0CC1-23EB-40CA-A542-5DF1CB13AFAD}"/>
            </a:ext>
          </a:extLst>
        </xdr:cNvPr>
        <xdr:cNvCxnSpPr/>
      </xdr:nvCxnSpPr>
      <xdr:spPr>
        <a:xfrm>
          <a:off x="12814300" y="6721928"/>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88010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3939FB1-618A-41ED-969E-BBB63E74C0A8}"/>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145160</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64A34200-7CD5-497A-88CC-C741739F9772}"/>
            </a:ext>
          </a:extLst>
        </xdr:cNvPr>
        <xdr:cNvSpPr txBox="1"/>
      </xdr:nvSpPr>
      <xdr:spPr>
        <a:xfrm>
          <a:off x="14389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88DF3F13-8F54-422F-B9FA-6D6379BB2D0A}"/>
            </a:ext>
          </a:extLst>
        </xdr:cNvPr>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76580</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A8343AEE-B313-480A-9E27-8A6E9E2D5721}"/>
            </a:ext>
          </a:extLst>
        </xdr:cNvPr>
        <xdr:cNvSpPr txBox="1"/>
      </xdr:nvSpPr>
      <xdr:spPr>
        <a:xfrm>
          <a:off x="126117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88736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28059E0-57F4-417F-9A34-314F10066237}"/>
            </a:ext>
          </a:extLst>
        </xdr:cNvPr>
        <xdr:cNvSpPr txBox="1"/>
      </xdr:nvSpPr>
      <xdr:spPr>
        <a:xfrm>
          <a:off x="15266044"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36484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6855E1C4-740A-497E-ACF0-54246ED6F155}"/>
            </a:ext>
          </a:extLst>
        </xdr:cNvPr>
        <xdr:cNvSpPr txBox="1"/>
      </xdr:nvSpPr>
      <xdr:spPr>
        <a:xfrm>
          <a:off x="14389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165480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FE30A66-7E0C-47ED-B8F6-F67893569872}"/>
            </a:ext>
          </a:extLst>
        </xdr:cNvPr>
        <xdr:cNvSpPr txBox="1"/>
      </xdr:nvSpPr>
      <xdr:spPr>
        <a:xfrm>
          <a:off x="13500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77305</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3A15FA45-F05E-4618-85D2-DF0B6FCB7BC8}"/>
            </a:ext>
          </a:extLst>
        </xdr:cNvPr>
        <xdr:cNvSpPr txBox="1"/>
      </xdr:nvSpPr>
      <xdr:spPr>
        <a:xfrm>
          <a:off x="12611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942F4A7-A5AB-4E7F-A187-45F764DA20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B769A7F-6AFE-4729-BF30-A4DB3947F7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336569D-B914-41E3-A0A0-DCAEE29664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AACEE85D-BB68-4B19-AAA0-6D9409E939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531545A-7BA3-431C-AE4D-AEC34964DD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3A308842-B68F-4A3D-99C3-1CB3DD7087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3FA3F23-7257-4BC3-A4EB-B9899A7115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FB16B3A-FCD4-4195-A0AD-4CB38FB422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BF627E9-A730-4D4F-8062-96D4B8C9F8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28E7A61-12E5-4F7F-85CD-4B4DD21A70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438D7B01-B272-4B0A-883A-FA9BAB57855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206C42AC-9DAE-41DB-A74D-10C413B5DFC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74FD077E-BA34-4CE5-8F2C-263F8087B2D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734A98B1-3B4F-416C-A044-F5918C2499B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BD62EEE5-46C4-4063-8BF0-5FB45EC3827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74285B55-5F66-4A02-833B-1FA296D60F7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6EA6752B-935E-4D44-9EDD-7987A20A2D2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83345B1E-820F-4C66-8180-402A038D392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D4F537A8-CBFF-43D3-9C76-777695A9F21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B26D7BA0-E1E3-4085-AFE5-C764676F5E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477E0A7-3FF3-4D28-9F3C-591DDB3592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F1F861E4-C2ED-4EB9-A96D-C6A46153726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94E4317-1A2E-481F-B7B0-2AD89300A7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95250</xdr:rowOff>
    </xdr:to>
    <xdr:cxnSp macro="">
      <xdr:nvCxnSpPr>
        <xdr:cNvPr id="477" name="直線コネクタ 476">
          <a:extLst>
            <a:ext uri="{FF2B5EF4-FFF2-40B4-BE49-F238E27FC236}">
              <a16:creationId xmlns:a16="http://schemas.microsoft.com/office/drawing/2014/main" id="{DFC51E1B-1EEC-4A6E-A5AB-3D26113BE430}"/>
            </a:ext>
          </a:extLst>
        </xdr:cNvPr>
        <xdr:cNvCxnSpPr/>
      </xdr:nvCxnSpPr>
      <xdr:spPr>
        <a:xfrm flipV="1">
          <a:off x="22160864" y="58978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7671D2FE-FD4B-4D1E-A7F7-A5737BBA4810}"/>
            </a:ext>
          </a:extLst>
        </xdr:cNvPr>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79" name="直線コネクタ 478">
          <a:extLst>
            <a:ext uri="{FF2B5EF4-FFF2-40B4-BE49-F238E27FC236}">
              <a16:creationId xmlns:a16="http://schemas.microsoft.com/office/drawing/2014/main" id="{7E359CD8-E669-4925-83A3-44D9281531A1}"/>
            </a:ext>
          </a:extLst>
        </xdr:cNvPr>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ADF0B449-AA9B-4DB2-A14B-93DD996295B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1" name="直線コネクタ 480">
          <a:extLst>
            <a:ext uri="{FF2B5EF4-FFF2-40B4-BE49-F238E27FC236}">
              <a16:creationId xmlns:a16="http://schemas.microsoft.com/office/drawing/2014/main" id="{90898FC4-A34C-4F93-8331-ACDD0B8CD3DB}"/>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30497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845FC6F0-BDBF-42A8-9710-2E0518E89A5C}"/>
            </a:ext>
          </a:extLst>
        </xdr:cNvPr>
        <xdr:cNvSpPr txBox="1"/>
      </xdr:nvSpPr>
      <xdr:spPr>
        <a:xfrm>
          <a:off x="2219960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483" name="フローチャート: 判断 482">
          <a:extLst>
            <a:ext uri="{FF2B5EF4-FFF2-40B4-BE49-F238E27FC236}">
              <a16:creationId xmlns:a16="http://schemas.microsoft.com/office/drawing/2014/main" id="{C7E46336-D3B6-4491-A2FB-3263C1DD11DB}"/>
            </a:ext>
          </a:extLst>
        </xdr:cNvPr>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484" name="フローチャート: 判断 483">
          <a:extLst>
            <a:ext uri="{FF2B5EF4-FFF2-40B4-BE49-F238E27FC236}">
              <a16:creationId xmlns:a16="http://schemas.microsoft.com/office/drawing/2014/main" id="{02C82066-803D-4CBF-AC9B-FBF9E1C5E88E}"/>
            </a:ext>
          </a:extLst>
        </xdr:cNvPr>
        <xdr:cNvSpPr/>
      </xdr:nvSpPr>
      <xdr:spPr>
        <a:xfrm>
          <a:off x="2127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5" name="フローチャート: 判断 484">
          <a:extLst>
            <a:ext uri="{FF2B5EF4-FFF2-40B4-BE49-F238E27FC236}">
              <a16:creationId xmlns:a16="http://schemas.microsoft.com/office/drawing/2014/main" id="{01AF462D-59C9-41FC-BEC1-38ACCEB712D9}"/>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6" name="フローチャート: 判断 485">
          <a:extLst>
            <a:ext uri="{FF2B5EF4-FFF2-40B4-BE49-F238E27FC236}">
              <a16:creationId xmlns:a16="http://schemas.microsoft.com/office/drawing/2014/main" id="{5EB35FCF-F370-486F-9D56-0330710A6397}"/>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7" name="フローチャート: 判断 486">
          <a:extLst>
            <a:ext uri="{FF2B5EF4-FFF2-40B4-BE49-F238E27FC236}">
              <a16:creationId xmlns:a16="http://schemas.microsoft.com/office/drawing/2014/main" id="{89C17547-55F4-480E-B457-05E1BCF2300E}"/>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DD4C4A4-8CB8-4AFC-A7CE-CA5940B023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2390FB3-638B-4109-9FD7-0D6C6A0D226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E36770D-6D23-456E-95B1-3659F346FD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660EC31-E8A4-4FA0-B47C-203738659A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EE4D5C8-B91B-4F56-8B15-5A799B7C621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493" name="楕円 492">
          <a:extLst>
            <a:ext uri="{FF2B5EF4-FFF2-40B4-BE49-F238E27FC236}">
              <a16:creationId xmlns:a16="http://schemas.microsoft.com/office/drawing/2014/main" id="{26A8AB8D-5353-495C-AA1C-BFECEA1D288C}"/>
            </a:ext>
          </a:extLst>
        </xdr:cNvPr>
        <xdr:cNvSpPr/>
      </xdr:nvSpPr>
      <xdr:spPr>
        <a:xfrm>
          <a:off x="22110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71137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4E81AC5D-5DAC-48D2-9284-7C4C2768779E}"/>
            </a:ext>
          </a:extLst>
        </xdr:cNvPr>
        <xdr:cNvSpPr txBox="1"/>
      </xdr:nvSpPr>
      <xdr:spPr>
        <a:xfrm>
          <a:off x="22199600"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59690</xdr:rowOff>
    </xdr:from>
    <xdr:to>
      <xdr:col>112</xdr:col>
      <xdr:colOff>38100</xdr:colOff>
      <xdr:row>37</xdr:row>
      <xdr:rowOff>161290</xdr:rowOff>
    </xdr:to>
    <xdr:sp macro="" textlink="">
      <xdr:nvSpPr>
        <xdr:cNvPr id="495" name="楕円 494">
          <a:extLst>
            <a:ext uri="{FF2B5EF4-FFF2-40B4-BE49-F238E27FC236}">
              <a16:creationId xmlns:a16="http://schemas.microsoft.com/office/drawing/2014/main" id="{0757CE42-943F-4ECA-981C-DF526B75E5B2}"/>
            </a:ext>
          </a:extLst>
        </xdr:cNvPr>
        <xdr:cNvSpPr/>
      </xdr:nvSpPr>
      <xdr:spPr>
        <a:xfrm>
          <a:off x="2127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110490</xdr:rowOff>
    </xdr:to>
    <xdr:cxnSp macro="">
      <xdr:nvCxnSpPr>
        <xdr:cNvPr id="496" name="直線コネクタ 495">
          <a:extLst>
            <a:ext uri="{FF2B5EF4-FFF2-40B4-BE49-F238E27FC236}">
              <a16:creationId xmlns:a16="http://schemas.microsoft.com/office/drawing/2014/main" id="{68947EB3-92FC-4E68-B30B-9D13DC4A77CA}"/>
            </a:ext>
          </a:extLst>
        </xdr:cNvPr>
        <xdr:cNvCxnSpPr/>
      </xdr:nvCxnSpPr>
      <xdr:spPr>
        <a:xfrm flipV="1">
          <a:off x="21323300" y="64427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25400</xdr:rowOff>
    </xdr:from>
    <xdr:to>
      <xdr:col>107</xdr:col>
      <xdr:colOff>101600</xdr:colOff>
      <xdr:row>37</xdr:row>
      <xdr:rowOff>127000</xdr:rowOff>
    </xdr:to>
    <xdr:sp macro="" textlink="">
      <xdr:nvSpPr>
        <xdr:cNvPr id="497" name="楕円 496">
          <a:extLst>
            <a:ext uri="{FF2B5EF4-FFF2-40B4-BE49-F238E27FC236}">
              <a16:creationId xmlns:a16="http://schemas.microsoft.com/office/drawing/2014/main" id="{525EAD85-9AC3-4868-AFF3-9D0AF68D7E91}"/>
            </a:ext>
          </a:extLst>
        </xdr:cNvPr>
        <xdr:cNvSpPr/>
      </xdr:nvSpPr>
      <xdr:spPr>
        <a:xfrm>
          <a:off x="2038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76200</xdr:rowOff>
    </xdr:from>
    <xdr:to>
      <xdr:col>111</xdr:col>
      <xdr:colOff>177800</xdr:colOff>
      <xdr:row>37</xdr:row>
      <xdr:rowOff>110490</xdr:rowOff>
    </xdr:to>
    <xdr:cxnSp macro="">
      <xdr:nvCxnSpPr>
        <xdr:cNvPr id="498" name="直線コネクタ 497">
          <a:extLst>
            <a:ext uri="{FF2B5EF4-FFF2-40B4-BE49-F238E27FC236}">
              <a16:creationId xmlns:a16="http://schemas.microsoft.com/office/drawing/2014/main" id="{53122F8D-8721-469F-9125-597790D12C47}"/>
            </a:ext>
          </a:extLst>
        </xdr:cNvPr>
        <xdr:cNvCxnSpPr/>
      </xdr:nvCxnSpPr>
      <xdr:spPr>
        <a:xfrm>
          <a:off x="20434300" y="6419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166370</xdr:rowOff>
    </xdr:from>
    <xdr:to>
      <xdr:col>102</xdr:col>
      <xdr:colOff>165100</xdr:colOff>
      <xdr:row>37</xdr:row>
      <xdr:rowOff>96520</xdr:rowOff>
    </xdr:to>
    <xdr:sp macro="" textlink="">
      <xdr:nvSpPr>
        <xdr:cNvPr id="499" name="楕円 498">
          <a:extLst>
            <a:ext uri="{FF2B5EF4-FFF2-40B4-BE49-F238E27FC236}">
              <a16:creationId xmlns:a16="http://schemas.microsoft.com/office/drawing/2014/main" id="{16B71968-5D57-466C-B47D-4FEC1BFE5760}"/>
            </a:ext>
          </a:extLst>
        </xdr:cNvPr>
        <xdr:cNvSpPr/>
      </xdr:nvSpPr>
      <xdr:spPr>
        <a:xfrm>
          <a:off x="19494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45720</xdr:rowOff>
    </xdr:from>
    <xdr:to>
      <xdr:col>107</xdr:col>
      <xdr:colOff>50800</xdr:colOff>
      <xdr:row>37</xdr:row>
      <xdr:rowOff>76200</xdr:rowOff>
    </xdr:to>
    <xdr:cxnSp macro="">
      <xdr:nvCxnSpPr>
        <xdr:cNvPr id="500" name="直線コネクタ 499">
          <a:extLst>
            <a:ext uri="{FF2B5EF4-FFF2-40B4-BE49-F238E27FC236}">
              <a16:creationId xmlns:a16="http://schemas.microsoft.com/office/drawing/2014/main" id="{94FA196F-689E-432B-937C-48E60755F741}"/>
            </a:ext>
          </a:extLst>
        </xdr:cNvPr>
        <xdr:cNvCxnSpPr/>
      </xdr:nvCxnSpPr>
      <xdr:spPr>
        <a:xfrm>
          <a:off x="19545300" y="6389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6350</xdr:rowOff>
    </xdr:from>
    <xdr:to>
      <xdr:col>98</xdr:col>
      <xdr:colOff>38100</xdr:colOff>
      <xdr:row>37</xdr:row>
      <xdr:rowOff>107950</xdr:rowOff>
    </xdr:to>
    <xdr:sp macro="" textlink="">
      <xdr:nvSpPr>
        <xdr:cNvPr id="501" name="楕円 500">
          <a:extLst>
            <a:ext uri="{FF2B5EF4-FFF2-40B4-BE49-F238E27FC236}">
              <a16:creationId xmlns:a16="http://schemas.microsoft.com/office/drawing/2014/main" id="{F0CB581D-A0BD-407D-BDA2-11B21F983230}"/>
            </a:ext>
          </a:extLst>
        </xdr:cNvPr>
        <xdr:cNvSpPr/>
      </xdr:nvSpPr>
      <xdr:spPr>
        <a:xfrm>
          <a:off x="18605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45720</xdr:rowOff>
    </xdr:from>
    <xdr:to>
      <xdr:col>102</xdr:col>
      <xdr:colOff>114300</xdr:colOff>
      <xdr:row>37</xdr:row>
      <xdr:rowOff>57150</xdr:rowOff>
    </xdr:to>
    <xdr:cxnSp macro="">
      <xdr:nvCxnSpPr>
        <xdr:cNvPr id="502" name="直線コネクタ 501">
          <a:extLst>
            <a:ext uri="{FF2B5EF4-FFF2-40B4-BE49-F238E27FC236}">
              <a16:creationId xmlns:a16="http://schemas.microsoft.com/office/drawing/2014/main" id="{9F23C07F-BF4B-4D73-B9AC-8D9676AB6578}"/>
            </a:ext>
          </a:extLst>
        </xdr:cNvPr>
        <xdr:cNvCxnSpPr/>
      </xdr:nvCxnSpPr>
      <xdr:spPr>
        <a:xfrm flipV="1">
          <a:off x="18656300" y="6389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137177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DC6DC5F0-0DFD-4869-863C-4CB1EA162B10}"/>
            </a:ext>
          </a:extLst>
        </xdr:cNvPr>
        <xdr:cNvSpPr txBox="1"/>
      </xdr:nvSpPr>
      <xdr:spPr>
        <a:xfrm>
          <a:off x="210757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35D27848-040B-4759-AFB1-D63264C154F4}"/>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AB81924-2FBE-4A03-9728-F4DD2DD75135}"/>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B70548CB-D030-4477-B5B1-63CCB4943F01}"/>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6367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AC72CC4-9E46-4642-8660-C3E8BF7F8018}"/>
            </a:ext>
          </a:extLst>
        </xdr:cNvPr>
        <xdr:cNvSpPr txBox="1"/>
      </xdr:nvSpPr>
      <xdr:spPr>
        <a:xfrm>
          <a:off x="210757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143527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D0652C5A-D061-4524-99CD-C2C67E8E45EF}"/>
            </a:ext>
          </a:extLst>
        </xdr:cNvPr>
        <xdr:cNvSpPr txBox="1"/>
      </xdr:nvSpPr>
      <xdr:spPr>
        <a:xfrm>
          <a:off x="20199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113047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40A74B6E-C00A-4471-9540-EFDC8657A8A9}"/>
            </a:ext>
          </a:extLst>
        </xdr:cNvPr>
        <xdr:cNvSpPr txBox="1"/>
      </xdr:nvSpPr>
      <xdr:spPr>
        <a:xfrm>
          <a:off x="19310427"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124477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7447B891-78DC-4B70-812A-5FB95E3BCB2C}"/>
            </a:ext>
          </a:extLst>
        </xdr:cNvPr>
        <xdr:cNvSpPr txBox="1"/>
      </xdr:nvSpPr>
      <xdr:spPr>
        <a:xfrm>
          <a:off x="18421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27BC802E-ACE8-4395-9616-74492E692D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CF93BEB2-8B1C-4EDD-B87D-E23925A189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9490FD8-70BF-4970-9EEF-EFE75DDC94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C913D25-71BB-4CE1-862C-A41ACF8AC8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2A59DFA4-47A9-411D-A794-95C4B26E19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51D4E17-E81D-484B-96CB-D86F52ADAE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4844D22-F1AF-4037-A02F-AA92C91A21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B13A2F7-A0EF-46D9-99E1-D75DE7066B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5ED4476-660B-40B6-A575-1058EBD197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2F5E4FE-AF63-45E9-8EEE-4B38CF254F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1" name="テキスト ボックス 520">
          <a:extLst>
            <a:ext uri="{FF2B5EF4-FFF2-40B4-BE49-F238E27FC236}">
              <a16:creationId xmlns:a16="http://schemas.microsoft.com/office/drawing/2014/main" id="{6CDA2927-9754-411A-937D-48CB4C926B9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2" name="直線コネクタ 521">
          <a:extLst>
            <a:ext uri="{FF2B5EF4-FFF2-40B4-BE49-F238E27FC236}">
              <a16:creationId xmlns:a16="http://schemas.microsoft.com/office/drawing/2014/main" id="{0C6D5DFE-C27C-4DF5-9058-71E33BC95FA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3" name="テキスト ボックス 522">
          <a:extLst>
            <a:ext uri="{FF2B5EF4-FFF2-40B4-BE49-F238E27FC236}">
              <a16:creationId xmlns:a16="http://schemas.microsoft.com/office/drawing/2014/main" id="{9128ED4F-0615-4C05-ABF0-8785469105A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4" name="直線コネクタ 523">
          <a:extLst>
            <a:ext uri="{FF2B5EF4-FFF2-40B4-BE49-F238E27FC236}">
              <a16:creationId xmlns:a16="http://schemas.microsoft.com/office/drawing/2014/main" id="{771FAF45-17EA-424C-BE37-E3D3314FD8A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5" name="テキスト ボックス 524">
          <a:extLst>
            <a:ext uri="{FF2B5EF4-FFF2-40B4-BE49-F238E27FC236}">
              <a16:creationId xmlns:a16="http://schemas.microsoft.com/office/drawing/2014/main" id="{108B36D8-CB64-40A9-BC64-6BF698A0653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6" name="直線コネクタ 525">
          <a:extLst>
            <a:ext uri="{FF2B5EF4-FFF2-40B4-BE49-F238E27FC236}">
              <a16:creationId xmlns:a16="http://schemas.microsoft.com/office/drawing/2014/main" id="{E2D90138-2CE3-4F10-BEEA-0EB802E950A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7" name="テキスト ボックス 526">
          <a:extLst>
            <a:ext uri="{FF2B5EF4-FFF2-40B4-BE49-F238E27FC236}">
              <a16:creationId xmlns:a16="http://schemas.microsoft.com/office/drawing/2014/main" id="{6E99BE31-11BF-481B-B0BB-24D37808365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8" name="直線コネクタ 527">
          <a:extLst>
            <a:ext uri="{FF2B5EF4-FFF2-40B4-BE49-F238E27FC236}">
              <a16:creationId xmlns:a16="http://schemas.microsoft.com/office/drawing/2014/main" id="{B95C3A00-E385-4CD7-9D1C-00FB046AD1B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9" name="テキスト ボックス 528">
          <a:extLst>
            <a:ext uri="{FF2B5EF4-FFF2-40B4-BE49-F238E27FC236}">
              <a16:creationId xmlns:a16="http://schemas.microsoft.com/office/drawing/2014/main" id="{B484812B-DA37-415C-B783-BF3D4184F44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0F4A573-918D-4B0D-A3C7-A8432A9F9A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D56417B6-E7B5-4227-8F0E-FE4C1B8225C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4CB7ED4-861D-46E9-94FD-BAB0CF96942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153162</xdr:rowOff>
    </xdr:from>
    <xdr:to>
      <xdr:col>85</xdr:col>
      <xdr:colOff>126364</xdr:colOff>
      <xdr:row>63</xdr:row>
      <xdr:rowOff>80010</xdr:rowOff>
    </xdr:to>
    <xdr:cxnSp macro="">
      <xdr:nvCxnSpPr>
        <xdr:cNvPr id="533" name="直線コネクタ 532">
          <a:extLst>
            <a:ext uri="{FF2B5EF4-FFF2-40B4-BE49-F238E27FC236}">
              <a16:creationId xmlns:a16="http://schemas.microsoft.com/office/drawing/2014/main" id="{5C52DD83-781E-4C7B-8EC6-AF6644189C4E}"/>
            </a:ext>
          </a:extLst>
        </xdr:cNvPr>
        <xdr:cNvCxnSpPr/>
      </xdr:nvCxnSpPr>
      <xdr:spPr>
        <a:xfrm flipV="1">
          <a:off x="16318864" y="992581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7443D915-3813-49D1-B1DC-4793B7E83F2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35" name="直線コネクタ 534">
          <a:extLst>
            <a:ext uri="{FF2B5EF4-FFF2-40B4-BE49-F238E27FC236}">
              <a16:creationId xmlns:a16="http://schemas.microsoft.com/office/drawing/2014/main" id="{29AC2F8D-1192-4662-9446-DFCE24462FB3}"/>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99839</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7BDD937-8A6E-4C99-A3B2-907BC0DE676A}"/>
            </a:ext>
          </a:extLst>
        </xdr:cNvPr>
        <xdr:cNvSpPr txBox="1"/>
      </xdr:nvSpPr>
      <xdr:spPr>
        <a:xfrm>
          <a:off x="16357600" y="970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153162</xdr:rowOff>
    </xdr:from>
    <xdr:to>
      <xdr:col>86</xdr:col>
      <xdr:colOff>25400</xdr:colOff>
      <xdr:row>57</xdr:row>
      <xdr:rowOff>153162</xdr:rowOff>
    </xdr:to>
    <xdr:cxnSp macro="">
      <xdr:nvCxnSpPr>
        <xdr:cNvPr id="537" name="直線コネクタ 536">
          <a:extLst>
            <a:ext uri="{FF2B5EF4-FFF2-40B4-BE49-F238E27FC236}">
              <a16:creationId xmlns:a16="http://schemas.microsoft.com/office/drawing/2014/main" id="{4FF38F2A-00FF-4B00-8DE1-0A1AFEF3E620}"/>
            </a:ext>
          </a:extLst>
        </xdr:cNvPr>
        <xdr:cNvCxnSpPr/>
      </xdr:nvCxnSpPr>
      <xdr:spPr>
        <a:xfrm>
          <a:off x="16230600" y="99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37355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7062BB18-954C-4385-A954-7C31B0A424EA}"/>
            </a:ext>
          </a:extLst>
        </xdr:cNvPr>
        <xdr:cNvSpPr txBox="1"/>
      </xdr:nvSpPr>
      <xdr:spPr>
        <a:xfrm>
          <a:off x="163576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58928</xdr:rowOff>
    </xdr:from>
    <xdr:to>
      <xdr:col>85</xdr:col>
      <xdr:colOff>177800</xdr:colOff>
      <xdr:row>60</xdr:row>
      <xdr:rowOff>160528</xdr:rowOff>
    </xdr:to>
    <xdr:sp macro="" textlink="">
      <xdr:nvSpPr>
        <xdr:cNvPr id="539" name="フローチャート: 判断 538">
          <a:extLst>
            <a:ext uri="{FF2B5EF4-FFF2-40B4-BE49-F238E27FC236}">
              <a16:creationId xmlns:a16="http://schemas.microsoft.com/office/drawing/2014/main" id="{D1B31EE2-F320-4DB6-BFA4-1BA406A5C111}"/>
            </a:ext>
          </a:extLst>
        </xdr:cNvPr>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161798</xdr:rowOff>
    </xdr:from>
    <xdr:to>
      <xdr:col>81</xdr:col>
      <xdr:colOff>101600</xdr:colOff>
      <xdr:row>60</xdr:row>
      <xdr:rowOff>91948</xdr:rowOff>
    </xdr:to>
    <xdr:sp macro="" textlink="">
      <xdr:nvSpPr>
        <xdr:cNvPr id="540" name="フローチャート: 判断 539">
          <a:extLst>
            <a:ext uri="{FF2B5EF4-FFF2-40B4-BE49-F238E27FC236}">
              <a16:creationId xmlns:a16="http://schemas.microsoft.com/office/drawing/2014/main" id="{E4C1CFD0-4C8F-4469-AFCE-3B57A0E0ABAF}"/>
            </a:ext>
          </a:extLst>
        </xdr:cNvPr>
        <xdr:cNvSpPr/>
      </xdr:nvSpPr>
      <xdr:spPr>
        <a:xfrm>
          <a:off x="15430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41" name="フローチャート: 判断 540">
          <a:extLst>
            <a:ext uri="{FF2B5EF4-FFF2-40B4-BE49-F238E27FC236}">
              <a16:creationId xmlns:a16="http://schemas.microsoft.com/office/drawing/2014/main" id="{26DF97CC-9CB7-4E56-A973-4A46D83482F7}"/>
            </a:ext>
          </a:extLst>
        </xdr:cNvPr>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42" name="フローチャート: 判断 541">
          <a:extLst>
            <a:ext uri="{FF2B5EF4-FFF2-40B4-BE49-F238E27FC236}">
              <a16:creationId xmlns:a16="http://schemas.microsoft.com/office/drawing/2014/main" id="{AE7D863C-688D-42C3-A606-B88B13861B70}"/>
            </a:ext>
          </a:extLst>
        </xdr:cNvPr>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3" name="フローチャート: 判断 542">
          <a:extLst>
            <a:ext uri="{FF2B5EF4-FFF2-40B4-BE49-F238E27FC236}">
              <a16:creationId xmlns:a16="http://schemas.microsoft.com/office/drawing/2014/main" id="{9D12435F-6480-4DB1-9B84-B1494E111E46}"/>
            </a:ext>
          </a:extLst>
        </xdr:cNvPr>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1755885-C53F-41D3-9C1F-113FD48B63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7FC19F2-A523-465E-A5D5-3A08FEDBEDC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45F35D8-3828-472E-A922-87BD217B72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FB706BF-385D-4641-85A9-102CC52690E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D5D3A57-B95D-47BC-891E-0A892B04DBA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77216</xdr:rowOff>
    </xdr:from>
    <xdr:to>
      <xdr:col>85</xdr:col>
      <xdr:colOff>177800</xdr:colOff>
      <xdr:row>59</xdr:row>
      <xdr:rowOff>7366</xdr:rowOff>
    </xdr:to>
    <xdr:sp macro="" textlink="">
      <xdr:nvSpPr>
        <xdr:cNvPr id="549" name="楕円 548">
          <a:extLst>
            <a:ext uri="{FF2B5EF4-FFF2-40B4-BE49-F238E27FC236}">
              <a16:creationId xmlns:a16="http://schemas.microsoft.com/office/drawing/2014/main" id="{3E33F27E-7429-4B54-86CF-F03DFBD04D38}"/>
            </a:ext>
          </a:extLst>
        </xdr:cNvPr>
        <xdr:cNvSpPr/>
      </xdr:nvSpPr>
      <xdr:spPr>
        <a:xfrm>
          <a:off x="16268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100093</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E3D469B-B762-4F12-B10E-0ABA42CECC51}"/>
            </a:ext>
          </a:extLst>
        </xdr:cNvPr>
        <xdr:cNvSpPr txBox="1"/>
      </xdr:nvSpPr>
      <xdr:spPr>
        <a:xfrm>
          <a:off x="16357600" y="987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22352</xdr:rowOff>
    </xdr:from>
    <xdr:to>
      <xdr:col>81</xdr:col>
      <xdr:colOff>101600</xdr:colOff>
      <xdr:row>58</xdr:row>
      <xdr:rowOff>123952</xdr:rowOff>
    </xdr:to>
    <xdr:sp macro="" textlink="">
      <xdr:nvSpPr>
        <xdr:cNvPr id="551" name="楕円 550">
          <a:extLst>
            <a:ext uri="{FF2B5EF4-FFF2-40B4-BE49-F238E27FC236}">
              <a16:creationId xmlns:a16="http://schemas.microsoft.com/office/drawing/2014/main" id="{C8B471B5-E3F7-4787-AF56-C7636B00CDEE}"/>
            </a:ext>
          </a:extLst>
        </xdr:cNvPr>
        <xdr:cNvSpPr/>
      </xdr:nvSpPr>
      <xdr:spPr>
        <a:xfrm>
          <a:off x="15430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73152</xdr:rowOff>
    </xdr:from>
    <xdr:to>
      <xdr:col>85</xdr:col>
      <xdr:colOff>127000</xdr:colOff>
      <xdr:row>58</xdr:row>
      <xdr:rowOff>128016</xdr:rowOff>
    </xdr:to>
    <xdr:cxnSp macro="">
      <xdr:nvCxnSpPr>
        <xdr:cNvPr id="552" name="直線コネクタ 551">
          <a:extLst>
            <a:ext uri="{FF2B5EF4-FFF2-40B4-BE49-F238E27FC236}">
              <a16:creationId xmlns:a16="http://schemas.microsoft.com/office/drawing/2014/main" id="{85AEBAAB-2628-4F2E-8802-6ED0F4D9A8AE}"/>
            </a:ext>
          </a:extLst>
        </xdr:cNvPr>
        <xdr:cNvCxnSpPr/>
      </xdr:nvCxnSpPr>
      <xdr:spPr>
        <a:xfrm>
          <a:off x="15481300" y="100172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102362</xdr:rowOff>
    </xdr:from>
    <xdr:to>
      <xdr:col>76</xdr:col>
      <xdr:colOff>165100</xdr:colOff>
      <xdr:row>58</xdr:row>
      <xdr:rowOff>32512</xdr:rowOff>
    </xdr:to>
    <xdr:sp macro="" textlink="">
      <xdr:nvSpPr>
        <xdr:cNvPr id="553" name="楕円 552">
          <a:extLst>
            <a:ext uri="{FF2B5EF4-FFF2-40B4-BE49-F238E27FC236}">
              <a16:creationId xmlns:a16="http://schemas.microsoft.com/office/drawing/2014/main" id="{83E3C2B6-3C8D-412A-BF89-35AB87D7A862}"/>
            </a:ext>
          </a:extLst>
        </xdr:cNvPr>
        <xdr:cNvSpPr/>
      </xdr:nvSpPr>
      <xdr:spPr>
        <a:xfrm>
          <a:off x="14541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153162</xdr:rowOff>
    </xdr:from>
    <xdr:to>
      <xdr:col>81</xdr:col>
      <xdr:colOff>50800</xdr:colOff>
      <xdr:row>58</xdr:row>
      <xdr:rowOff>73152</xdr:rowOff>
    </xdr:to>
    <xdr:cxnSp macro="">
      <xdr:nvCxnSpPr>
        <xdr:cNvPr id="554" name="直線コネクタ 553">
          <a:extLst>
            <a:ext uri="{FF2B5EF4-FFF2-40B4-BE49-F238E27FC236}">
              <a16:creationId xmlns:a16="http://schemas.microsoft.com/office/drawing/2014/main" id="{60175F51-DB4E-47BD-9D60-65ADB8604DCE}"/>
            </a:ext>
          </a:extLst>
        </xdr:cNvPr>
        <xdr:cNvCxnSpPr/>
      </xdr:nvCxnSpPr>
      <xdr:spPr>
        <a:xfrm>
          <a:off x="14592300" y="99258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29210</xdr:rowOff>
    </xdr:from>
    <xdr:to>
      <xdr:col>72</xdr:col>
      <xdr:colOff>38100</xdr:colOff>
      <xdr:row>57</xdr:row>
      <xdr:rowOff>130810</xdr:rowOff>
    </xdr:to>
    <xdr:sp macro="" textlink="">
      <xdr:nvSpPr>
        <xdr:cNvPr id="555" name="楕円 554">
          <a:extLst>
            <a:ext uri="{FF2B5EF4-FFF2-40B4-BE49-F238E27FC236}">
              <a16:creationId xmlns:a16="http://schemas.microsoft.com/office/drawing/2014/main" id="{72B7809D-C09D-4E72-96C1-44C4C21A28A1}"/>
            </a:ext>
          </a:extLst>
        </xdr:cNvPr>
        <xdr:cNvSpPr/>
      </xdr:nvSpPr>
      <xdr:spPr>
        <a:xfrm>
          <a:off x="13652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80010</xdr:rowOff>
    </xdr:from>
    <xdr:to>
      <xdr:col>76</xdr:col>
      <xdr:colOff>114300</xdr:colOff>
      <xdr:row>57</xdr:row>
      <xdr:rowOff>153162</xdr:rowOff>
    </xdr:to>
    <xdr:cxnSp macro="">
      <xdr:nvCxnSpPr>
        <xdr:cNvPr id="556" name="直線コネクタ 555">
          <a:extLst>
            <a:ext uri="{FF2B5EF4-FFF2-40B4-BE49-F238E27FC236}">
              <a16:creationId xmlns:a16="http://schemas.microsoft.com/office/drawing/2014/main" id="{36FDA7D3-8E2A-4B4A-8BCF-AFDBC37077F1}"/>
            </a:ext>
          </a:extLst>
        </xdr:cNvPr>
        <xdr:cNvCxnSpPr/>
      </xdr:nvCxnSpPr>
      <xdr:spPr>
        <a:xfrm>
          <a:off x="13703300" y="9852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141224</xdr:rowOff>
    </xdr:from>
    <xdr:to>
      <xdr:col>67</xdr:col>
      <xdr:colOff>101600</xdr:colOff>
      <xdr:row>57</xdr:row>
      <xdr:rowOff>71374</xdr:rowOff>
    </xdr:to>
    <xdr:sp macro="" textlink="">
      <xdr:nvSpPr>
        <xdr:cNvPr id="557" name="楕円 556">
          <a:extLst>
            <a:ext uri="{FF2B5EF4-FFF2-40B4-BE49-F238E27FC236}">
              <a16:creationId xmlns:a16="http://schemas.microsoft.com/office/drawing/2014/main" id="{667492FA-91AE-467A-B782-83A4089F44D3}"/>
            </a:ext>
          </a:extLst>
        </xdr:cNvPr>
        <xdr:cNvSpPr/>
      </xdr:nvSpPr>
      <xdr:spPr>
        <a:xfrm>
          <a:off x="12763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20574</xdr:rowOff>
    </xdr:from>
    <xdr:to>
      <xdr:col>71</xdr:col>
      <xdr:colOff>177800</xdr:colOff>
      <xdr:row>57</xdr:row>
      <xdr:rowOff>80010</xdr:rowOff>
    </xdr:to>
    <xdr:cxnSp macro="">
      <xdr:nvCxnSpPr>
        <xdr:cNvPr id="558" name="直線コネクタ 557">
          <a:extLst>
            <a:ext uri="{FF2B5EF4-FFF2-40B4-BE49-F238E27FC236}">
              <a16:creationId xmlns:a16="http://schemas.microsoft.com/office/drawing/2014/main" id="{B650B0E8-3B9C-43C0-999D-EF102AFD1B92}"/>
            </a:ext>
          </a:extLst>
        </xdr:cNvPr>
        <xdr:cNvCxnSpPr/>
      </xdr:nvCxnSpPr>
      <xdr:spPr>
        <a:xfrm>
          <a:off x="12814300" y="97932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83075</xdr:rowOff>
    </xdr:from>
    <xdr:ext cx="405111" cy="259045"/>
    <xdr:sp macro="" textlink="">
      <xdr:nvSpPr>
        <xdr:cNvPr id="559" name="n_1aveValue【学校施設】&#10;有形固定資産減価償却率">
          <a:extLst>
            <a:ext uri="{FF2B5EF4-FFF2-40B4-BE49-F238E27FC236}">
              <a16:creationId xmlns:a16="http://schemas.microsoft.com/office/drawing/2014/main" id="{8188E6C5-6350-42E9-A32F-EDE0488BD5D1}"/>
            </a:ext>
          </a:extLst>
        </xdr:cNvPr>
        <xdr:cNvSpPr txBox="1"/>
      </xdr:nvSpPr>
      <xdr:spPr>
        <a:xfrm>
          <a:off x="152660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560" name="n_2aveValue【学校施設】&#10;有形固定資産減価償却率">
          <a:extLst>
            <a:ext uri="{FF2B5EF4-FFF2-40B4-BE49-F238E27FC236}">
              <a16:creationId xmlns:a16="http://schemas.microsoft.com/office/drawing/2014/main" id="{365D97CF-3A64-4DAE-BEF6-145398C71435}"/>
            </a:ext>
          </a:extLst>
        </xdr:cNvPr>
        <xdr:cNvSpPr txBox="1"/>
      </xdr:nvSpPr>
      <xdr:spPr>
        <a:xfrm>
          <a:off x="14389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561" name="n_3aveValue【学校施設】&#10;有形固定資産減価償却率">
          <a:extLst>
            <a:ext uri="{FF2B5EF4-FFF2-40B4-BE49-F238E27FC236}">
              <a16:creationId xmlns:a16="http://schemas.microsoft.com/office/drawing/2014/main" id="{BA701CA2-B973-41B5-A996-9E2C98E2F59E}"/>
            </a:ext>
          </a:extLst>
        </xdr:cNvPr>
        <xdr:cNvSpPr txBox="1"/>
      </xdr:nvSpPr>
      <xdr:spPr>
        <a:xfrm>
          <a:off x="13500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562" name="n_4aveValue【学校施設】&#10;有形固定資産減価償却率">
          <a:extLst>
            <a:ext uri="{FF2B5EF4-FFF2-40B4-BE49-F238E27FC236}">
              <a16:creationId xmlns:a16="http://schemas.microsoft.com/office/drawing/2014/main" id="{8842137C-F10F-46BE-AC0E-C3491685F5C4}"/>
            </a:ext>
          </a:extLst>
        </xdr:cNvPr>
        <xdr:cNvSpPr txBox="1"/>
      </xdr:nvSpPr>
      <xdr:spPr>
        <a:xfrm>
          <a:off x="12611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140479</xdr:rowOff>
    </xdr:from>
    <xdr:ext cx="405111" cy="259045"/>
    <xdr:sp macro="" textlink="">
      <xdr:nvSpPr>
        <xdr:cNvPr id="563" name="n_1mainValue【学校施設】&#10;有形固定資産減価償却率">
          <a:extLst>
            <a:ext uri="{FF2B5EF4-FFF2-40B4-BE49-F238E27FC236}">
              <a16:creationId xmlns:a16="http://schemas.microsoft.com/office/drawing/2014/main" id="{36081498-C170-4810-A2F9-371E391474C6}"/>
            </a:ext>
          </a:extLst>
        </xdr:cNvPr>
        <xdr:cNvSpPr txBox="1"/>
      </xdr:nvSpPr>
      <xdr:spPr>
        <a:xfrm>
          <a:off x="152660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49039</xdr:rowOff>
    </xdr:from>
    <xdr:ext cx="405111" cy="259045"/>
    <xdr:sp macro="" textlink="">
      <xdr:nvSpPr>
        <xdr:cNvPr id="564" name="n_2mainValue【学校施設】&#10;有形固定資産減価償却率">
          <a:extLst>
            <a:ext uri="{FF2B5EF4-FFF2-40B4-BE49-F238E27FC236}">
              <a16:creationId xmlns:a16="http://schemas.microsoft.com/office/drawing/2014/main" id="{91EF1011-6B55-4D80-A53D-49C3E4BE9F92}"/>
            </a:ext>
          </a:extLst>
        </xdr:cNvPr>
        <xdr:cNvSpPr txBox="1"/>
      </xdr:nvSpPr>
      <xdr:spPr>
        <a:xfrm>
          <a:off x="143897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147337</xdr:rowOff>
    </xdr:from>
    <xdr:ext cx="405111" cy="259045"/>
    <xdr:sp macro="" textlink="">
      <xdr:nvSpPr>
        <xdr:cNvPr id="565" name="n_3mainValue【学校施設】&#10;有形固定資産減価償却率">
          <a:extLst>
            <a:ext uri="{FF2B5EF4-FFF2-40B4-BE49-F238E27FC236}">
              <a16:creationId xmlns:a16="http://schemas.microsoft.com/office/drawing/2014/main" id="{C7CD1B90-BE79-453F-8D7E-7B1F335106A9}"/>
            </a:ext>
          </a:extLst>
        </xdr:cNvPr>
        <xdr:cNvSpPr txBox="1"/>
      </xdr:nvSpPr>
      <xdr:spPr>
        <a:xfrm>
          <a:off x="13500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87901</xdr:rowOff>
    </xdr:from>
    <xdr:ext cx="405111" cy="259045"/>
    <xdr:sp macro="" textlink="">
      <xdr:nvSpPr>
        <xdr:cNvPr id="566" name="n_4mainValue【学校施設】&#10;有形固定資産減価償却率">
          <a:extLst>
            <a:ext uri="{FF2B5EF4-FFF2-40B4-BE49-F238E27FC236}">
              <a16:creationId xmlns:a16="http://schemas.microsoft.com/office/drawing/2014/main" id="{A8015695-D293-4113-ACB5-64B02B633B14}"/>
            </a:ext>
          </a:extLst>
        </xdr:cNvPr>
        <xdr:cNvSpPr txBox="1"/>
      </xdr:nvSpPr>
      <xdr:spPr>
        <a:xfrm>
          <a:off x="12611744" y="95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AFF0D1D-0E5A-4460-B2B7-747696CABA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C97CF9C-7596-49DC-8B0B-B52B1E357F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7B629DD6-DEAA-4046-8213-02E25470CD1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78E8232-9EEC-4E3D-8B91-FD83E1B729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875382A-9546-4EF6-952A-6267AE6C896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4CF6AD2-F350-49A0-BAB4-1C6F638B1D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DB76FFC-671F-4B39-BEAE-F3A92A537A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A2F3B75-2AB0-4E4D-886F-4F9FD7B49D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E2C305D4-6FA3-4CDF-A685-C8AC6C1CBE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B510828-D64F-4FEA-8BAB-10BFA08EC7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AE5F4ADD-A102-42FC-BB45-FD4F99BCEF8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17C714AD-1831-477D-AA15-055ACF2CF65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D4289856-1F5D-4885-8AB0-F42557143D1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0FA75AE1-35FD-4EEB-8637-0DE5A093764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516EFE33-3384-45A2-B295-FBA2995BF15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E1F6F6BB-3521-448D-A739-86E7FCBD1D1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0CE91483-99A8-4511-8827-CCC63759A29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8EE0E297-3832-4653-88B8-6D3055C12DC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676DD61-6EFB-4138-8CAF-9EF080CB5B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534B4FA0-7882-45CA-B6D1-D5B8FE9020D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41F60F8F-B1C8-42CD-AC91-BCA29618A4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88DD20E0-89A1-43E7-B972-0876130F0D6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146304</xdr:rowOff>
    </xdr:from>
    <xdr:to>
      <xdr:col>116</xdr:col>
      <xdr:colOff>62864</xdr:colOff>
      <xdr:row>61</xdr:row>
      <xdr:rowOff>118872</xdr:rowOff>
    </xdr:to>
    <xdr:cxnSp macro="">
      <xdr:nvCxnSpPr>
        <xdr:cNvPr id="589" name="直線コネクタ 588">
          <a:extLst>
            <a:ext uri="{FF2B5EF4-FFF2-40B4-BE49-F238E27FC236}">
              <a16:creationId xmlns:a16="http://schemas.microsoft.com/office/drawing/2014/main" id="{7AFAF38C-8F78-413F-916F-E4694B0DFCB3}"/>
            </a:ext>
          </a:extLst>
        </xdr:cNvPr>
        <xdr:cNvCxnSpPr/>
      </xdr:nvCxnSpPr>
      <xdr:spPr>
        <a:xfrm flipV="1">
          <a:off x="22160864" y="9576054"/>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122699</xdr:rowOff>
    </xdr:from>
    <xdr:ext cx="469744" cy="259045"/>
    <xdr:sp macro="" textlink="">
      <xdr:nvSpPr>
        <xdr:cNvPr id="590" name="【学校施設】&#10;一人当たり面積最小値テキスト">
          <a:extLst>
            <a:ext uri="{FF2B5EF4-FFF2-40B4-BE49-F238E27FC236}">
              <a16:creationId xmlns:a16="http://schemas.microsoft.com/office/drawing/2014/main" id="{D0BA6A5C-6097-4663-B0DA-E16C8214CD6C}"/>
            </a:ext>
          </a:extLst>
        </xdr:cNvPr>
        <xdr:cNvSpPr txBox="1"/>
      </xdr:nvSpPr>
      <xdr:spPr>
        <a:xfrm>
          <a:off x="22199600" y="1058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118872</xdr:rowOff>
    </xdr:from>
    <xdr:to>
      <xdr:col>116</xdr:col>
      <xdr:colOff>152400</xdr:colOff>
      <xdr:row>61</xdr:row>
      <xdr:rowOff>118872</xdr:rowOff>
    </xdr:to>
    <xdr:cxnSp macro="">
      <xdr:nvCxnSpPr>
        <xdr:cNvPr id="591" name="直線コネクタ 590">
          <a:extLst>
            <a:ext uri="{FF2B5EF4-FFF2-40B4-BE49-F238E27FC236}">
              <a16:creationId xmlns:a16="http://schemas.microsoft.com/office/drawing/2014/main" id="{E81901F7-E1AB-4545-B5B7-D1126035F2C0}"/>
            </a:ext>
          </a:extLst>
        </xdr:cNvPr>
        <xdr:cNvCxnSpPr/>
      </xdr:nvCxnSpPr>
      <xdr:spPr>
        <a:xfrm>
          <a:off x="22072600" y="1057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92981</xdr:rowOff>
    </xdr:from>
    <xdr:ext cx="469744" cy="259045"/>
    <xdr:sp macro="" textlink="">
      <xdr:nvSpPr>
        <xdr:cNvPr id="592" name="【学校施設】&#10;一人当たり面積最大値テキスト">
          <a:extLst>
            <a:ext uri="{FF2B5EF4-FFF2-40B4-BE49-F238E27FC236}">
              <a16:creationId xmlns:a16="http://schemas.microsoft.com/office/drawing/2014/main" id="{E41823B5-6BFD-47AD-96E8-885DFF1E5D69}"/>
            </a:ext>
          </a:extLst>
        </xdr:cNvPr>
        <xdr:cNvSpPr txBox="1"/>
      </xdr:nvSpPr>
      <xdr:spPr>
        <a:xfrm>
          <a:off x="22199600" y="935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146304</xdr:rowOff>
    </xdr:from>
    <xdr:to>
      <xdr:col>116</xdr:col>
      <xdr:colOff>152400</xdr:colOff>
      <xdr:row>55</xdr:row>
      <xdr:rowOff>146304</xdr:rowOff>
    </xdr:to>
    <xdr:cxnSp macro="">
      <xdr:nvCxnSpPr>
        <xdr:cNvPr id="593" name="直線コネクタ 592">
          <a:extLst>
            <a:ext uri="{FF2B5EF4-FFF2-40B4-BE49-F238E27FC236}">
              <a16:creationId xmlns:a16="http://schemas.microsoft.com/office/drawing/2014/main" id="{8E57B599-CB6F-4D30-8F71-7C6F886547AB}"/>
            </a:ext>
          </a:extLst>
        </xdr:cNvPr>
        <xdr:cNvCxnSpPr/>
      </xdr:nvCxnSpPr>
      <xdr:spPr>
        <a:xfrm>
          <a:off x="22072600" y="957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3065</xdr:rowOff>
    </xdr:from>
    <xdr:ext cx="469744" cy="259045"/>
    <xdr:sp macro="" textlink="">
      <xdr:nvSpPr>
        <xdr:cNvPr id="594" name="【学校施設】&#10;一人当たり面積平均値テキスト">
          <a:extLst>
            <a:ext uri="{FF2B5EF4-FFF2-40B4-BE49-F238E27FC236}">
              <a16:creationId xmlns:a16="http://schemas.microsoft.com/office/drawing/2014/main" id="{22D1FC5A-A8E2-4BFE-9912-B38B731FC342}"/>
            </a:ext>
          </a:extLst>
        </xdr:cNvPr>
        <xdr:cNvSpPr txBox="1"/>
      </xdr:nvSpPr>
      <xdr:spPr>
        <a:xfrm>
          <a:off x="22199600" y="10118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24638</xdr:rowOff>
    </xdr:from>
    <xdr:to>
      <xdr:col>116</xdr:col>
      <xdr:colOff>114300</xdr:colOff>
      <xdr:row>59</xdr:row>
      <xdr:rowOff>126238</xdr:rowOff>
    </xdr:to>
    <xdr:sp macro="" textlink="">
      <xdr:nvSpPr>
        <xdr:cNvPr id="595" name="フローチャート: 判断 594">
          <a:extLst>
            <a:ext uri="{FF2B5EF4-FFF2-40B4-BE49-F238E27FC236}">
              <a16:creationId xmlns:a16="http://schemas.microsoft.com/office/drawing/2014/main" id="{EB6FAC6F-30F9-409D-AD71-692741754D20}"/>
            </a:ext>
          </a:extLst>
        </xdr:cNvPr>
        <xdr:cNvSpPr/>
      </xdr:nvSpPr>
      <xdr:spPr>
        <a:xfrm>
          <a:off x="221107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33782</xdr:rowOff>
    </xdr:from>
    <xdr:to>
      <xdr:col>112</xdr:col>
      <xdr:colOff>38100</xdr:colOff>
      <xdr:row>59</xdr:row>
      <xdr:rowOff>135382</xdr:rowOff>
    </xdr:to>
    <xdr:sp macro="" textlink="">
      <xdr:nvSpPr>
        <xdr:cNvPr id="596" name="フローチャート: 判断 595">
          <a:extLst>
            <a:ext uri="{FF2B5EF4-FFF2-40B4-BE49-F238E27FC236}">
              <a16:creationId xmlns:a16="http://schemas.microsoft.com/office/drawing/2014/main" id="{EB84CAB9-33B6-4021-A759-B2762B077292}"/>
            </a:ext>
          </a:extLst>
        </xdr:cNvPr>
        <xdr:cNvSpPr/>
      </xdr:nvSpPr>
      <xdr:spPr>
        <a:xfrm>
          <a:off x="21272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148082</xdr:rowOff>
    </xdr:from>
    <xdr:to>
      <xdr:col>107</xdr:col>
      <xdr:colOff>101600</xdr:colOff>
      <xdr:row>63</xdr:row>
      <xdr:rowOff>78232</xdr:rowOff>
    </xdr:to>
    <xdr:sp macro="" textlink="">
      <xdr:nvSpPr>
        <xdr:cNvPr id="597" name="フローチャート: 判断 596">
          <a:extLst>
            <a:ext uri="{FF2B5EF4-FFF2-40B4-BE49-F238E27FC236}">
              <a16:creationId xmlns:a16="http://schemas.microsoft.com/office/drawing/2014/main" id="{C49A1A04-3124-43FA-BAAF-BBB03588BBDB}"/>
            </a:ext>
          </a:extLst>
        </xdr:cNvPr>
        <xdr:cNvSpPr/>
      </xdr:nvSpPr>
      <xdr:spPr>
        <a:xfrm>
          <a:off x="203835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159512</xdr:rowOff>
    </xdr:from>
    <xdr:to>
      <xdr:col>102</xdr:col>
      <xdr:colOff>165100</xdr:colOff>
      <xdr:row>63</xdr:row>
      <xdr:rowOff>89662</xdr:rowOff>
    </xdr:to>
    <xdr:sp macro="" textlink="">
      <xdr:nvSpPr>
        <xdr:cNvPr id="598" name="フローチャート: 判断 597">
          <a:extLst>
            <a:ext uri="{FF2B5EF4-FFF2-40B4-BE49-F238E27FC236}">
              <a16:creationId xmlns:a16="http://schemas.microsoft.com/office/drawing/2014/main" id="{21CCAAF9-0B64-41CA-94EA-4CC63519CD21}"/>
            </a:ext>
          </a:extLst>
        </xdr:cNvPr>
        <xdr:cNvSpPr/>
      </xdr:nvSpPr>
      <xdr:spPr>
        <a:xfrm>
          <a:off x="19494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97790</xdr:rowOff>
    </xdr:from>
    <xdr:to>
      <xdr:col>98</xdr:col>
      <xdr:colOff>38100</xdr:colOff>
      <xdr:row>64</xdr:row>
      <xdr:rowOff>27940</xdr:rowOff>
    </xdr:to>
    <xdr:sp macro="" textlink="">
      <xdr:nvSpPr>
        <xdr:cNvPr id="599" name="フローチャート: 判断 598">
          <a:extLst>
            <a:ext uri="{FF2B5EF4-FFF2-40B4-BE49-F238E27FC236}">
              <a16:creationId xmlns:a16="http://schemas.microsoft.com/office/drawing/2014/main" id="{332B47E2-A81E-4E09-AA2E-EF6FA90A849C}"/>
            </a:ext>
          </a:extLst>
        </xdr:cNvPr>
        <xdr:cNvSpPr/>
      </xdr:nvSpPr>
      <xdr:spPr>
        <a:xfrm>
          <a:off x="18605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0A1CF2D-D224-4A54-B897-B96D97538C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8020891-C9C6-4C56-9380-A712C227A5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FA7BB1E-A789-434E-8BF5-E406BC562DE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FFD1F32-8E52-450E-89F0-DC084348BE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13EBC9D-BBD3-4201-9D34-2AF869934F1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104648</xdr:rowOff>
    </xdr:from>
    <xdr:to>
      <xdr:col>116</xdr:col>
      <xdr:colOff>114300</xdr:colOff>
      <xdr:row>59</xdr:row>
      <xdr:rowOff>34798</xdr:rowOff>
    </xdr:to>
    <xdr:sp macro="" textlink="">
      <xdr:nvSpPr>
        <xdr:cNvPr id="605" name="楕円 604">
          <a:extLst>
            <a:ext uri="{FF2B5EF4-FFF2-40B4-BE49-F238E27FC236}">
              <a16:creationId xmlns:a16="http://schemas.microsoft.com/office/drawing/2014/main" id="{20FE82C8-12F8-46CD-A155-EA0474B5A59B}"/>
            </a:ext>
          </a:extLst>
        </xdr:cNvPr>
        <xdr:cNvSpPr/>
      </xdr:nvSpPr>
      <xdr:spPr>
        <a:xfrm>
          <a:off x="221107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127525</xdr:rowOff>
    </xdr:from>
    <xdr:ext cx="469744" cy="259045"/>
    <xdr:sp macro="" textlink="">
      <xdr:nvSpPr>
        <xdr:cNvPr id="606" name="【学校施設】&#10;一人当たり面積該当値テキスト">
          <a:extLst>
            <a:ext uri="{FF2B5EF4-FFF2-40B4-BE49-F238E27FC236}">
              <a16:creationId xmlns:a16="http://schemas.microsoft.com/office/drawing/2014/main" id="{91C3BED4-0F09-4CAF-A0D5-4E8AC3364D75}"/>
            </a:ext>
          </a:extLst>
        </xdr:cNvPr>
        <xdr:cNvSpPr txBox="1"/>
      </xdr:nvSpPr>
      <xdr:spPr>
        <a:xfrm>
          <a:off x="22199600" y="990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106934</xdr:rowOff>
    </xdr:from>
    <xdr:to>
      <xdr:col>112</xdr:col>
      <xdr:colOff>38100</xdr:colOff>
      <xdr:row>59</xdr:row>
      <xdr:rowOff>37084</xdr:rowOff>
    </xdr:to>
    <xdr:sp macro="" textlink="">
      <xdr:nvSpPr>
        <xdr:cNvPr id="607" name="楕円 606">
          <a:extLst>
            <a:ext uri="{FF2B5EF4-FFF2-40B4-BE49-F238E27FC236}">
              <a16:creationId xmlns:a16="http://schemas.microsoft.com/office/drawing/2014/main" id="{125490A5-889D-4227-9019-4A4E66CD0CEF}"/>
            </a:ext>
          </a:extLst>
        </xdr:cNvPr>
        <xdr:cNvSpPr/>
      </xdr:nvSpPr>
      <xdr:spPr>
        <a:xfrm>
          <a:off x="21272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155448</xdr:rowOff>
    </xdr:from>
    <xdr:to>
      <xdr:col>116</xdr:col>
      <xdr:colOff>63500</xdr:colOff>
      <xdr:row>58</xdr:row>
      <xdr:rowOff>157734</xdr:rowOff>
    </xdr:to>
    <xdr:cxnSp macro="">
      <xdr:nvCxnSpPr>
        <xdr:cNvPr id="608" name="直線コネクタ 607">
          <a:extLst>
            <a:ext uri="{FF2B5EF4-FFF2-40B4-BE49-F238E27FC236}">
              <a16:creationId xmlns:a16="http://schemas.microsoft.com/office/drawing/2014/main" id="{7ACD4865-A34E-4124-BD02-19DF373AFB34}"/>
            </a:ext>
          </a:extLst>
        </xdr:cNvPr>
        <xdr:cNvCxnSpPr/>
      </xdr:nvCxnSpPr>
      <xdr:spPr>
        <a:xfrm flipV="1">
          <a:off x="21323300" y="100995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xdr:rowOff>
    </xdr:from>
    <xdr:to>
      <xdr:col>107</xdr:col>
      <xdr:colOff>101600</xdr:colOff>
      <xdr:row>59</xdr:row>
      <xdr:rowOff>107950</xdr:rowOff>
    </xdr:to>
    <xdr:sp macro="" textlink="">
      <xdr:nvSpPr>
        <xdr:cNvPr id="609" name="楕円 608">
          <a:extLst>
            <a:ext uri="{FF2B5EF4-FFF2-40B4-BE49-F238E27FC236}">
              <a16:creationId xmlns:a16="http://schemas.microsoft.com/office/drawing/2014/main" id="{D07BCA63-56DB-4E22-87F1-E06FE1F3EB5D}"/>
            </a:ext>
          </a:extLst>
        </xdr:cNvPr>
        <xdr:cNvSpPr/>
      </xdr:nvSpPr>
      <xdr:spPr>
        <a:xfrm>
          <a:off x="2038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157734</xdr:rowOff>
    </xdr:from>
    <xdr:to>
      <xdr:col>111</xdr:col>
      <xdr:colOff>177800</xdr:colOff>
      <xdr:row>59</xdr:row>
      <xdr:rowOff>57150</xdr:rowOff>
    </xdr:to>
    <xdr:cxnSp macro="">
      <xdr:nvCxnSpPr>
        <xdr:cNvPr id="610" name="直線コネクタ 609">
          <a:extLst>
            <a:ext uri="{FF2B5EF4-FFF2-40B4-BE49-F238E27FC236}">
              <a16:creationId xmlns:a16="http://schemas.microsoft.com/office/drawing/2014/main" id="{5A465FE1-27D5-4422-9B82-D4E36E1C3871}"/>
            </a:ext>
          </a:extLst>
        </xdr:cNvPr>
        <xdr:cNvCxnSpPr/>
      </xdr:nvCxnSpPr>
      <xdr:spPr>
        <a:xfrm flipV="1">
          <a:off x="20434300" y="1010183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79502</xdr:rowOff>
    </xdr:from>
    <xdr:to>
      <xdr:col>102</xdr:col>
      <xdr:colOff>165100</xdr:colOff>
      <xdr:row>60</xdr:row>
      <xdr:rowOff>9652</xdr:rowOff>
    </xdr:to>
    <xdr:sp macro="" textlink="">
      <xdr:nvSpPr>
        <xdr:cNvPr id="611" name="楕円 610">
          <a:extLst>
            <a:ext uri="{FF2B5EF4-FFF2-40B4-BE49-F238E27FC236}">
              <a16:creationId xmlns:a16="http://schemas.microsoft.com/office/drawing/2014/main" id="{7B04598D-238B-42FE-BF11-359D4F670478}"/>
            </a:ext>
          </a:extLst>
        </xdr:cNvPr>
        <xdr:cNvSpPr/>
      </xdr:nvSpPr>
      <xdr:spPr>
        <a:xfrm>
          <a:off x="19494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57150</xdr:rowOff>
    </xdr:from>
    <xdr:to>
      <xdr:col>107</xdr:col>
      <xdr:colOff>50800</xdr:colOff>
      <xdr:row>59</xdr:row>
      <xdr:rowOff>130302</xdr:rowOff>
    </xdr:to>
    <xdr:cxnSp macro="">
      <xdr:nvCxnSpPr>
        <xdr:cNvPr id="612" name="直線コネクタ 611">
          <a:extLst>
            <a:ext uri="{FF2B5EF4-FFF2-40B4-BE49-F238E27FC236}">
              <a16:creationId xmlns:a16="http://schemas.microsoft.com/office/drawing/2014/main" id="{7B53C738-78A9-4CA1-BD07-3B164ABDBA8C}"/>
            </a:ext>
          </a:extLst>
        </xdr:cNvPr>
        <xdr:cNvCxnSpPr/>
      </xdr:nvCxnSpPr>
      <xdr:spPr>
        <a:xfrm flipV="1">
          <a:off x="19545300" y="101727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13" name="楕円 612">
          <a:extLst>
            <a:ext uri="{FF2B5EF4-FFF2-40B4-BE49-F238E27FC236}">
              <a16:creationId xmlns:a16="http://schemas.microsoft.com/office/drawing/2014/main" id="{D297D1F3-8445-44DD-BD7A-382205A5F6ED}"/>
            </a:ext>
          </a:extLst>
        </xdr:cNvPr>
        <xdr:cNvSpPr/>
      </xdr:nvSpPr>
      <xdr:spPr>
        <a:xfrm>
          <a:off x="18605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130302</xdr:rowOff>
    </xdr:from>
    <xdr:to>
      <xdr:col>102</xdr:col>
      <xdr:colOff>114300</xdr:colOff>
      <xdr:row>60</xdr:row>
      <xdr:rowOff>0</xdr:rowOff>
    </xdr:to>
    <xdr:cxnSp macro="">
      <xdr:nvCxnSpPr>
        <xdr:cNvPr id="614" name="直線コネクタ 613">
          <a:extLst>
            <a:ext uri="{FF2B5EF4-FFF2-40B4-BE49-F238E27FC236}">
              <a16:creationId xmlns:a16="http://schemas.microsoft.com/office/drawing/2014/main" id="{844DC1ED-4133-46D8-87C0-AAD65F07C2C5}"/>
            </a:ext>
          </a:extLst>
        </xdr:cNvPr>
        <xdr:cNvCxnSpPr/>
      </xdr:nvCxnSpPr>
      <xdr:spPr>
        <a:xfrm flipV="1">
          <a:off x="18656300" y="102458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126509</xdr:rowOff>
    </xdr:from>
    <xdr:ext cx="469744" cy="259045"/>
    <xdr:sp macro="" textlink="">
      <xdr:nvSpPr>
        <xdr:cNvPr id="615" name="n_1aveValue【学校施設】&#10;一人当たり面積">
          <a:extLst>
            <a:ext uri="{FF2B5EF4-FFF2-40B4-BE49-F238E27FC236}">
              <a16:creationId xmlns:a16="http://schemas.microsoft.com/office/drawing/2014/main" id="{CD4BB134-62B9-4B16-AE74-1B15F07764AF}"/>
            </a:ext>
          </a:extLst>
        </xdr:cNvPr>
        <xdr:cNvSpPr txBox="1"/>
      </xdr:nvSpPr>
      <xdr:spPr>
        <a:xfrm>
          <a:off x="21075727" y="102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69359</xdr:rowOff>
    </xdr:from>
    <xdr:ext cx="469744" cy="259045"/>
    <xdr:sp macro="" textlink="">
      <xdr:nvSpPr>
        <xdr:cNvPr id="616" name="n_2aveValue【学校施設】&#10;一人当たり面積">
          <a:extLst>
            <a:ext uri="{FF2B5EF4-FFF2-40B4-BE49-F238E27FC236}">
              <a16:creationId xmlns:a16="http://schemas.microsoft.com/office/drawing/2014/main" id="{B61EB0DD-6A3F-48E8-A54E-6322651AA247}"/>
            </a:ext>
          </a:extLst>
        </xdr:cNvPr>
        <xdr:cNvSpPr txBox="1"/>
      </xdr:nvSpPr>
      <xdr:spPr>
        <a:xfrm>
          <a:off x="20199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80789</xdr:rowOff>
    </xdr:from>
    <xdr:ext cx="469744" cy="259045"/>
    <xdr:sp macro="" textlink="">
      <xdr:nvSpPr>
        <xdr:cNvPr id="617" name="n_3aveValue【学校施設】&#10;一人当たり面積">
          <a:extLst>
            <a:ext uri="{FF2B5EF4-FFF2-40B4-BE49-F238E27FC236}">
              <a16:creationId xmlns:a16="http://schemas.microsoft.com/office/drawing/2014/main" id="{2337FFA5-FCBE-454C-A917-366F814B9493}"/>
            </a:ext>
          </a:extLst>
        </xdr:cNvPr>
        <xdr:cNvSpPr txBox="1"/>
      </xdr:nvSpPr>
      <xdr:spPr>
        <a:xfrm>
          <a:off x="19310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19067</xdr:rowOff>
    </xdr:from>
    <xdr:ext cx="469744" cy="259045"/>
    <xdr:sp macro="" textlink="">
      <xdr:nvSpPr>
        <xdr:cNvPr id="618" name="n_4aveValue【学校施設】&#10;一人当たり面積">
          <a:extLst>
            <a:ext uri="{FF2B5EF4-FFF2-40B4-BE49-F238E27FC236}">
              <a16:creationId xmlns:a16="http://schemas.microsoft.com/office/drawing/2014/main" id="{9E2C3941-2A03-4F53-8959-F2A3D0FA51A5}"/>
            </a:ext>
          </a:extLst>
        </xdr:cNvPr>
        <xdr:cNvSpPr txBox="1"/>
      </xdr:nvSpPr>
      <xdr:spPr>
        <a:xfrm>
          <a:off x="18421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53611</xdr:rowOff>
    </xdr:from>
    <xdr:ext cx="469744" cy="259045"/>
    <xdr:sp macro="" textlink="">
      <xdr:nvSpPr>
        <xdr:cNvPr id="619" name="n_1mainValue【学校施設】&#10;一人当たり面積">
          <a:extLst>
            <a:ext uri="{FF2B5EF4-FFF2-40B4-BE49-F238E27FC236}">
              <a16:creationId xmlns:a16="http://schemas.microsoft.com/office/drawing/2014/main" id="{9FB6DB9A-F41F-4613-B8A8-6B4DA27DFF81}"/>
            </a:ext>
          </a:extLst>
        </xdr:cNvPr>
        <xdr:cNvSpPr txBox="1"/>
      </xdr:nvSpPr>
      <xdr:spPr>
        <a:xfrm>
          <a:off x="21075727" y="982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620" name="n_2mainValue【学校施設】&#10;一人当たり面積">
          <a:extLst>
            <a:ext uri="{FF2B5EF4-FFF2-40B4-BE49-F238E27FC236}">
              <a16:creationId xmlns:a16="http://schemas.microsoft.com/office/drawing/2014/main" id="{C64B859F-7C25-4A2A-8F7D-2FFA71EA795B}"/>
            </a:ext>
          </a:extLst>
        </xdr:cNvPr>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26179</xdr:rowOff>
    </xdr:from>
    <xdr:ext cx="469744" cy="259045"/>
    <xdr:sp macro="" textlink="">
      <xdr:nvSpPr>
        <xdr:cNvPr id="621" name="n_3mainValue【学校施設】&#10;一人当たり面積">
          <a:extLst>
            <a:ext uri="{FF2B5EF4-FFF2-40B4-BE49-F238E27FC236}">
              <a16:creationId xmlns:a16="http://schemas.microsoft.com/office/drawing/2014/main" id="{8A73B36C-2107-4DB4-81C1-84FC894655BF}"/>
            </a:ext>
          </a:extLst>
        </xdr:cNvPr>
        <xdr:cNvSpPr txBox="1"/>
      </xdr:nvSpPr>
      <xdr:spPr>
        <a:xfrm>
          <a:off x="193104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622" name="n_4mainValue【学校施設】&#10;一人当たり面積">
          <a:extLst>
            <a:ext uri="{FF2B5EF4-FFF2-40B4-BE49-F238E27FC236}">
              <a16:creationId xmlns:a16="http://schemas.microsoft.com/office/drawing/2014/main" id="{B00B21C3-1F0A-4DA1-9D37-AE8959D7A970}"/>
            </a:ext>
          </a:extLst>
        </xdr:cNvPr>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8B41E1A-DF1B-4512-8D46-EF251BBB9A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44AD48C3-5D9C-49BE-83D4-6399DF74A6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D50CB016-C694-49F3-B0DE-217BCAAF29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34F760CC-4A77-433A-ABCA-80AA47A9F8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8FD1456-749A-4E24-8B66-5B16F7D559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D6FD238-16EB-4901-8BFE-1B369CE19B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77DDAFC1-1819-485C-9BF8-BCA27B74B9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891E88BA-E9C7-441A-BFA5-FB41511CF5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2FFDA4A-6520-42D8-B576-6419F7196D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BEE2DF36-4DAA-42A7-A92C-1BF392EFCDA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74242A80-7AA9-4B73-BE91-54E5843AC7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a:extLst>
            <a:ext uri="{FF2B5EF4-FFF2-40B4-BE49-F238E27FC236}">
              <a16:creationId xmlns:a16="http://schemas.microsoft.com/office/drawing/2014/main" id="{98FF4038-62A8-4AAB-A361-CE178A16B408}"/>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07887658-C574-4052-9A3D-BCAB65F47ACF}"/>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a:extLst>
            <a:ext uri="{FF2B5EF4-FFF2-40B4-BE49-F238E27FC236}">
              <a16:creationId xmlns:a16="http://schemas.microsoft.com/office/drawing/2014/main" id="{993BFE7F-6CCE-4B35-A304-F568862A567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a:extLst>
            <a:ext uri="{FF2B5EF4-FFF2-40B4-BE49-F238E27FC236}">
              <a16:creationId xmlns:a16="http://schemas.microsoft.com/office/drawing/2014/main" id="{F3A172FA-0A23-4A2E-B8A5-56140E459C0D}"/>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a:extLst>
            <a:ext uri="{FF2B5EF4-FFF2-40B4-BE49-F238E27FC236}">
              <a16:creationId xmlns:a16="http://schemas.microsoft.com/office/drawing/2014/main" id="{B326379A-1419-4A23-B83C-43220DBCC921}"/>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a:extLst>
            <a:ext uri="{FF2B5EF4-FFF2-40B4-BE49-F238E27FC236}">
              <a16:creationId xmlns:a16="http://schemas.microsoft.com/office/drawing/2014/main" id="{48552AC1-DA9D-44A6-94A0-91C7872DC432}"/>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a:extLst>
            <a:ext uri="{FF2B5EF4-FFF2-40B4-BE49-F238E27FC236}">
              <a16:creationId xmlns:a16="http://schemas.microsoft.com/office/drawing/2014/main" id="{A0C4B65F-14F5-4E43-A19C-F3BD89E3621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a:extLst>
            <a:ext uri="{FF2B5EF4-FFF2-40B4-BE49-F238E27FC236}">
              <a16:creationId xmlns:a16="http://schemas.microsoft.com/office/drawing/2014/main" id="{535DEC1B-66F5-43B7-AB5E-B3139C12BB25}"/>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C310FCE3-8178-4085-81E0-35DA41AF5D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a:extLst>
            <a:ext uri="{FF2B5EF4-FFF2-40B4-BE49-F238E27FC236}">
              <a16:creationId xmlns:a16="http://schemas.microsoft.com/office/drawing/2014/main" id="{0A50CCA6-EEC5-4474-8E97-078FE94C9363}"/>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EF278F14-63B8-46B4-9EDC-1EE049C788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170687</xdr:rowOff>
    </xdr:from>
    <xdr:to>
      <xdr:col>85</xdr:col>
      <xdr:colOff>126364</xdr:colOff>
      <xdr:row>85</xdr:row>
      <xdr:rowOff>120396</xdr:rowOff>
    </xdr:to>
    <xdr:cxnSp macro="">
      <xdr:nvCxnSpPr>
        <xdr:cNvPr id="645" name="直線コネクタ 644">
          <a:extLst>
            <a:ext uri="{FF2B5EF4-FFF2-40B4-BE49-F238E27FC236}">
              <a16:creationId xmlns:a16="http://schemas.microsoft.com/office/drawing/2014/main" id="{9072E9E0-9BD7-4751-9C11-5A2D85362B18}"/>
            </a:ext>
          </a:extLst>
        </xdr:cNvPr>
        <xdr:cNvCxnSpPr/>
      </xdr:nvCxnSpPr>
      <xdr:spPr>
        <a:xfrm flipV="1">
          <a:off x="16318864" y="13372337"/>
          <a:ext cx="0" cy="1321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124223</xdr:rowOff>
    </xdr:from>
    <xdr:ext cx="405111" cy="259045"/>
    <xdr:sp macro="" textlink="">
      <xdr:nvSpPr>
        <xdr:cNvPr id="646" name="【児童館】&#10;有形固定資産減価償却率最小値テキスト">
          <a:extLst>
            <a:ext uri="{FF2B5EF4-FFF2-40B4-BE49-F238E27FC236}">
              <a16:creationId xmlns:a16="http://schemas.microsoft.com/office/drawing/2014/main" id="{D069C231-4D81-4773-B175-52A1118D5C4A}"/>
            </a:ext>
          </a:extLst>
        </xdr:cNvPr>
        <xdr:cNvSpPr txBox="1"/>
      </xdr:nvSpPr>
      <xdr:spPr>
        <a:xfrm>
          <a:off x="16357600" y="1469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120396</xdr:rowOff>
    </xdr:from>
    <xdr:to>
      <xdr:col>86</xdr:col>
      <xdr:colOff>25400</xdr:colOff>
      <xdr:row>85</xdr:row>
      <xdr:rowOff>120396</xdr:rowOff>
    </xdr:to>
    <xdr:cxnSp macro="">
      <xdr:nvCxnSpPr>
        <xdr:cNvPr id="647" name="直線コネクタ 646">
          <a:extLst>
            <a:ext uri="{FF2B5EF4-FFF2-40B4-BE49-F238E27FC236}">
              <a16:creationId xmlns:a16="http://schemas.microsoft.com/office/drawing/2014/main" id="{25CC7767-000A-4402-B436-4975E8BFA4B2}"/>
            </a:ext>
          </a:extLst>
        </xdr:cNvPr>
        <xdr:cNvCxnSpPr/>
      </xdr:nvCxnSpPr>
      <xdr:spPr>
        <a:xfrm>
          <a:off x="16230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117364</xdr:rowOff>
    </xdr:from>
    <xdr:ext cx="405111" cy="259045"/>
    <xdr:sp macro="" textlink="">
      <xdr:nvSpPr>
        <xdr:cNvPr id="648" name="【児童館】&#10;有形固定資産減価償却率最大値テキスト">
          <a:extLst>
            <a:ext uri="{FF2B5EF4-FFF2-40B4-BE49-F238E27FC236}">
              <a16:creationId xmlns:a16="http://schemas.microsoft.com/office/drawing/2014/main" id="{FC2FB56E-4119-457A-920F-CAA08D806CC5}"/>
            </a:ext>
          </a:extLst>
        </xdr:cNvPr>
        <xdr:cNvSpPr txBox="1"/>
      </xdr:nvSpPr>
      <xdr:spPr>
        <a:xfrm>
          <a:off x="16357600" y="1314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170687</xdr:rowOff>
    </xdr:from>
    <xdr:to>
      <xdr:col>86</xdr:col>
      <xdr:colOff>25400</xdr:colOff>
      <xdr:row>77</xdr:row>
      <xdr:rowOff>170687</xdr:rowOff>
    </xdr:to>
    <xdr:cxnSp macro="">
      <xdr:nvCxnSpPr>
        <xdr:cNvPr id="649" name="直線コネクタ 648">
          <a:extLst>
            <a:ext uri="{FF2B5EF4-FFF2-40B4-BE49-F238E27FC236}">
              <a16:creationId xmlns:a16="http://schemas.microsoft.com/office/drawing/2014/main" id="{CF6F99FA-853A-4E39-A564-437C11784CF2}"/>
            </a:ext>
          </a:extLst>
        </xdr:cNvPr>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126764</xdr:rowOff>
    </xdr:from>
    <xdr:ext cx="405111" cy="259045"/>
    <xdr:sp macro="" textlink="">
      <xdr:nvSpPr>
        <xdr:cNvPr id="650" name="【児童館】&#10;有形固定資産減価償却率平均値テキスト">
          <a:extLst>
            <a:ext uri="{FF2B5EF4-FFF2-40B4-BE49-F238E27FC236}">
              <a16:creationId xmlns:a16="http://schemas.microsoft.com/office/drawing/2014/main" id="{9CD8904C-D26E-400D-A696-1C7924C9A1E6}"/>
            </a:ext>
          </a:extLst>
        </xdr:cNvPr>
        <xdr:cNvSpPr txBox="1"/>
      </xdr:nvSpPr>
      <xdr:spPr>
        <a:xfrm>
          <a:off x="16357600" y="13499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103887</xdr:rowOff>
    </xdr:from>
    <xdr:to>
      <xdr:col>85</xdr:col>
      <xdr:colOff>177800</xdr:colOff>
      <xdr:row>80</xdr:row>
      <xdr:rowOff>34037</xdr:rowOff>
    </xdr:to>
    <xdr:sp macro="" textlink="">
      <xdr:nvSpPr>
        <xdr:cNvPr id="651" name="フローチャート: 判断 650">
          <a:extLst>
            <a:ext uri="{FF2B5EF4-FFF2-40B4-BE49-F238E27FC236}">
              <a16:creationId xmlns:a16="http://schemas.microsoft.com/office/drawing/2014/main" id="{332F09C2-DB46-4A81-B1F2-FE6C24496AC8}"/>
            </a:ext>
          </a:extLst>
        </xdr:cNvPr>
        <xdr:cNvSpPr/>
      </xdr:nvSpPr>
      <xdr:spPr>
        <a:xfrm>
          <a:off x="16268700" y="136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37592</xdr:rowOff>
    </xdr:from>
    <xdr:to>
      <xdr:col>81</xdr:col>
      <xdr:colOff>101600</xdr:colOff>
      <xdr:row>79</xdr:row>
      <xdr:rowOff>139192</xdr:rowOff>
    </xdr:to>
    <xdr:sp macro="" textlink="">
      <xdr:nvSpPr>
        <xdr:cNvPr id="652" name="フローチャート: 判断 651">
          <a:extLst>
            <a:ext uri="{FF2B5EF4-FFF2-40B4-BE49-F238E27FC236}">
              <a16:creationId xmlns:a16="http://schemas.microsoft.com/office/drawing/2014/main" id="{6F05A94C-40AD-4FC8-B4DD-F5539EA84865}"/>
            </a:ext>
          </a:extLst>
        </xdr:cNvPr>
        <xdr:cNvSpPr/>
      </xdr:nvSpPr>
      <xdr:spPr>
        <a:xfrm>
          <a:off x="15430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83313</xdr:rowOff>
    </xdr:from>
    <xdr:to>
      <xdr:col>76</xdr:col>
      <xdr:colOff>165100</xdr:colOff>
      <xdr:row>82</xdr:row>
      <xdr:rowOff>13463</xdr:rowOff>
    </xdr:to>
    <xdr:sp macro="" textlink="">
      <xdr:nvSpPr>
        <xdr:cNvPr id="653" name="フローチャート: 判断 652">
          <a:extLst>
            <a:ext uri="{FF2B5EF4-FFF2-40B4-BE49-F238E27FC236}">
              <a16:creationId xmlns:a16="http://schemas.microsoft.com/office/drawing/2014/main" id="{54CB6B4B-CDBD-487F-B003-0DD020F135EA}"/>
            </a:ext>
          </a:extLst>
        </xdr:cNvPr>
        <xdr:cNvSpPr/>
      </xdr:nvSpPr>
      <xdr:spPr>
        <a:xfrm>
          <a:off x="14541500" y="139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23876</xdr:rowOff>
    </xdr:from>
    <xdr:to>
      <xdr:col>72</xdr:col>
      <xdr:colOff>38100</xdr:colOff>
      <xdr:row>81</xdr:row>
      <xdr:rowOff>125476</xdr:rowOff>
    </xdr:to>
    <xdr:sp macro="" textlink="">
      <xdr:nvSpPr>
        <xdr:cNvPr id="654" name="フローチャート: 判断 653">
          <a:extLst>
            <a:ext uri="{FF2B5EF4-FFF2-40B4-BE49-F238E27FC236}">
              <a16:creationId xmlns:a16="http://schemas.microsoft.com/office/drawing/2014/main" id="{54E4C81F-D9B8-4F5B-A66A-E5DF3CF4BC5D}"/>
            </a:ext>
          </a:extLst>
        </xdr:cNvPr>
        <xdr:cNvSpPr/>
      </xdr:nvSpPr>
      <xdr:spPr>
        <a:xfrm>
          <a:off x="13652500" y="1391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170180</xdr:rowOff>
    </xdr:from>
    <xdr:to>
      <xdr:col>67</xdr:col>
      <xdr:colOff>101600</xdr:colOff>
      <xdr:row>81</xdr:row>
      <xdr:rowOff>100330</xdr:rowOff>
    </xdr:to>
    <xdr:sp macro="" textlink="">
      <xdr:nvSpPr>
        <xdr:cNvPr id="655" name="フローチャート: 判断 654">
          <a:extLst>
            <a:ext uri="{FF2B5EF4-FFF2-40B4-BE49-F238E27FC236}">
              <a16:creationId xmlns:a16="http://schemas.microsoft.com/office/drawing/2014/main" id="{5FBA2B9E-437E-48DF-91D4-B8AD4F80FC64}"/>
            </a:ext>
          </a:extLst>
        </xdr:cNvPr>
        <xdr:cNvSpPr/>
      </xdr:nvSpPr>
      <xdr:spPr>
        <a:xfrm>
          <a:off x="12763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E4811F6-80D1-4AE2-9425-6DE386A67F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686EFF6-F9D2-4927-AB22-0B585C4820D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BD2B5FF-59E1-4D41-843D-56631BC554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F9127A8-DC49-4969-8668-55E5D1BC04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9854778-5578-43AB-9E4B-22330C4A4B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35306</xdr:rowOff>
    </xdr:from>
    <xdr:to>
      <xdr:col>85</xdr:col>
      <xdr:colOff>177800</xdr:colOff>
      <xdr:row>84</xdr:row>
      <xdr:rowOff>136906</xdr:rowOff>
    </xdr:to>
    <xdr:sp macro="" textlink="">
      <xdr:nvSpPr>
        <xdr:cNvPr id="661" name="楕円 660">
          <a:extLst>
            <a:ext uri="{FF2B5EF4-FFF2-40B4-BE49-F238E27FC236}">
              <a16:creationId xmlns:a16="http://schemas.microsoft.com/office/drawing/2014/main" id="{CAFBD309-2C63-4D1D-AD4F-3A4CB5DAED46}"/>
            </a:ext>
          </a:extLst>
        </xdr:cNvPr>
        <xdr:cNvSpPr/>
      </xdr:nvSpPr>
      <xdr:spPr>
        <a:xfrm>
          <a:off x="162687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13733</xdr:rowOff>
    </xdr:from>
    <xdr:ext cx="405111" cy="259045"/>
    <xdr:sp macro="" textlink="">
      <xdr:nvSpPr>
        <xdr:cNvPr id="662" name="【児童館】&#10;有形固定資産減価償却率該当値テキスト">
          <a:extLst>
            <a:ext uri="{FF2B5EF4-FFF2-40B4-BE49-F238E27FC236}">
              <a16:creationId xmlns:a16="http://schemas.microsoft.com/office/drawing/2014/main" id="{84F8B570-8F35-42A7-A86B-F3BC3F59FD42}"/>
            </a:ext>
          </a:extLst>
        </xdr:cNvPr>
        <xdr:cNvSpPr txBox="1"/>
      </xdr:nvSpPr>
      <xdr:spPr>
        <a:xfrm>
          <a:off x="16357600" y="1441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167894</xdr:rowOff>
    </xdr:from>
    <xdr:to>
      <xdr:col>81</xdr:col>
      <xdr:colOff>101600</xdr:colOff>
      <xdr:row>84</xdr:row>
      <xdr:rowOff>98044</xdr:rowOff>
    </xdr:to>
    <xdr:sp macro="" textlink="">
      <xdr:nvSpPr>
        <xdr:cNvPr id="663" name="楕円 662">
          <a:extLst>
            <a:ext uri="{FF2B5EF4-FFF2-40B4-BE49-F238E27FC236}">
              <a16:creationId xmlns:a16="http://schemas.microsoft.com/office/drawing/2014/main" id="{45134F91-C961-4A91-80B5-08AAF0A91D5A}"/>
            </a:ext>
          </a:extLst>
        </xdr:cNvPr>
        <xdr:cNvSpPr/>
      </xdr:nvSpPr>
      <xdr:spPr>
        <a:xfrm>
          <a:off x="15430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47244</xdr:rowOff>
    </xdr:from>
    <xdr:to>
      <xdr:col>85</xdr:col>
      <xdr:colOff>127000</xdr:colOff>
      <xdr:row>84</xdr:row>
      <xdr:rowOff>86106</xdr:rowOff>
    </xdr:to>
    <xdr:cxnSp macro="">
      <xdr:nvCxnSpPr>
        <xdr:cNvPr id="664" name="直線コネクタ 663">
          <a:extLst>
            <a:ext uri="{FF2B5EF4-FFF2-40B4-BE49-F238E27FC236}">
              <a16:creationId xmlns:a16="http://schemas.microsoft.com/office/drawing/2014/main" id="{889FCAEB-38DC-480C-8320-FFC882F606AF}"/>
            </a:ext>
          </a:extLst>
        </xdr:cNvPr>
        <xdr:cNvCxnSpPr/>
      </xdr:nvCxnSpPr>
      <xdr:spPr>
        <a:xfrm>
          <a:off x="15481300" y="1444904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126746</xdr:rowOff>
    </xdr:from>
    <xdr:to>
      <xdr:col>76</xdr:col>
      <xdr:colOff>165100</xdr:colOff>
      <xdr:row>84</xdr:row>
      <xdr:rowOff>56896</xdr:rowOff>
    </xdr:to>
    <xdr:sp macro="" textlink="">
      <xdr:nvSpPr>
        <xdr:cNvPr id="665" name="楕円 664">
          <a:extLst>
            <a:ext uri="{FF2B5EF4-FFF2-40B4-BE49-F238E27FC236}">
              <a16:creationId xmlns:a16="http://schemas.microsoft.com/office/drawing/2014/main" id="{921B8252-FEFD-4D4C-BE24-DD7FE14D4770}"/>
            </a:ext>
          </a:extLst>
        </xdr:cNvPr>
        <xdr:cNvSpPr/>
      </xdr:nvSpPr>
      <xdr:spPr>
        <a:xfrm>
          <a:off x="14541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xdr:rowOff>
    </xdr:from>
    <xdr:to>
      <xdr:col>81</xdr:col>
      <xdr:colOff>50800</xdr:colOff>
      <xdr:row>84</xdr:row>
      <xdr:rowOff>47244</xdr:rowOff>
    </xdr:to>
    <xdr:cxnSp macro="">
      <xdr:nvCxnSpPr>
        <xdr:cNvPr id="666" name="直線コネクタ 665">
          <a:extLst>
            <a:ext uri="{FF2B5EF4-FFF2-40B4-BE49-F238E27FC236}">
              <a16:creationId xmlns:a16="http://schemas.microsoft.com/office/drawing/2014/main" id="{9BB561BF-D908-4FE0-A8FC-4B182A34A02B}"/>
            </a:ext>
          </a:extLst>
        </xdr:cNvPr>
        <xdr:cNvCxnSpPr/>
      </xdr:nvCxnSpPr>
      <xdr:spPr>
        <a:xfrm>
          <a:off x="14592300" y="14407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87885</xdr:rowOff>
    </xdr:from>
    <xdr:to>
      <xdr:col>72</xdr:col>
      <xdr:colOff>38100</xdr:colOff>
      <xdr:row>84</xdr:row>
      <xdr:rowOff>18035</xdr:rowOff>
    </xdr:to>
    <xdr:sp macro="" textlink="">
      <xdr:nvSpPr>
        <xdr:cNvPr id="667" name="楕円 666">
          <a:extLst>
            <a:ext uri="{FF2B5EF4-FFF2-40B4-BE49-F238E27FC236}">
              <a16:creationId xmlns:a16="http://schemas.microsoft.com/office/drawing/2014/main" id="{AE21BFF6-43B5-4FA4-AD33-D6CD78AA86A8}"/>
            </a:ext>
          </a:extLst>
        </xdr:cNvPr>
        <xdr:cNvSpPr/>
      </xdr:nvSpPr>
      <xdr:spPr>
        <a:xfrm>
          <a:off x="13652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138685</xdr:rowOff>
    </xdr:from>
    <xdr:to>
      <xdr:col>76</xdr:col>
      <xdr:colOff>114300</xdr:colOff>
      <xdr:row>84</xdr:row>
      <xdr:rowOff>6096</xdr:rowOff>
    </xdr:to>
    <xdr:cxnSp macro="">
      <xdr:nvCxnSpPr>
        <xdr:cNvPr id="668" name="直線コネクタ 667">
          <a:extLst>
            <a:ext uri="{FF2B5EF4-FFF2-40B4-BE49-F238E27FC236}">
              <a16:creationId xmlns:a16="http://schemas.microsoft.com/office/drawing/2014/main" id="{F5EC68F5-BC79-4251-94E0-CCCEE4AA1D22}"/>
            </a:ext>
          </a:extLst>
        </xdr:cNvPr>
        <xdr:cNvCxnSpPr/>
      </xdr:nvCxnSpPr>
      <xdr:spPr>
        <a:xfrm>
          <a:off x="13703300" y="1436903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46737</xdr:rowOff>
    </xdr:from>
    <xdr:to>
      <xdr:col>67</xdr:col>
      <xdr:colOff>101600</xdr:colOff>
      <xdr:row>83</xdr:row>
      <xdr:rowOff>148337</xdr:rowOff>
    </xdr:to>
    <xdr:sp macro="" textlink="">
      <xdr:nvSpPr>
        <xdr:cNvPr id="669" name="楕円 668">
          <a:extLst>
            <a:ext uri="{FF2B5EF4-FFF2-40B4-BE49-F238E27FC236}">
              <a16:creationId xmlns:a16="http://schemas.microsoft.com/office/drawing/2014/main" id="{C20361CB-7E94-4310-9037-CA7C27D255C2}"/>
            </a:ext>
          </a:extLst>
        </xdr:cNvPr>
        <xdr:cNvSpPr/>
      </xdr:nvSpPr>
      <xdr:spPr>
        <a:xfrm>
          <a:off x="12763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97537</xdr:rowOff>
    </xdr:from>
    <xdr:to>
      <xdr:col>71</xdr:col>
      <xdr:colOff>177800</xdr:colOff>
      <xdr:row>83</xdr:row>
      <xdr:rowOff>138685</xdr:rowOff>
    </xdr:to>
    <xdr:cxnSp macro="">
      <xdr:nvCxnSpPr>
        <xdr:cNvPr id="670" name="直線コネクタ 669">
          <a:extLst>
            <a:ext uri="{FF2B5EF4-FFF2-40B4-BE49-F238E27FC236}">
              <a16:creationId xmlns:a16="http://schemas.microsoft.com/office/drawing/2014/main" id="{3B2FB3E1-6E38-41A5-9B2B-EA247F313956}"/>
            </a:ext>
          </a:extLst>
        </xdr:cNvPr>
        <xdr:cNvCxnSpPr/>
      </xdr:nvCxnSpPr>
      <xdr:spPr>
        <a:xfrm>
          <a:off x="12814300" y="1432788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155719</xdr:rowOff>
    </xdr:from>
    <xdr:ext cx="405111" cy="259045"/>
    <xdr:sp macro="" textlink="">
      <xdr:nvSpPr>
        <xdr:cNvPr id="671" name="n_1aveValue【児童館】&#10;有形固定資産減価償却率">
          <a:extLst>
            <a:ext uri="{FF2B5EF4-FFF2-40B4-BE49-F238E27FC236}">
              <a16:creationId xmlns:a16="http://schemas.microsoft.com/office/drawing/2014/main" id="{25100E74-DB5B-4603-A5BD-D45B2BA2888F}"/>
            </a:ext>
          </a:extLst>
        </xdr:cNvPr>
        <xdr:cNvSpPr txBox="1"/>
      </xdr:nvSpPr>
      <xdr:spPr>
        <a:xfrm>
          <a:off x="1526604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29990</xdr:rowOff>
    </xdr:from>
    <xdr:ext cx="405111" cy="259045"/>
    <xdr:sp macro="" textlink="">
      <xdr:nvSpPr>
        <xdr:cNvPr id="672" name="n_2aveValue【児童館】&#10;有形固定資産減価償却率">
          <a:extLst>
            <a:ext uri="{FF2B5EF4-FFF2-40B4-BE49-F238E27FC236}">
              <a16:creationId xmlns:a16="http://schemas.microsoft.com/office/drawing/2014/main" id="{A1E910F7-7CEF-437E-8661-A4BF360DF2DE}"/>
            </a:ext>
          </a:extLst>
        </xdr:cNvPr>
        <xdr:cNvSpPr txBox="1"/>
      </xdr:nvSpPr>
      <xdr:spPr>
        <a:xfrm>
          <a:off x="143897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142003</xdr:rowOff>
    </xdr:from>
    <xdr:ext cx="405111" cy="259045"/>
    <xdr:sp macro="" textlink="">
      <xdr:nvSpPr>
        <xdr:cNvPr id="673" name="n_3aveValue【児童館】&#10;有形固定資産減価償却率">
          <a:extLst>
            <a:ext uri="{FF2B5EF4-FFF2-40B4-BE49-F238E27FC236}">
              <a16:creationId xmlns:a16="http://schemas.microsoft.com/office/drawing/2014/main" id="{C45FFF56-1D1A-40D2-9908-14BC3AEAF31A}"/>
            </a:ext>
          </a:extLst>
        </xdr:cNvPr>
        <xdr:cNvSpPr txBox="1"/>
      </xdr:nvSpPr>
      <xdr:spPr>
        <a:xfrm>
          <a:off x="13500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74" name="n_4aveValue【児童館】&#10;有形固定資産減価償却率">
          <a:extLst>
            <a:ext uri="{FF2B5EF4-FFF2-40B4-BE49-F238E27FC236}">
              <a16:creationId xmlns:a16="http://schemas.microsoft.com/office/drawing/2014/main" id="{6949E295-D4C3-40C3-B67B-FD8DD354C815}"/>
            </a:ext>
          </a:extLst>
        </xdr:cNvPr>
        <xdr:cNvSpPr txBox="1"/>
      </xdr:nvSpPr>
      <xdr:spPr>
        <a:xfrm>
          <a:off x="12611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89171</xdr:rowOff>
    </xdr:from>
    <xdr:ext cx="405111" cy="259045"/>
    <xdr:sp macro="" textlink="">
      <xdr:nvSpPr>
        <xdr:cNvPr id="675" name="n_1mainValue【児童館】&#10;有形固定資産減価償却率">
          <a:extLst>
            <a:ext uri="{FF2B5EF4-FFF2-40B4-BE49-F238E27FC236}">
              <a16:creationId xmlns:a16="http://schemas.microsoft.com/office/drawing/2014/main" id="{05153DE9-4688-4267-8CA8-2748E2BF9606}"/>
            </a:ext>
          </a:extLst>
        </xdr:cNvPr>
        <xdr:cNvSpPr txBox="1"/>
      </xdr:nvSpPr>
      <xdr:spPr>
        <a:xfrm>
          <a:off x="15266044" y="1449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48023</xdr:rowOff>
    </xdr:from>
    <xdr:ext cx="405111" cy="259045"/>
    <xdr:sp macro="" textlink="">
      <xdr:nvSpPr>
        <xdr:cNvPr id="676" name="n_2mainValue【児童館】&#10;有形固定資産減価償却率">
          <a:extLst>
            <a:ext uri="{FF2B5EF4-FFF2-40B4-BE49-F238E27FC236}">
              <a16:creationId xmlns:a16="http://schemas.microsoft.com/office/drawing/2014/main" id="{06B8FDB3-8CE3-400C-80E5-C5CFAB592ADA}"/>
            </a:ext>
          </a:extLst>
        </xdr:cNvPr>
        <xdr:cNvSpPr txBox="1"/>
      </xdr:nvSpPr>
      <xdr:spPr>
        <a:xfrm>
          <a:off x="143897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9162</xdr:rowOff>
    </xdr:from>
    <xdr:ext cx="405111" cy="259045"/>
    <xdr:sp macro="" textlink="">
      <xdr:nvSpPr>
        <xdr:cNvPr id="677" name="n_3mainValue【児童館】&#10;有形固定資産減価償却率">
          <a:extLst>
            <a:ext uri="{FF2B5EF4-FFF2-40B4-BE49-F238E27FC236}">
              <a16:creationId xmlns:a16="http://schemas.microsoft.com/office/drawing/2014/main" id="{8CF41EE2-F9D9-4DDC-A628-48E3A1C8902F}"/>
            </a:ext>
          </a:extLst>
        </xdr:cNvPr>
        <xdr:cNvSpPr txBox="1"/>
      </xdr:nvSpPr>
      <xdr:spPr>
        <a:xfrm>
          <a:off x="135007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139464</xdr:rowOff>
    </xdr:from>
    <xdr:ext cx="405111" cy="259045"/>
    <xdr:sp macro="" textlink="">
      <xdr:nvSpPr>
        <xdr:cNvPr id="678" name="n_4mainValue【児童館】&#10;有形固定資産減価償却率">
          <a:extLst>
            <a:ext uri="{FF2B5EF4-FFF2-40B4-BE49-F238E27FC236}">
              <a16:creationId xmlns:a16="http://schemas.microsoft.com/office/drawing/2014/main" id="{1459217C-C8F9-47F5-8D0F-A86505F3831A}"/>
            </a:ext>
          </a:extLst>
        </xdr:cNvPr>
        <xdr:cNvSpPr txBox="1"/>
      </xdr:nvSpPr>
      <xdr:spPr>
        <a:xfrm>
          <a:off x="126117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D0F59217-0CFE-46C6-8C20-0050869613D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9FF559D0-9A18-4398-8C77-E485242194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CC693BB3-6F25-4DBE-8E9E-81CE191621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DF938982-60E8-4A99-B934-A5C70E1456C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F4D39CF9-2827-48C9-B88B-44EB4CEA77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E7BA243B-A1DC-4CD9-807C-FD6CB4531C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48726D93-9D62-418B-8BD0-FD50DE32736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3BE61274-F85A-45F9-AE32-2C2CCEA8B1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176AB6C3-72F8-4E0F-9075-0F4A3089B40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F329A0D6-9953-4113-8AF5-0881D13F94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9" name="テキスト ボックス 688">
          <a:extLst>
            <a:ext uri="{FF2B5EF4-FFF2-40B4-BE49-F238E27FC236}">
              <a16:creationId xmlns:a16="http://schemas.microsoft.com/office/drawing/2014/main" id="{7A3D117F-B157-4125-97E5-8CBDB9B7DD5C}"/>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62407D93-E665-4ECB-9894-26432B23A1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13069D5C-3EC9-4903-8EF2-39F1852F856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C330928F-E84C-411D-9E2B-533D44F7919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68041C76-7392-4D1A-AC8D-09378F2E7BA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F356804B-D6D0-4873-8610-5CA6EDC732C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76FAD58E-A8A2-47B5-AC20-3FB1E8023A0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4B4CE6E6-90FC-435D-A9C8-7CD4A3B6B18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52241C7-5D77-4DC8-A286-C1B51DEF105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51C447FF-6C0D-4C95-BA69-CABD4849B1C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4D1CA5BF-2018-428A-920B-1A6B25F91E9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614259F2-42F1-41BC-AB91-05A7A573CF8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EE9EA6DB-2BDB-4F09-B68D-58362F66A9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D887394B-2E94-47FE-B220-8D0CDA1830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87</xdr:row>
      <xdr:rowOff>19050</xdr:rowOff>
    </xdr:to>
    <xdr:cxnSp macro="">
      <xdr:nvCxnSpPr>
        <xdr:cNvPr id="703" name="直線コネクタ 702">
          <a:extLst>
            <a:ext uri="{FF2B5EF4-FFF2-40B4-BE49-F238E27FC236}">
              <a16:creationId xmlns:a16="http://schemas.microsoft.com/office/drawing/2014/main" id="{9A7A08BE-2C0A-4A42-A5BE-CA95A3E33A98}"/>
            </a:ext>
          </a:extLst>
        </xdr:cNvPr>
        <xdr:cNvCxnSpPr/>
      </xdr:nvCxnSpPr>
      <xdr:spPr>
        <a:xfrm flipV="1">
          <a:off x="22160864" y="134874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22877</xdr:rowOff>
    </xdr:from>
    <xdr:ext cx="469744" cy="259045"/>
    <xdr:sp macro="" textlink="">
      <xdr:nvSpPr>
        <xdr:cNvPr id="704" name="【児童館】&#10;一人当たり面積最小値テキスト">
          <a:extLst>
            <a:ext uri="{FF2B5EF4-FFF2-40B4-BE49-F238E27FC236}">
              <a16:creationId xmlns:a16="http://schemas.microsoft.com/office/drawing/2014/main" id="{7C62A6EB-C76E-4646-A8CA-CEA2F9F78260}"/>
            </a:ext>
          </a:extLst>
        </xdr:cNvPr>
        <xdr:cNvSpPr txBox="1"/>
      </xdr:nvSpPr>
      <xdr:spPr>
        <a:xfrm>
          <a:off x="221996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705" name="直線コネクタ 704">
          <a:extLst>
            <a:ext uri="{FF2B5EF4-FFF2-40B4-BE49-F238E27FC236}">
              <a16:creationId xmlns:a16="http://schemas.microsoft.com/office/drawing/2014/main" id="{3E0A5E73-9EC0-4948-8217-3AD7A77E025F}"/>
            </a:ext>
          </a:extLst>
        </xdr:cNvPr>
        <xdr:cNvCxnSpPr/>
      </xdr:nvCxnSpPr>
      <xdr:spPr>
        <a:xfrm>
          <a:off x="22072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6" name="【児童館】&#10;一人当たり面積最大値テキスト">
          <a:extLst>
            <a:ext uri="{FF2B5EF4-FFF2-40B4-BE49-F238E27FC236}">
              <a16:creationId xmlns:a16="http://schemas.microsoft.com/office/drawing/2014/main" id="{DDA2366B-24F6-44E6-9B35-2A74381DDA52}"/>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7" name="直線コネクタ 706">
          <a:extLst>
            <a:ext uri="{FF2B5EF4-FFF2-40B4-BE49-F238E27FC236}">
              <a16:creationId xmlns:a16="http://schemas.microsoft.com/office/drawing/2014/main" id="{DD093EF8-AA4A-4D21-9FD3-37BDE5C42EE5}"/>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08" name="【児童館】&#10;一人当たり面積平均値テキスト">
          <a:extLst>
            <a:ext uri="{FF2B5EF4-FFF2-40B4-BE49-F238E27FC236}">
              <a16:creationId xmlns:a16="http://schemas.microsoft.com/office/drawing/2014/main" id="{45DFE0F7-9C74-4AB8-B506-8DAED6464003}"/>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09" name="フローチャート: 判断 708">
          <a:extLst>
            <a:ext uri="{FF2B5EF4-FFF2-40B4-BE49-F238E27FC236}">
              <a16:creationId xmlns:a16="http://schemas.microsoft.com/office/drawing/2014/main" id="{143D9C24-8C6A-4BFE-99EA-62219FF31B7D}"/>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10" name="フローチャート: 判断 709">
          <a:extLst>
            <a:ext uri="{FF2B5EF4-FFF2-40B4-BE49-F238E27FC236}">
              <a16:creationId xmlns:a16="http://schemas.microsoft.com/office/drawing/2014/main" id="{ACC3204E-243F-4D6D-BF19-A6C416ED9E7D}"/>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1" name="フローチャート: 判断 710">
          <a:extLst>
            <a:ext uri="{FF2B5EF4-FFF2-40B4-BE49-F238E27FC236}">
              <a16:creationId xmlns:a16="http://schemas.microsoft.com/office/drawing/2014/main" id="{0C8A387B-D154-4BE6-881B-3EB69F15E3C8}"/>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2" name="フローチャート: 判断 711">
          <a:extLst>
            <a:ext uri="{FF2B5EF4-FFF2-40B4-BE49-F238E27FC236}">
              <a16:creationId xmlns:a16="http://schemas.microsoft.com/office/drawing/2014/main" id="{A4FD02E6-A9D1-47D2-BCE3-0314032A34C8}"/>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3" name="フローチャート: 判断 712">
          <a:extLst>
            <a:ext uri="{FF2B5EF4-FFF2-40B4-BE49-F238E27FC236}">
              <a16:creationId xmlns:a16="http://schemas.microsoft.com/office/drawing/2014/main" id="{D4956E9A-5547-4A74-9471-BD30760CF813}"/>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EB56ACD-304A-4FD8-8A9D-C7F280477F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4B6B911-B1D3-495E-961C-DDFB0E08C8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64B1FE7-510E-42B4-99F8-F0881D9619C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A4B6DC2-BF90-4AD4-ACF2-6CE7964EC0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80A921F-0C26-46B2-9028-0DF95B70E7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9" name="楕円 718">
          <a:extLst>
            <a:ext uri="{FF2B5EF4-FFF2-40B4-BE49-F238E27FC236}">
              <a16:creationId xmlns:a16="http://schemas.microsoft.com/office/drawing/2014/main" id="{89C5BA5D-6626-48EC-800D-DCBB35DDAA36}"/>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20" name="【児童館】&#10;一人当たり面積該当値テキスト">
          <a:extLst>
            <a:ext uri="{FF2B5EF4-FFF2-40B4-BE49-F238E27FC236}">
              <a16:creationId xmlns:a16="http://schemas.microsoft.com/office/drawing/2014/main" id="{3A4EAC41-E8D9-4994-88BE-9E17401E558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1" name="楕円 720">
          <a:extLst>
            <a:ext uri="{FF2B5EF4-FFF2-40B4-BE49-F238E27FC236}">
              <a16:creationId xmlns:a16="http://schemas.microsoft.com/office/drawing/2014/main" id="{1BE76A8C-075C-4483-8B30-8B6CFD2EF5B5}"/>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133350</xdr:rowOff>
    </xdr:to>
    <xdr:cxnSp macro="">
      <xdr:nvCxnSpPr>
        <xdr:cNvPr id="722" name="直線コネクタ 721">
          <a:extLst>
            <a:ext uri="{FF2B5EF4-FFF2-40B4-BE49-F238E27FC236}">
              <a16:creationId xmlns:a16="http://schemas.microsoft.com/office/drawing/2014/main" id="{21CF60A8-D2D3-4070-B8AE-EC40309CD7B2}"/>
            </a:ext>
          </a:extLst>
        </xdr:cNvPr>
        <xdr:cNvCxnSpPr/>
      </xdr:nvCxnSpPr>
      <xdr:spPr>
        <a:xfrm flipV="1">
          <a:off x="21323300" y="14668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23" name="楕円 722">
          <a:extLst>
            <a:ext uri="{FF2B5EF4-FFF2-40B4-BE49-F238E27FC236}">
              <a16:creationId xmlns:a16="http://schemas.microsoft.com/office/drawing/2014/main" id="{E626C63D-6C66-427E-A9A8-106167CD8DA9}"/>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133350</xdr:rowOff>
    </xdr:to>
    <xdr:cxnSp macro="">
      <xdr:nvCxnSpPr>
        <xdr:cNvPr id="724" name="直線コネクタ 723">
          <a:extLst>
            <a:ext uri="{FF2B5EF4-FFF2-40B4-BE49-F238E27FC236}">
              <a16:creationId xmlns:a16="http://schemas.microsoft.com/office/drawing/2014/main" id="{C4EA7A34-376D-4B40-9DBC-C319E3E3CBC5}"/>
            </a:ext>
          </a:extLst>
        </xdr:cNvPr>
        <xdr:cNvCxnSpPr/>
      </xdr:nvCxnSpPr>
      <xdr:spPr>
        <a:xfrm>
          <a:off x="20434300" y="14592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25" name="楕円 724">
          <a:extLst>
            <a:ext uri="{FF2B5EF4-FFF2-40B4-BE49-F238E27FC236}">
              <a16:creationId xmlns:a16="http://schemas.microsoft.com/office/drawing/2014/main" id="{9FED2C5C-15A7-4A75-9BDE-112FDBC30361}"/>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26" name="直線コネクタ 725">
          <a:extLst>
            <a:ext uri="{FF2B5EF4-FFF2-40B4-BE49-F238E27FC236}">
              <a16:creationId xmlns:a16="http://schemas.microsoft.com/office/drawing/2014/main" id="{B85BCBF1-671A-4DD1-85FF-ECE2DC8E9743}"/>
            </a:ext>
          </a:extLst>
        </xdr:cNvPr>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7" name="楕円 726">
          <a:extLst>
            <a:ext uri="{FF2B5EF4-FFF2-40B4-BE49-F238E27FC236}">
              <a16:creationId xmlns:a16="http://schemas.microsoft.com/office/drawing/2014/main" id="{1E93FAD8-9DF3-479A-87BE-11464F088B73}"/>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28" name="直線コネクタ 727">
          <a:extLst>
            <a:ext uri="{FF2B5EF4-FFF2-40B4-BE49-F238E27FC236}">
              <a16:creationId xmlns:a16="http://schemas.microsoft.com/office/drawing/2014/main" id="{9CFEC4A0-1700-4CCF-8DFB-CAFB285F2B8B}"/>
            </a:ext>
          </a:extLst>
        </xdr:cNvPr>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729" name="n_1aveValue【児童館】&#10;一人当たり面積">
          <a:extLst>
            <a:ext uri="{FF2B5EF4-FFF2-40B4-BE49-F238E27FC236}">
              <a16:creationId xmlns:a16="http://schemas.microsoft.com/office/drawing/2014/main" id="{E6D77FB9-7036-4B55-96FA-4F255C14993B}"/>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0" name="n_2aveValue【児童館】&#10;一人当たり面積">
          <a:extLst>
            <a:ext uri="{FF2B5EF4-FFF2-40B4-BE49-F238E27FC236}">
              <a16:creationId xmlns:a16="http://schemas.microsoft.com/office/drawing/2014/main" id="{AEB81196-FAFA-4418-A558-6307BB9EEA1A}"/>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1" name="n_3aveValue【児童館】&#10;一人当たり面積">
          <a:extLst>
            <a:ext uri="{FF2B5EF4-FFF2-40B4-BE49-F238E27FC236}">
              <a16:creationId xmlns:a16="http://schemas.microsoft.com/office/drawing/2014/main" id="{563CB6E1-1751-4224-BAE0-3EA5D0087F06}"/>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2" name="n_4aveValue【児童館】&#10;一人当たり面積">
          <a:extLst>
            <a:ext uri="{FF2B5EF4-FFF2-40B4-BE49-F238E27FC236}">
              <a16:creationId xmlns:a16="http://schemas.microsoft.com/office/drawing/2014/main" id="{58A32DC6-E7EE-40BA-9329-12545CA5CDA4}"/>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3" name="n_1mainValue【児童館】&#10;一人当たり面積">
          <a:extLst>
            <a:ext uri="{FF2B5EF4-FFF2-40B4-BE49-F238E27FC236}">
              <a16:creationId xmlns:a16="http://schemas.microsoft.com/office/drawing/2014/main" id="{73430519-DEF8-4C12-BC8F-3ACD46CFC076}"/>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34" name="n_2mainValue【児童館】&#10;一人当たり面積">
          <a:extLst>
            <a:ext uri="{FF2B5EF4-FFF2-40B4-BE49-F238E27FC236}">
              <a16:creationId xmlns:a16="http://schemas.microsoft.com/office/drawing/2014/main" id="{9B58FED1-58AC-4649-AB46-16232425397B}"/>
            </a:ext>
          </a:extLst>
        </xdr:cNvPr>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35" name="n_3mainValue【児童館】&#10;一人当たり面積">
          <a:extLst>
            <a:ext uri="{FF2B5EF4-FFF2-40B4-BE49-F238E27FC236}">
              <a16:creationId xmlns:a16="http://schemas.microsoft.com/office/drawing/2014/main" id="{5F7911A8-C9C0-46AF-A8FB-CAE3340A7F0E}"/>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6" name="n_4mainValue【児童館】&#10;一人当たり面積">
          <a:extLst>
            <a:ext uri="{FF2B5EF4-FFF2-40B4-BE49-F238E27FC236}">
              <a16:creationId xmlns:a16="http://schemas.microsoft.com/office/drawing/2014/main" id="{A4323BD1-4BEC-4928-8231-41B92C58113A}"/>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9EAE9A54-9397-48F4-9261-BEA3E1054A7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A970751C-38E5-4DC8-9BBC-0C4D4DE499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1DCCF98C-F69C-41D9-AB51-B24C0185FA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DC6C53EF-233C-4AD0-82F3-D47AE17FD9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1CA87EEB-56A9-4DD4-A3CC-F15035088B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9D481A83-2F79-40DF-9B7F-F8A89223B07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10977F6-FAFF-4FBE-9E17-7623F0F1F6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D754CD56-B145-4162-9877-D0585DECD44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3A4E80A1-6B42-4FFE-A068-8FFC9A4139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FBE06BD1-D9DD-4B5B-A743-977369075F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7" name="テキスト ボックス 746">
          <a:extLst>
            <a:ext uri="{FF2B5EF4-FFF2-40B4-BE49-F238E27FC236}">
              <a16:creationId xmlns:a16="http://schemas.microsoft.com/office/drawing/2014/main" id="{327E165D-1096-4A1C-B712-CBCD3AABBDF7}"/>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EE6227F0-A2E1-4372-90FB-7CF98FCB8FF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9" name="テキスト ボックス 748">
          <a:extLst>
            <a:ext uri="{FF2B5EF4-FFF2-40B4-BE49-F238E27FC236}">
              <a16:creationId xmlns:a16="http://schemas.microsoft.com/office/drawing/2014/main" id="{2CB5C4C2-38DF-45DA-ABCF-244865CF14B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182A1D9E-993A-4F34-A6EF-790A5E86444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38AA04E2-EC86-4082-BEC0-6CA69992C7D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527DD10C-7091-48DD-819D-6AA6C7A00C8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94B36DC9-00A9-438B-8385-489E453D4AC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A14B584E-394D-47C8-8CED-1EC9030B9EE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AA3DB87F-5639-42B2-875F-4DE5F1DFB7E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8E8C27CE-7D17-4B27-82F3-2E21B85D55A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a16="http://schemas.microsoft.com/office/drawing/2014/main" id="{87F1ABC0-4B9D-4241-B357-22550D5785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866F3691-6424-4746-874E-4BCBA9B8DB6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704B78B2-B749-428F-9E57-DB47FE81540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51A59F18-4CA6-4E97-B938-A7E913D626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160020</xdr:rowOff>
    </xdr:from>
    <xdr:to>
      <xdr:col>85</xdr:col>
      <xdr:colOff>126364</xdr:colOff>
      <xdr:row>107</xdr:row>
      <xdr:rowOff>118111</xdr:rowOff>
    </xdr:to>
    <xdr:cxnSp macro="">
      <xdr:nvCxnSpPr>
        <xdr:cNvPr id="761" name="直線コネクタ 760">
          <a:extLst>
            <a:ext uri="{FF2B5EF4-FFF2-40B4-BE49-F238E27FC236}">
              <a16:creationId xmlns:a16="http://schemas.microsoft.com/office/drawing/2014/main" id="{2F201351-12BA-4776-BE26-BDD45563B780}"/>
            </a:ext>
          </a:extLst>
        </xdr:cNvPr>
        <xdr:cNvCxnSpPr/>
      </xdr:nvCxnSpPr>
      <xdr:spPr>
        <a:xfrm flipV="1">
          <a:off x="16318864" y="17305020"/>
          <a:ext cx="0" cy="1158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762" name="【公民館】&#10;有形固定資産減価償却率最小値テキスト">
          <a:extLst>
            <a:ext uri="{FF2B5EF4-FFF2-40B4-BE49-F238E27FC236}">
              <a16:creationId xmlns:a16="http://schemas.microsoft.com/office/drawing/2014/main" id="{53F0239D-D12B-47DC-9824-E6A08FCD329C}"/>
            </a:ext>
          </a:extLst>
        </xdr:cNvPr>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763" name="直線コネクタ 762">
          <a:extLst>
            <a:ext uri="{FF2B5EF4-FFF2-40B4-BE49-F238E27FC236}">
              <a16:creationId xmlns:a16="http://schemas.microsoft.com/office/drawing/2014/main" id="{2FD6DFF1-FE0E-45FB-BCBE-A56D67D1054E}"/>
            </a:ext>
          </a:extLst>
        </xdr:cNvPr>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106697</xdr:rowOff>
    </xdr:from>
    <xdr:ext cx="405111" cy="259045"/>
    <xdr:sp macro="" textlink="">
      <xdr:nvSpPr>
        <xdr:cNvPr id="764" name="【公民館】&#10;有形固定資産減価償却率最大値テキスト">
          <a:extLst>
            <a:ext uri="{FF2B5EF4-FFF2-40B4-BE49-F238E27FC236}">
              <a16:creationId xmlns:a16="http://schemas.microsoft.com/office/drawing/2014/main" id="{E099AA06-5ED8-413B-9904-41B37F29DC82}"/>
            </a:ext>
          </a:extLst>
        </xdr:cNvPr>
        <xdr:cNvSpPr txBox="1"/>
      </xdr:nvSpPr>
      <xdr:spPr>
        <a:xfrm>
          <a:off x="16357600" y="1708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160020</xdr:rowOff>
    </xdr:from>
    <xdr:to>
      <xdr:col>86</xdr:col>
      <xdr:colOff>25400</xdr:colOff>
      <xdr:row>100</xdr:row>
      <xdr:rowOff>160020</xdr:rowOff>
    </xdr:to>
    <xdr:cxnSp macro="">
      <xdr:nvCxnSpPr>
        <xdr:cNvPr id="765" name="直線コネクタ 764">
          <a:extLst>
            <a:ext uri="{FF2B5EF4-FFF2-40B4-BE49-F238E27FC236}">
              <a16:creationId xmlns:a16="http://schemas.microsoft.com/office/drawing/2014/main" id="{AD56A1FA-3327-4358-A6AD-36A128C93172}"/>
            </a:ext>
          </a:extLst>
        </xdr:cNvPr>
        <xdr:cNvCxnSpPr/>
      </xdr:nvCxnSpPr>
      <xdr:spPr>
        <a:xfrm>
          <a:off x="16230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128288</xdr:rowOff>
    </xdr:from>
    <xdr:ext cx="405111" cy="259045"/>
    <xdr:sp macro="" textlink="">
      <xdr:nvSpPr>
        <xdr:cNvPr id="766" name="【公民館】&#10;有形固定資産減価償却率平均値テキスト">
          <a:extLst>
            <a:ext uri="{FF2B5EF4-FFF2-40B4-BE49-F238E27FC236}">
              <a16:creationId xmlns:a16="http://schemas.microsoft.com/office/drawing/2014/main" id="{DA4E6EEF-80B9-4CA6-94C1-E760DB0A0ABE}"/>
            </a:ext>
          </a:extLst>
        </xdr:cNvPr>
        <xdr:cNvSpPr txBox="1"/>
      </xdr:nvSpPr>
      <xdr:spPr>
        <a:xfrm>
          <a:off x="16357600" y="17616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767" name="フローチャート: 判断 766">
          <a:extLst>
            <a:ext uri="{FF2B5EF4-FFF2-40B4-BE49-F238E27FC236}">
              <a16:creationId xmlns:a16="http://schemas.microsoft.com/office/drawing/2014/main" id="{5373A07C-D13B-45FC-BBD7-E3355B3B3BB7}"/>
            </a:ext>
          </a:extLst>
        </xdr:cNvPr>
        <xdr:cNvSpPr/>
      </xdr:nvSpPr>
      <xdr:spPr>
        <a:xfrm>
          <a:off x="162687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139700</xdr:rowOff>
    </xdr:from>
    <xdr:to>
      <xdr:col>81</xdr:col>
      <xdr:colOff>101600</xdr:colOff>
      <xdr:row>103</xdr:row>
      <xdr:rowOff>69850</xdr:rowOff>
    </xdr:to>
    <xdr:sp macro="" textlink="">
      <xdr:nvSpPr>
        <xdr:cNvPr id="768" name="フローチャート: 判断 767">
          <a:extLst>
            <a:ext uri="{FF2B5EF4-FFF2-40B4-BE49-F238E27FC236}">
              <a16:creationId xmlns:a16="http://schemas.microsoft.com/office/drawing/2014/main" id="{EB92303A-66A2-4AEF-9AB6-E5EB8205001B}"/>
            </a:ext>
          </a:extLst>
        </xdr:cNvPr>
        <xdr:cNvSpPr/>
      </xdr:nvSpPr>
      <xdr:spPr>
        <a:xfrm>
          <a:off x="15430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769" name="フローチャート: 判断 768">
          <a:extLst>
            <a:ext uri="{FF2B5EF4-FFF2-40B4-BE49-F238E27FC236}">
              <a16:creationId xmlns:a16="http://schemas.microsoft.com/office/drawing/2014/main" id="{FB7AAE72-2A19-40DA-AD0D-435160416436}"/>
            </a:ext>
          </a:extLst>
        </xdr:cNvPr>
        <xdr:cNvSpPr/>
      </xdr:nvSpPr>
      <xdr:spPr>
        <a:xfrm>
          <a:off x="145415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90170</xdr:rowOff>
    </xdr:from>
    <xdr:to>
      <xdr:col>72</xdr:col>
      <xdr:colOff>38100</xdr:colOff>
      <xdr:row>102</xdr:row>
      <xdr:rowOff>20320</xdr:rowOff>
    </xdr:to>
    <xdr:sp macro="" textlink="">
      <xdr:nvSpPr>
        <xdr:cNvPr id="770" name="フローチャート: 判断 769">
          <a:extLst>
            <a:ext uri="{FF2B5EF4-FFF2-40B4-BE49-F238E27FC236}">
              <a16:creationId xmlns:a16="http://schemas.microsoft.com/office/drawing/2014/main" id="{38FDEAA6-A5A6-458A-9ADE-15A778B38A61}"/>
            </a:ext>
          </a:extLst>
        </xdr:cNvPr>
        <xdr:cNvSpPr/>
      </xdr:nvSpPr>
      <xdr:spPr>
        <a:xfrm>
          <a:off x="13652500" y="1740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100</xdr:row>
      <xdr:rowOff>162561</xdr:rowOff>
    </xdr:from>
    <xdr:to>
      <xdr:col>67</xdr:col>
      <xdr:colOff>101600</xdr:colOff>
      <xdr:row>101</xdr:row>
      <xdr:rowOff>92711</xdr:rowOff>
    </xdr:to>
    <xdr:sp macro="" textlink="">
      <xdr:nvSpPr>
        <xdr:cNvPr id="771" name="フローチャート: 判断 770">
          <a:extLst>
            <a:ext uri="{FF2B5EF4-FFF2-40B4-BE49-F238E27FC236}">
              <a16:creationId xmlns:a16="http://schemas.microsoft.com/office/drawing/2014/main" id="{5BEC2B12-15B5-41A0-A63B-3EAEBFB71A3C}"/>
            </a:ext>
          </a:extLst>
        </xdr:cNvPr>
        <xdr:cNvSpPr/>
      </xdr:nvSpPr>
      <xdr:spPr>
        <a:xfrm>
          <a:off x="12763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727384E-3108-4E62-BDC9-5C460F5F44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EFA3103-A6A9-4E69-8E0A-6B99FDE55C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ED44A8B-AF09-4B52-9FAD-BB27E7DCFA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14AEBA8-CF35-4A46-A74C-C802B47E5A8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2F8E72B-2607-4112-A30C-A50E546923A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777" name="楕円 776">
          <a:extLst>
            <a:ext uri="{FF2B5EF4-FFF2-40B4-BE49-F238E27FC236}">
              <a16:creationId xmlns:a16="http://schemas.microsoft.com/office/drawing/2014/main" id="{928DB4EE-44B6-4563-9E95-9D3CD99D29CF}"/>
            </a:ext>
          </a:extLst>
        </xdr:cNvPr>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778" name="【公民館】&#10;有形固定資産減価償却率該当値テキスト">
          <a:extLst>
            <a:ext uri="{FF2B5EF4-FFF2-40B4-BE49-F238E27FC236}">
              <a16:creationId xmlns:a16="http://schemas.microsoft.com/office/drawing/2014/main" id="{0CF5DC0E-7438-42CC-98CA-F3C8F3C1E897}"/>
            </a:ext>
          </a:extLst>
        </xdr:cNvPr>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779" name="楕円 778">
          <a:extLst>
            <a:ext uri="{FF2B5EF4-FFF2-40B4-BE49-F238E27FC236}">
              <a16:creationId xmlns:a16="http://schemas.microsoft.com/office/drawing/2014/main" id="{B7630F48-2357-4C09-8B0F-CB13C473C5E1}"/>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106</xdr:row>
      <xdr:rowOff>45720</xdr:rowOff>
    </xdr:to>
    <xdr:cxnSp macro="">
      <xdr:nvCxnSpPr>
        <xdr:cNvPr id="780" name="直線コネクタ 779">
          <a:extLst>
            <a:ext uri="{FF2B5EF4-FFF2-40B4-BE49-F238E27FC236}">
              <a16:creationId xmlns:a16="http://schemas.microsoft.com/office/drawing/2014/main" id="{18080224-920B-4102-A104-DD33E8D6A6BE}"/>
            </a:ext>
          </a:extLst>
        </xdr:cNvPr>
        <xdr:cNvCxnSpPr/>
      </xdr:nvCxnSpPr>
      <xdr:spPr>
        <a:xfrm>
          <a:off x="15481300" y="180898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81" name="楕円 780">
          <a:extLst>
            <a:ext uri="{FF2B5EF4-FFF2-40B4-BE49-F238E27FC236}">
              <a16:creationId xmlns:a16="http://schemas.microsoft.com/office/drawing/2014/main" id="{75D42E27-4402-4969-BEDB-AF882B3168A8}"/>
            </a:ext>
          </a:extLst>
        </xdr:cNvPr>
        <xdr:cNvSpPr/>
      </xdr:nvSpPr>
      <xdr:spPr>
        <a:xfrm>
          <a:off x="14541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105</xdr:row>
      <xdr:rowOff>87630</xdr:rowOff>
    </xdr:to>
    <xdr:cxnSp macro="">
      <xdr:nvCxnSpPr>
        <xdr:cNvPr id="782" name="直線コネクタ 781">
          <a:extLst>
            <a:ext uri="{FF2B5EF4-FFF2-40B4-BE49-F238E27FC236}">
              <a16:creationId xmlns:a16="http://schemas.microsoft.com/office/drawing/2014/main" id="{BF210F7F-9367-4525-A22C-391B7B8FD110}"/>
            </a:ext>
          </a:extLst>
        </xdr:cNvPr>
        <xdr:cNvCxnSpPr/>
      </xdr:nvCxnSpPr>
      <xdr:spPr>
        <a:xfrm>
          <a:off x="14592300" y="179451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783" name="楕円 782">
          <a:extLst>
            <a:ext uri="{FF2B5EF4-FFF2-40B4-BE49-F238E27FC236}">
              <a16:creationId xmlns:a16="http://schemas.microsoft.com/office/drawing/2014/main" id="{D2CF134A-19AE-43BE-A862-E09551AE8F1A}"/>
            </a:ext>
          </a:extLst>
        </xdr:cNvPr>
        <xdr:cNvSpPr/>
      </xdr:nvSpPr>
      <xdr:spPr>
        <a:xfrm>
          <a:off x="1365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104</xdr:row>
      <xdr:rowOff>114300</xdr:rowOff>
    </xdr:to>
    <xdr:cxnSp macro="">
      <xdr:nvCxnSpPr>
        <xdr:cNvPr id="784" name="直線コネクタ 783">
          <a:extLst>
            <a:ext uri="{FF2B5EF4-FFF2-40B4-BE49-F238E27FC236}">
              <a16:creationId xmlns:a16="http://schemas.microsoft.com/office/drawing/2014/main" id="{0BC5271C-0E41-4C79-845B-FA0D868F550E}"/>
            </a:ext>
          </a:extLst>
        </xdr:cNvPr>
        <xdr:cNvCxnSpPr/>
      </xdr:nvCxnSpPr>
      <xdr:spPr>
        <a:xfrm>
          <a:off x="13703300" y="177698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33020</xdr:rowOff>
    </xdr:from>
    <xdr:to>
      <xdr:col>67</xdr:col>
      <xdr:colOff>101600</xdr:colOff>
      <xdr:row>102</xdr:row>
      <xdr:rowOff>134620</xdr:rowOff>
    </xdr:to>
    <xdr:sp macro="" textlink="">
      <xdr:nvSpPr>
        <xdr:cNvPr id="785" name="楕円 784">
          <a:extLst>
            <a:ext uri="{FF2B5EF4-FFF2-40B4-BE49-F238E27FC236}">
              <a16:creationId xmlns:a16="http://schemas.microsoft.com/office/drawing/2014/main" id="{1604448A-00B2-4AA7-A80A-B86009B48531}"/>
            </a:ext>
          </a:extLst>
        </xdr:cNvPr>
        <xdr:cNvSpPr/>
      </xdr:nvSpPr>
      <xdr:spPr>
        <a:xfrm>
          <a:off x="12763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83820</xdr:rowOff>
    </xdr:from>
    <xdr:to>
      <xdr:col>71</xdr:col>
      <xdr:colOff>177800</xdr:colOff>
      <xdr:row>103</xdr:row>
      <xdr:rowOff>110489</xdr:rowOff>
    </xdr:to>
    <xdr:cxnSp macro="">
      <xdr:nvCxnSpPr>
        <xdr:cNvPr id="786" name="直線コネクタ 785">
          <a:extLst>
            <a:ext uri="{FF2B5EF4-FFF2-40B4-BE49-F238E27FC236}">
              <a16:creationId xmlns:a16="http://schemas.microsoft.com/office/drawing/2014/main" id="{E5F14A3F-212F-4BF2-A0F4-A57D5ABCD15D}"/>
            </a:ext>
          </a:extLst>
        </xdr:cNvPr>
        <xdr:cNvCxnSpPr/>
      </xdr:nvCxnSpPr>
      <xdr:spPr>
        <a:xfrm>
          <a:off x="12814300" y="175717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86377</xdr:rowOff>
    </xdr:from>
    <xdr:ext cx="405111" cy="259045"/>
    <xdr:sp macro="" textlink="">
      <xdr:nvSpPr>
        <xdr:cNvPr id="787" name="n_1aveValue【公民館】&#10;有形固定資産減価償却率">
          <a:extLst>
            <a:ext uri="{FF2B5EF4-FFF2-40B4-BE49-F238E27FC236}">
              <a16:creationId xmlns:a16="http://schemas.microsoft.com/office/drawing/2014/main" id="{9B29B683-417A-42FE-A0F6-7ABB46D1556F}"/>
            </a:ext>
          </a:extLst>
        </xdr:cNvPr>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788" name="n_2aveValue【公民館】&#10;有形固定資産減価償却率">
          <a:extLst>
            <a:ext uri="{FF2B5EF4-FFF2-40B4-BE49-F238E27FC236}">
              <a16:creationId xmlns:a16="http://schemas.microsoft.com/office/drawing/2014/main" id="{2F9E2ADE-C9F3-47DE-BE35-F4CC181745CC}"/>
            </a:ext>
          </a:extLst>
        </xdr:cNvPr>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36847</xdr:rowOff>
    </xdr:from>
    <xdr:ext cx="405111" cy="259045"/>
    <xdr:sp macro="" textlink="">
      <xdr:nvSpPr>
        <xdr:cNvPr id="789" name="n_3aveValue【公民館】&#10;有形固定資産減価償却率">
          <a:extLst>
            <a:ext uri="{FF2B5EF4-FFF2-40B4-BE49-F238E27FC236}">
              <a16:creationId xmlns:a16="http://schemas.microsoft.com/office/drawing/2014/main" id="{16AB95BD-CCFE-451A-BCBF-C688791E73C1}"/>
            </a:ext>
          </a:extLst>
        </xdr:cNvPr>
        <xdr:cNvSpPr txBox="1"/>
      </xdr:nvSpPr>
      <xdr:spPr>
        <a:xfrm>
          <a:off x="135007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109238</xdr:rowOff>
    </xdr:from>
    <xdr:ext cx="405111" cy="259045"/>
    <xdr:sp macro="" textlink="">
      <xdr:nvSpPr>
        <xdr:cNvPr id="790" name="n_4aveValue【公民館】&#10;有形固定資産減価償却率">
          <a:extLst>
            <a:ext uri="{FF2B5EF4-FFF2-40B4-BE49-F238E27FC236}">
              <a16:creationId xmlns:a16="http://schemas.microsoft.com/office/drawing/2014/main" id="{72F04506-C5AA-4748-9BF2-7D3B6FF9A27A}"/>
            </a:ext>
          </a:extLst>
        </xdr:cNvPr>
        <xdr:cNvSpPr txBox="1"/>
      </xdr:nvSpPr>
      <xdr:spPr>
        <a:xfrm>
          <a:off x="12611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791" name="n_1mainValue【公民館】&#10;有形固定資産減価償却率">
          <a:extLst>
            <a:ext uri="{FF2B5EF4-FFF2-40B4-BE49-F238E27FC236}">
              <a16:creationId xmlns:a16="http://schemas.microsoft.com/office/drawing/2014/main" id="{DEBDEBD5-E0F8-4152-8158-B98082C0850A}"/>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792" name="n_2mainValue【公民館】&#10;有形固定資産減価償却率">
          <a:extLst>
            <a:ext uri="{FF2B5EF4-FFF2-40B4-BE49-F238E27FC236}">
              <a16:creationId xmlns:a16="http://schemas.microsoft.com/office/drawing/2014/main" id="{02FDC710-5491-43A4-9CCB-613833DED265}"/>
            </a:ext>
          </a:extLst>
        </xdr:cNvPr>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152416</xdr:rowOff>
    </xdr:from>
    <xdr:ext cx="405111" cy="259045"/>
    <xdr:sp macro="" textlink="">
      <xdr:nvSpPr>
        <xdr:cNvPr id="793" name="n_3mainValue【公民館】&#10;有形固定資産減価償却率">
          <a:extLst>
            <a:ext uri="{FF2B5EF4-FFF2-40B4-BE49-F238E27FC236}">
              <a16:creationId xmlns:a16="http://schemas.microsoft.com/office/drawing/2014/main" id="{4FD432AC-BB1F-45DD-8900-28859F639B7A}"/>
            </a:ext>
          </a:extLst>
        </xdr:cNvPr>
        <xdr:cNvSpPr txBox="1"/>
      </xdr:nvSpPr>
      <xdr:spPr>
        <a:xfrm>
          <a:off x="13500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125747</xdr:rowOff>
    </xdr:from>
    <xdr:ext cx="405111" cy="259045"/>
    <xdr:sp macro="" textlink="">
      <xdr:nvSpPr>
        <xdr:cNvPr id="794" name="n_4mainValue【公民館】&#10;有形固定資産減価償却率">
          <a:extLst>
            <a:ext uri="{FF2B5EF4-FFF2-40B4-BE49-F238E27FC236}">
              <a16:creationId xmlns:a16="http://schemas.microsoft.com/office/drawing/2014/main" id="{80C633F2-4F34-401F-9629-171A32A2FCEE}"/>
            </a:ext>
          </a:extLst>
        </xdr:cNvPr>
        <xdr:cNvSpPr txBox="1"/>
      </xdr:nvSpPr>
      <xdr:spPr>
        <a:xfrm>
          <a:off x="126117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2F923CAA-8186-45AC-9746-2D8B968132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7BC83939-5775-4514-92E2-138D66F490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249F3AB8-7E0C-4DB3-91AC-8DC89A0418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ACCE1B4D-3DC3-47A5-B5C1-68AAB03835B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6C020B5E-E728-4A35-B762-E882A01567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3C8B2BC-536C-4560-B5B0-68FE578328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E601747F-90CB-463D-9A08-786325EF00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9E875525-C408-47E4-8DF0-03CD337D7B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78626238-1D61-4420-9710-A9C631C1AE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BB46B070-F2D1-4DE0-B6D8-9D120C376C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E8A567AE-1CD4-4912-9560-0B2D42C721A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6" name="直線コネクタ 805">
          <a:extLst>
            <a:ext uri="{FF2B5EF4-FFF2-40B4-BE49-F238E27FC236}">
              <a16:creationId xmlns:a16="http://schemas.microsoft.com/office/drawing/2014/main" id="{0BA53835-99E5-47E0-A613-4F0FC7F020A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7" name="テキスト ボックス 806">
          <a:extLst>
            <a:ext uri="{FF2B5EF4-FFF2-40B4-BE49-F238E27FC236}">
              <a16:creationId xmlns:a16="http://schemas.microsoft.com/office/drawing/2014/main" id="{768D3DE3-B906-4FF2-B20F-5E804A50774C}"/>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55E43194-7F95-4940-AE34-B44D5CF7954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EBE785B7-ABDB-4BC7-BAED-EE104DCC4F1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0" name="直線コネクタ 809">
          <a:extLst>
            <a:ext uri="{FF2B5EF4-FFF2-40B4-BE49-F238E27FC236}">
              <a16:creationId xmlns:a16="http://schemas.microsoft.com/office/drawing/2014/main" id="{166AB629-8539-45F7-9165-CE52AA7BC23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1" name="テキスト ボックス 810">
          <a:extLst>
            <a:ext uri="{FF2B5EF4-FFF2-40B4-BE49-F238E27FC236}">
              <a16:creationId xmlns:a16="http://schemas.microsoft.com/office/drawing/2014/main" id="{707D2731-2967-45F7-9F12-CF2F0795B41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28AA3B57-80E5-4C87-AA0A-FD909C30CF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13F67FD9-6250-40B2-9FCD-86FA69DED19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BD0ACF4D-1BE3-4CDD-A022-E88643B342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53339</xdr:rowOff>
    </xdr:to>
    <xdr:cxnSp macro="">
      <xdr:nvCxnSpPr>
        <xdr:cNvPr id="815" name="直線コネクタ 814">
          <a:extLst>
            <a:ext uri="{FF2B5EF4-FFF2-40B4-BE49-F238E27FC236}">
              <a16:creationId xmlns:a16="http://schemas.microsoft.com/office/drawing/2014/main" id="{B8C51C42-0CA4-4734-834A-4D7FE632563A}"/>
            </a:ext>
          </a:extLst>
        </xdr:cNvPr>
        <xdr:cNvCxnSpPr/>
      </xdr:nvCxnSpPr>
      <xdr:spPr>
        <a:xfrm flipV="1">
          <a:off x="22160864" y="1736978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6" name="【公民館】&#10;一人当たり面積最小値テキスト">
          <a:extLst>
            <a:ext uri="{FF2B5EF4-FFF2-40B4-BE49-F238E27FC236}">
              <a16:creationId xmlns:a16="http://schemas.microsoft.com/office/drawing/2014/main" id="{D0D7D45C-698F-4A47-AB9E-4CA8EA8D6069}"/>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7" name="直線コネクタ 816">
          <a:extLst>
            <a:ext uri="{FF2B5EF4-FFF2-40B4-BE49-F238E27FC236}">
              <a16:creationId xmlns:a16="http://schemas.microsoft.com/office/drawing/2014/main" id="{6DF5A1C3-13A8-4B0E-ABDF-C9C04B42F62A}"/>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8" name="【公民館】&#10;一人当たり面積最大値テキスト">
          <a:extLst>
            <a:ext uri="{FF2B5EF4-FFF2-40B4-BE49-F238E27FC236}">
              <a16:creationId xmlns:a16="http://schemas.microsoft.com/office/drawing/2014/main" id="{9CCF21E7-6F8B-4DB7-825C-1B153308083F}"/>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9" name="直線コネクタ 818">
          <a:extLst>
            <a:ext uri="{FF2B5EF4-FFF2-40B4-BE49-F238E27FC236}">
              <a16:creationId xmlns:a16="http://schemas.microsoft.com/office/drawing/2014/main" id="{5A7D997F-2671-4CDC-B62C-B56FB2FD3181}"/>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820" name="【公民館】&#10;一人当たり面積平均値テキスト">
          <a:extLst>
            <a:ext uri="{FF2B5EF4-FFF2-40B4-BE49-F238E27FC236}">
              <a16:creationId xmlns:a16="http://schemas.microsoft.com/office/drawing/2014/main" id="{B2DCA83F-D933-4367-A42C-823F43C1A5F3}"/>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1" name="フローチャート: 判断 820">
          <a:extLst>
            <a:ext uri="{FF2B5EF4-FFF2-40B4-BE49-F238E27FC236}">
              <a16:creationId xmlns:a16="http://schemas.microsoft.com/office/drawing/2014/main" id="{258D3A7B-90A4-4A4A-AC1E-BD146622BC9B}"/>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822" name="フローチャート: 判断 821">
          <a:extLst>
            <a:ext uri="{FF2B5EF4-FFF2-40B4-BE49-F238E27FC236}">
              <a16:creationId xmlns:a16="http://schemas.microsoft.com/office/drawing/2014/main" id="{6F9CAB93-4117-472B-8A21-C7B63D495544}"/>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23" name="フローチャート: 判断 822">
          <a:extLst>
            <a:ext uri="{FF2B5EF4-FFF2-40B4-BE49-F238E27FC236}">
              <a16:creationId xmlns:a16="http://schemas.microsoft.com/office/drawing/2014/main" id="{72211086-E3AF-4CA2-99C3-89A9C3E6D002}"/>
            </a:ext>
          </a:extLst>
        </xdr:cNvPr>
        <xdr:cNvSpPr/>
      </xdr:nvSpPr>
      <xdr:spPr>
        <a:xfrm>
          <a:off x="20383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53975</xdr:rowOff>
    </xdr:from>
    <xdr:to>
      <xdr:col>102</xdr:col>
      <xdr:colOff>165100</xdr:colOff>
      <xdr:row>106</xdr:row>
      <xdr:rowOff>155575</xdr:rowOff>
    </xdr:to>
    <xdr:sp macro="" textlink="">
      <xdr:nvSpPr>
        <xdr:cNvPr id="824" name="フローチャート: 判断 823">
          <a:extLst>
            <a:ext uri="{FF2B5EF4-FFF2-40B4-BE49-F238E27FC236}">
              <a16:creationId xmlns:a16="http://schemas.microsoft.com/office/drawing/2014/main" id="{4AC74299-CD3F-46E8-8AD4-401463DBC562}"/>
            </a:ext>
          </a:extLst>
        </xdr:cNvPr>
        <xdr:cNvSpPr/>
      </xdr:nvSpPr>
      <xdr:spPr>
        <a:xfrm>
          <a:off x="19494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5" name="フローチャート: 判断 824">
          <a:extLst>
            <a:ext uri="{FF2B5EF4-FFF2-40B4-BE49-F238E27FC236}">
              <a16:creationId xmlns:a16="http://schemas.microsoft.com/office/drawing/2014/main" id="{B8980223-450C-4D9C-8703-3AD76EAAF66D}"/>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BCDEB173-8CB2-47B3-8E4A-BBBE18B302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5CD4E1F-A143-4411-B44B-6BE3E65CF6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B67F350-4287-4EAC-99CF-23AF31A898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37DAB16-FE0A-47B1-8419-9D6A45A2E6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7E0F901-46DD-4257-850B-9925BE3812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88264</xdr:rowOff>
    </xdr:from>
    <xdr:to>
      <xdr:col>116</xdr:col>
      <xdr:colOff>114300</xdr:colOff>
      <xdr:row>106</xdr:row>
      <xdr:rowOff>18414</xdr:rowOff>
    </xdr:to>
    <xdr:sp macro="" textlink="">
      <xdr:nvSpPr>
        <xdr:cNvPr id="831" name="楕円 830">
          <a:extLst>
            <a:ext uri="{FF2B5EF4-FFF2-40B4-BE49-F238E27FC236}">
              <a16:creationId xmlns:a16="http://schemas.microsoft.com/office/drawing/2014/main" id="{4E063A06-AFC6-4E49-8E13-06E659EC7429}"/>
            </a:ext>
          </a:extLst>
        </xdr:cNvPr>
        <xdr:cNvSpPr/>
      </xdr:nvSpPr>
      <xdr:spPr>
        <a:xfrm>
          <a:off x="22110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66691</xdr:rowOff>
    </xdr:from>
    <xdr:ext cx="469744" cy="259045"/>
    <xdr:sp macro="" textlink="">
      <xdr:nvSpPr>
        <xdr:cNvPr id="832" name="【公民館】&#10;一人当たり面積該当値テキスト">
          <a:extLst>
            <a:ext uri="{FF2B5EF4-FFF2-40B4-BE49-F238E27FC236}">
              <a16:creationId xmlns:a16="http://schemas.microsoft.com/office/drawing/2014/main" id="{B02AB251-46DF-4DEF-8769-672277D1FB6D}"/>
            </a:ext>
          </a:extLst>
        </xdr:cNvPr>
        <xdr:cNvSpPr txBox="1"/>
      </xdr:nvSpPr>
      <xdr:spPr>
        <a:xfrm>
          <a:off x="22199600" y="180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99695</xdr:rowOff>
    </xdr:from>
    <xdr:to>
      <xdr:col>112</xdr:col>
      <xdr:colOff>38100</xdr:colOff>
      <xdr:row>106</xdr:row>
      <xdr:rowOff>29845</xdr:rowOff>
    </xdr:to>
    <xdr:sp macro="" textlink="">
      <xdr:nvSpPr>
        <xdr:cNvPr id="833" name="楕円 832">
          <a:extLst>
            <a:ext uri="{FF2B5EF4-FFF2-40B4-BE49-F238E27FC236}">
              <a16:creationId xmlns:a16="http://schemas.microsoft.com/office/drawing/2014/main" id="{5F2DE129-B147-4552-8FA4-C3970D078654}"/>
            </a:ext>
          </a:extLst>
        </xdr:cNvPr>
        <xdr:cNvSpPr/>
      </xdr:nvSpPr>
      <xdr:spPr>
        <a:xfrm>
          <a:off x="21272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139064</xdr:rowOff>
    </xdr:from>
    <xdr:to>
      <xdr:col>116</xdr:col>
      <xdr:colOff>63500</xdr:colOff>
      <xdr:row>105</xdr:row>
      <xdr:rowOff>150495</xdr:rowOff>
    </xdr:to>
    <xdr:cxnSp macro="">
      <xdr:nvCxnSpPr>
        <xdr:cNvPr id="834" name="直線コネクタ 833">
          <a:extLst>
            <a:ext uri="{FF2B5EF4-FFF2-40B4-BE49-F238E27FC236}">
              <a16:creationId xmlns:a16="http://schemas.microsoft.com/office/drawing/2014/main" id="{C544225B-1AF3-4043-8F83-77D63390295C}"/>
            </a:ext>
          </a:extLst>
        </xdr:cNvPr>
        <xdr:cNvCxnSpPr/>
      </xdr:nvCxnSpPr>
      <xdr:spPr>
        <a:xfrm flipV="1">
          <a:off x="21323300" y="181413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93980</xdr:rowOff>
    </xdr:from>
    <xdr:to>
      <xdr:col>107</xdr:col>
      <xdr:colOff>101600</xdr:colOff>
      <xdr:row>106</xdr:row>
      <xdr:rowOff>24130</xdr:rowOff>
    </xdr:to>
    <xdr:sp macro="" textlink="">
      <xdr:nvSpPr>
        <xdr:cNvPr id="835" name="楕円 834">
          <a:extLst>
            <a:ext uri="{FF2B5EF4-FFF2-40B4-BE49-F238E27FC236}">
              <a16:creationId xmlns:a16="http://schemas.microsoft.com/office/drawing/2014/main" id="{0299E1DB-A2BC-4489-84F1-2FB07CFDCA64}"/>
            </a:ext>
          </a:extLst>
        </xdr:cNvPr>
        <xdr:cNvSpPr/>
      </xdr:nvSpPr>
      <xdr:spPr>
        <a:xfrm>
          <a:off x="2038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144780</xdr:rowOff>
    </xdr:from>
    <xdr:to>
      <xdr:col>111</xdr:col>
      <xdr:colOff>177800</xdr:colOff>
      <xdr:row>105</xdr:row>
      <xdr:rowOff>150495</xdr:rowOff>
    </xdr:to>
    <xdr:cxnSp macro="">
      <xdr:nvCxnSpPr>
        <xdr:cNvPr id="836" name="直線コネクタ 835">
          <a:extLst>
            <a:ext uri="{FF2B5EF4-FFF2-40B4-BE49-F238E27FC236}">
              <a16:creationId xmlns:a16="http://schemas.microsoft.com/office/drawing/2014/main" id="{1EFCD70E-9F33-4A8C-9083-B76AFDE720F5}"/>
            </a:ext>
          </a:extLst>
        </xdr:cNvPr>
        <xdr:cNvCxnSpPr/>
      </xdr:nvCxnSpPr>
      <xdr:spPr>
        <a:xfrm>
          <a:off x="20434300" y="18147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37" name="楕円 836">
          <a:extLst>
            <a:ext uri="{FF2B5EF4-FFF2-40B4-BE49-F238E27FC236}">
              <a16:creationId xmlns:a16="http://schemas.microsoft.com/office/drawing/2014/main" id="{53C49D11-F419-4527-8BF6-FE5E42305639}"/>
            </a:ext>
          </a:extLst>
        </xdr:cNvPr>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144780</xdr:rowOff>
    </xdr:from>
    <xdr:to>
      <xdr:col>107</xdr:col>
      <xdr:colOff>50800</xdr:colOff>
      <xdr:row>105</xdr:row>
      <xdr:rowOff>156211</xdr:rowOff>
    </xdr:to>
    <xdr:cxnSp macro="">
      <xdr:nvCxnSpPr>
        <xdr:cNvPr id="838" name="直線コネクタ 837">
          <a:extLst>
            <a:ext uri="{FF2B5EF4-FFF2-40B4-BE49-F238E27FC236}">
              <a16:creationId xmlns:a16="http://schemas.microsoft.com/office/drawing/2014/main" id="{EC31AEF7-FCF1-4FFA-B09D-B36099052EEB}"/>
            </a:ext>
          </a:extLst>
        </xdr:cNvPr>
        <xdr:cNvCxnSpPr/>
      </xdr:nvCxnSpPr>
      <xdr:spPr>
        <a:xfrm flipV="1">
          <a:off x="19545300" y="18147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39" name="楕円 838">
          <a:extLst>
            <a:ext uri="{FF2B5EF4-FFF2-40B4-BE49-F238E27FC236}">
              <a16:creationId xmlns:a16="http://schemas.microsoft.com/office/drawing/2014/main" id="{49DEC135-D339-4711-9333-5185954F0079}"/>
            </a:ext>
          </a:extLst>
        </xdr:cNvPr>
        <xdr:cNvSpPr/>
      </xdr:nvSpPr>
      <xdr:spPr>
        <a:xfrm>
          <a:off x="18605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156211</xdr:rowOff>
    </xdr:from>
    <xdr:to>
      <xdr:col>102</xdr:col>
      <xdr:colOff>114300</xdr:colOff>
      <xdr:row>105</xdr:row>
      <xdr:rowOff>156211</xdr:rowOff>
    </xdr:to>
    <xdr:cxnSp macro="">
      <xdr:nvCxnSpPr>
        <xdr:cNvPr id="840" name="直線コネクタ 839">
          <a:extLst>
            <a:ext uri="{FF2B5EF4-FFF2-40B4-BE49-F238E27FC236}">
              <a16:creationId xmlns:a16="http://schemas.microsoft.com/office/drawing/2014/main" id="{C83C253D-38FE-46EE-89B0-25B482C4E0CC}"/>
            </a:ext>
          </a:extLst>
        </xdr:cNvPr>
        <xdr:cNvCxnSpPr/>
      </xdr:nvCxnSpPr>
      <xdr:spPr>
        <a:xfrm>
          <a:off x="18656300" y="1815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92091</xdr:rowOff>
    </xdr:from>
    <xdr:ext cx="469744" cy="259045"/>
    <xdr:sp macro="" textlink="">
      <xdr:nvSpPr>
        <xdr:cNvPr id="841" name="n_1aveValue【公民館】&#10;一人当たり面積">
          <a:extLst>
            <a:ext uri="{FF2B5EF4-FFF2-40B4-BE49-F238E27FC236}">
              <a16:creationId xmlns:a16="http://schemas.microsoft.com/office/drawing/2014/main" id="{1D4C173E-B111-410E-8A03-063FC339FE46}"/>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42" name="n_2aveValue【公民館】&#10;一人当たり面積">
          <a:extLst>
            <a:ext uri="{FF2B5EF4-FFF2-40B4-BE49-F238E27FC236}">
              <a16:creationId xmlns:a16="http://schemas.microsoft.com/office/drawing/2014/main" id="{D0B9FAE0-086E-488E-B068-8693BBE0FA50}"/>
            </a:ext>
          </a:extLst>
        </xdr:cNvPr>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146702</xdr:rowOff>
    </xdr:from>
    <xdr:ext cx="469744" cy="259045"/>
    <xdr:sp macro="" textlink="">
      <xdr:nvSpPr>
        <xdr:cNvPr id="843" name="n_3aveValue【公民館】&#10;一人当たり面積">
          <a:extLst>
            <a:ext uri="{FF2B5EF4-FFF2-40B4-BE49-F238E27FC236}">
              <a16:creationId xmlns:a16="http://schemas.microsoft.com/office/drawing/2014/main" id="{3DF80363-5F12-4BFB-A53B-2CC4DDF556DE}"/>
            </a:ext>
          </a:extLst>
        </xdr:cNvPr>
        <xdr:cNvSpPr txBox="1"/>
      </xdr:nvSpPr>
      <xdr:spPr>
        <a:xfrm>
          <a:off x="19310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44" name="n_4aveValue【公民館】&#10;一人当たり面積">
          <a:extLst>
            <a:ext uri="{FF2B5EF4-FFF2-40B4-BE49-F238E27FC236}">
              <a16:creationId xmlns:a16="http://schemas.microsoft.com/office/drawing/2014/main" id="{C55F825C-624E-4953-A0FA-2EA6299488D4}"/>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20972</xdr:rowOff>
    </xdr:from>
    <xdr:ext cx="469744" cy="259045"/>
    <xdr:sp macro="" textlink="">
      <xdr:nvSpPr>
        <xdr:cNvPr id="845" name="n_1mainValue【公民館】&#10;一人当たり面積">
          <a:extLst>
            <a:ext uri="{FF2B5EF4-FFF2-40B4-BE49-F238E27FC236}">
              <a16:creationId xmlns:a16="http://schemas.microsoft.com/office/drawing/2014/main" id="{EF4823BD-CC21-4B53-82BC-4D5F1C66F17A}"/>
            </a:ext>
          </a:extLst>
        </xdr:cNvPr>
        <xdr:cNvSpPr txBox="1"/>
      </xdr:nvSpPr>
      <xdr:spPr>
        <a:xfrm>
          <a:off x="210757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846" name="n_2mainValue【公民館】&#10;一人当たり面積">
          <a:extLst>
            <a:ext uri="{FF2B5EF4-FFF2-40B4-BE49-F238E27FC236}">
              <a16:creationId xmlns:a16="http://schemas.microsoft.com/office/drawing/2014/main" id="{7812F32D-101E-45D4-8335-9BF2B46E8F99}"/>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47" name="n_3mainValue【公民館】&#10;一人当たり面積">
          <a:extLst>
            <a:ext uri="{FF2B5EF4-FFF2-40B4-BE49-F238E27FC236}">
              <a16:creationId xmlns:a16="http://schemas.microsoft.com/office/drawing/2014/main" id="{D64D8FDF-6385-4728-94BE-257A1C5B5D49}"/>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848" name="n_4mainValue【公民館】&#10;一人当たり面積">
          <a:extLst>
            <a:ext uri="{FF2B5EF4-FFF2-40B4-BE49-F238E27FC236}">
              <a16:creationId xmlns:a16="http://schemas.microsoft.com/office/drawing/2014/main" id="{E4721DE4-01F6-4836-9980-E07EE8EBD042}"/>
            </a:ext>
          </a:extLst>
        </xdr:cNvPr>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10F69E88-068D-473C-9CDD-1FF9DDEFD7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BDAD9ACB-D111-4325-9FF6-8B04D4348D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9524714D-C771-4D9C-8E64-64D30FEE0DC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おおよそ各施設について類似団体と比較して有形固定資産減価償却率が高くなっているが、特に高くなっている施設は、「橋りょう・トンネル」、「公営住宅」及び「児童館」であり、唯一低くなっているのが「学校施設」である。</a:t>
          </a:r>
        </a:p>
        <a:p>
          <a:r>
            <a:rPr kumimoji="1" lang="ja-JP" altLang="en-US" sz="1300">
              <a:latin typeface="ＭＳ Ｐゴシック" panose="020B0600070205080204" pitchFamily="50" charset="-128"/>
              <a:ea typeface="ＭＳ Ｐゴシック" panose="020B0600070205080204" pitchFamily="50" charset="-128"/>
            </a:rPr>
            <a:t>一人当たりの有形固定資産（償却資産）額をみると、「道路」と「橋りょう・トンネル」について、高い数値となっているが、「道路」については市町村合併により市の面積が広くなったことが、また、「橋りょう・トンネル」については、河川にかかる橋りょうが多いことが要因と考えられる。</a:t>
          </a:r>
        </a:p>
        <a:p>
          <a:r>
            <a:rPr kumimoji="1" lang="ja-JP" altLang="en-US" sz="1300">
              <a:latin typeface="ＭＳ Ｐゴシック" panose="020B0600070205080204" pitchFamily="50" charset="-128"/>
              <a:ea typeface="ＭＳ Ｐゴシック" panose="020B0600070205080204" pitchFamily="50" charset="-128"/>
            </a:rPr>
            <a:t>道路及び橋りょうについては、老朽化が進んでおり、修繕や補修等を急ぐ必要のある箇所もあることから、修繕箇所の選択を適切に行う。なお橋りょうについては集約化を図った上で、計画的な修繕等を実施していく。</a:t>
          </a:r>
        </a:p>
        <a:p>
          <a:r>
            <a:rPr kumimoji="1" lang="ja-JP" altLang="en-US" sz="1300">
              <a:latin typeface="ＭＳ Ｐゴシック" panose="020B0600070205080204" pitchFamily="50" charset="-128"/>
              <a:ea typeface="ＭＳ Ｐゴシック" panose="020B0600070205080204" pitchFamily="50" charset="-128"/>
            </a:rPr>
            <a:t>「公営住宅」の率が高い要因については、市町村合併により管理戸数が増えたためである。また、老朽化や入居の状況を踏まえ、必要な修繕や解体、払い下げを実施しており、公営住宅最適化に向けた今後のあり方について庁内で検討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1E64F5-3561-4DF9-840A-71470E2DFF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68DEC4-F7E0-4846-A9C6-78BD2B23BF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83CA67-64B0-4106-9E9D-8DC0EF57FD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32795A-6742-44F3-8921-12D6F701C1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389B40-8361-4786-AD06-056444024C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E618DD-57BE-4BA7-BF15-1A546C9DBA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E5AD0A-9F45-4A47-AF93-F6108C0889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EE5932-5B1B-4436-961C-5DD3504243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2668E6-671A-4536-9455-FCA16EEE02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B931C3-B098-4B96-A6D4-5AEA75450E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87,168
81,545
558.23
47,539,812
45,445,713
1,814,256
27,608,387
49,040,945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E80841-8E24-42A4-948C-34DC20B03A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464C48-0155-483C-A39A-B33C06E29A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CE4DE3-A758-4ECE-B297-B938C1E75B7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FE3992-057F-4B47-A408-6D84566833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6FDA93-D6BF-4433-946A-F7C1682327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84ADDD-5442-4B5C-8EB5-CFB4E591142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8C25858-C320-49DD-96D8-B194132B30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D8299F-1135-4375-A7A5-4F18B7EED3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4F9337-E2EA-4C9D-B97B-CA04ABBA6C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B95800-B43E-4866-B7B4-3E0E3305DD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D09FE0-5D6C-4A4F-A55B-D94E93781E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C22C85-7D1E-4BD2-A02E-FD419E5352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6DA6AB-681C-4E23-B748-88DB3BA732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04D797-9B0D-4309-9107-23B871439F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7708CD-FA8A-4B94-9584-42D8B550A9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ACFC5C-416B-424A-9848-7E325DA2E27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F32A56-D654-4C23-865E-87F5E023ED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295E99-E7A5-42AF-B275-8DD7E2C08D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098308-790C-41E7-9959-428467C38FA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574FF2-2516-4642-BDFB-EFA89EC2AE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B380CB-9BE6-454E-B2E4-E3A09E67D6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AC6FD3-72E9-4A7A-A9C5-8FE7DDAE5D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18AA94-A454-4E21-B4B7-7D9376CB5D3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AE1B804-A26B-40B1-A88F-9DDDB7CA105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C58CF0-0AD4-4D86-9D30-3ED35583E9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BE69E2-6AF0-4029-8C14-42D51CB5EC1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EEF9B6-354D-4064-BDA8-ECA0166D51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A19D17-F5C2-410A-ACFB-1E435D2C19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73C9E2-3AD8-4028-A2BA-D654B4145F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2F8173F-B766-4E73-AB0A-E16EE55813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E90767-B40B-4BE0-927B-B47FE71619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C8DC8A6-5111-420D-AF96-9EC0210C49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1BCA785-B598-4AA0-A2A3-7CDACA04DDB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08C340D-511B-4958-AF99-F487C829D50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764A007-C4BC-4142-A53B-1B4A2714518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D365299-49F9-4218-ACF7-9A252DEA2E6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2203A7E-7B8A-49AE-888A-3E2C71DBD76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3D138AB-39F7-4442-99B0-6CEDC7B17B1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67B0C97-B739-4256-AB7D-81E462CF355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CA4C9F5-ECA1-4AAE-B3E9-00175670EA5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6CFB14C-3C83-4A3F-9976-13720BD8242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5AD172B-C71A-41A0-95A1-74EECF3A39B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2E9D4F54-D7E6-4F9B-9EC6-3A5DA7DE7EC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124206</xdr:rowOff>
    </xdr:from>
    <xdr:to>
      <xdr:col>24</xdr:col>
      <xdr:colOff>62865</xdr:colOff>
      <xdr:row>41</xdr:row>
      <xdr:rowOff>108204</xdr:rowOff>
    </xdr:to>
    <xdr:cxnSp macro="">
      <xdr:nvCxnSpPr>
        <xdr:cNvPr id="55" name="直線コネクタ 54">
          <a:extLst>
            <a:ext uri="{FF2B5EF4-FFF2-40B4-BE49-F238E27FC236}">
              <a16:creationId xmlns:a16="http://schemas.microsoft.com/office/drawing/2014/main" id="{976193F7-AC43-4398-B7AD-B5624820E60D}"/>
            </a:ext>
          </a:extLst>
        </xdr:cNvPr>
        <xdr:cNvCxnSpPr/>
      </xdr:nvCxnSpPr>
      <xdr:spPr>
        <a:xfrm flipV="1">
          <a:off x="4634865" y="595350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112031</xdr:rowOff>
    </xdr:from>
    <xdr:ext cx="405111" cy="259045"/>
    <xdr:sp macro="" textlink="">
      <xdr:nvSpPr>
        <xdr:cNvPr id="56" name="【図書館】&#10;有形固定資産減価償却率最小値テキスト">
          <a:extLst>
            <a:ext uri="{FF2B5EF4-FFF2-40B4-BE49-F238E27FC236}">
              <a16:creationId xmlns:a16="http://schemas.microsoft.com/office/drawing/2014/main" id="{1DB67F1F-26CE-4095-8377-4FC273BA1C40}"/>
            </a:ext>
          </a:extLst>
        </xdr:cNvPr>
        <xdr:cNvSpPr txBox="1"/>
      </xdr:nvSpPr>
      <xdr:spPr>
        <a:xfrm>
          <a:off x="4673600" y="714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108204</xdr:rowOff>
    </xdr:from>
    <xdr:to>
      <xdr:col>24</xdr:col>
      <xdr:colOff>152400</xdr:colOff>
      <xdr:row>41</xdr:row>
      <xdr:rowOff>108204</xdr:rowOff>
    </xdr:to>
    <xdr:cxnSp macro="">
      <xdr:nvCxnSpPr>
        <xdr:cNvPr id="57" name="直線コネクタ 56">
          <a:extLst>
            <a:ext uri="{FF2B5EF4-FFF2-40B4-BE49-F238E27FC236}">
              <a16:creationId xmlns:a16="http://schemas.microsoft.com/office/drawing/2014/main" id="{9E303D1E-7CAA-4E8F-A34D-D5366477B83E}"/>
            </a:ext>
          </a:extLst>
        </xdr:cNvPr>
        <xdr:cNvCxnSpPr/>
      </xdr:nvCxnSpPr>
      <xdr:spPr>
        <a:xfrm>
          <a:off x="4546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70883</xdr:rowOff>
    </xdr:from>
    <xdr:ext cx="405111" cy="259045"/>
    <xdr:sp macro="" textlink="">
      <xdr:nvSpPr>
        <xdr:cNvPr id="58" name="【図書館】&#10;有形固定資産減価償却率最大値テキスト">
          <a:extLst>
            <a:ext uri="{FF2B5EF4-FFF2-40B4-BE49-F238E27FC236}">
              <a16:creationId xmlns:a16="http://schemas.microsoft.com/office/drawing/2014/main" id="{D2848097-7EC3-4EDE-91A0-65249FA915E3}"/>
            </a:ext>
          </a:extLst>
        </xdr:cNvPr>
        <xdr:cNvSpPr txBox="1"/>
      </xdr:nvSpPr>
      <xdr:spPr>
        <a:xfrm>
          <a:off x="4673600" y="5728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124206</xdr:rowOff>
    </xdr:from>
    <xdr:to>
      <xdr:col>24</xdr:col>
      <xdr:colOff>152400</xdr:colOff>
      <xdr:row>34</xdr:row>
      <xdr:rowOff>124206</xdr:rowOff>
    </xdr:to>
    <xdr:cxnSp macro="">
      <xdr:nvCxnSpPr>
        <xdr:cNvPr id="59" name="直線コネクタ 58">
          <a:extLst>
            <a:ext uri="{FF2B5EF4-FFF2-40B4-BE49-F238E27FC236}">
              <a16:creationId xmlns:a16="http://schemas.microsoft.com/office/drawing/2014/main" id="{46388DE5-25E4-467D-8E93-9AB68876F9E8}"/>
            </a:ext>
          </a:extLst>
        </xdr:cNvPr>
        <xdr:cNvCxnSpPr/>
      </xdr:nvCxnSpPr>
      <xdr:spPr>
        <a:xfrm>
          <a:off x="4546600" y="595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0" name="【図書館】&#10;有形固定資産減価償却率平均値テキスト">
          <a:extLst>
            <a:ext uri="{FF2B5EF4-FFF2-40B4-BE49-F238E27FC236}">
              <a16:creationId xmlns:a16="http://schemas.microsoft.com/office/drawing/2014/main" id="{9044F6A7-9484-4FD1-96B7-A2DB23E25D01}"/>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1" name="フローチャート: 判断 60">
          <a:extLst>
            <a:ext uri="{FF2B5EF4-FFF2-40B4-BE49-F238E27FC236}">
              <a16:creationId xmlns:a16="http://schemas.microsoft.com/office/drawing/2014/main" id="{779BE6A6-CB25-45AD-9C49-FEF69ED14C1D}"/>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CB898B6B-843E-46BB-A846-B43ABA2279EE}"/>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xdr:rowOff>
    </xdr:from>
    <xdr:to>
      <xdr:col>15</xdr:col>
      <xdr:colOff>101600</xdr:colOff>
      <xdr:row>37</xdr:row>
      <xdr:rowOff>101854</xdr:rowOff>
    </xdr:to>
    <xdr:sp macro="" textlink="">
      <xdr:nvSpPr>
        <xdr:cNvPr id="63" name="フローチャート: 判断 62">
          <a:extLst>
            <a:ext uri="{FF2B5EF4-FFF2-40B4-BE49-F238E27FC236}">
              <a16:creationId xmlns:a16="http://schemas.microsoft.com/office/drawing/2014/main" id="{C19E22E3-E61B-4819-B13E-C3D03291F164}"/>
            </a:ext>
          </a:extLst>
        </xdr:cNvPr>
        <xdr:cNvSpPr/>
      </xdr:nvSpPr>
      <xdr:spPr>
        <a:xfrm>
          <a:off x="2857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160274</xdr:rowOff>
    </xdr:from>
    <xdr:to>
      <xdr:col>10</xdr:col>
      <xdr:colOff>165100</xdr:colOff>
      <xdr:row>37</xdr:row>
      <xdr:rowOff>90424</xdr:rowOff>
    </xdr:to>
    <xdr:sp macro="" textlink="">
      <xdr:nvSpPr>
        <xdr:cNvPr id="64" name="フローチャート: 判断 63">
          <a:extLst>
            <a:ext uri="{FF2B5EF4-FFF2-40B4-BE49-F238E27FC236}">
              <a16:creationId xmlns:a16="http://schemas.microsoft.com/office/drawing/2014/main" id="{425EB2E6-DBD9-4222-BC8F-B796A2298FDF}"/>
            </a:ext>
          </a:extLst>
        </xdr:cNvPr>
        <xdr:cNvSpPr/>
      </xdr:nvSpPr>
      <xdr:spPr>
        <a:xfrm>
          <a:off x="1968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128270</xdr:rowOff>
    </xdr:from>
    <xdr:to>
      <xdr:col>6</xdr:col>
      <xdr:colOff>38100</xdr:colOff>
      <xdr:row>37</xdr:row>
      <xdr:rowOff>58420</xdr:rowOff>
    </xdr:to>
    <xdr:sp macro="" textlink="">
      <xdr:nvSpPr>
        <xdr:cNvPr id="65" name="フローチャート: 判断 64">
          <a:extLst>
            <a:ext uri="{FF2B5EF4-FFF2-40B4-BE49-F238E27FC236}">
              <a16:creationId xmlns:a16="http://schemas.microsoft.com/office/drawing/2014/main" id="{2673B719-5671-4D74-950E-1984C2E74C99}"/>
            </a:ext>
          </a:extLst>
        </xdr:cNvPr>
        <xdr:cNvSpPr/>
      </xdr:nvSpPr>
      <xdr:spPr>
        <a:xfrm>
          <a:off x="1079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AB698FF-9D85-40DD-BCE9-91660F1FF37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BDA855-076E-4151-8EA3-6CCD703659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BF0363B-819C-4B5B-8BE4-D763F9F149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8A44C1-2D5A-4536-97AF-86BE5D1129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D9C636-2B0B-428D-83D5-0E3A1CB5D6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162560</xdr:rowOff>
    </xdr:from>
    <xdr:to>
      <xdr:col>24</xdr:col>
      <xdr:colOff>114300</xdr:colOff>
      <xdr:row>41</xdr:row>
      <xdr:rowOff>92710</xdr:rowOff>
    </xdr:to>
    <xdr:sp macro="" textlink="">
      <xdr:nvSpPr>
        <xdr:cNvPr id="71" name="楕円 70">
          <a:extLst>
            <a:ext uri="{FF2B5EF4-FFF2-40B4-BE49-F238E27FC236}">
              <a16:creationId xmlns:a16="http://schemas.microsoft.com/office/drawing/2014/main" id="{9ED9459F-1F76-4780-9D89-A97E22C45662}"/>
            </a:ext>
          </a:extLst>
        </xdr:cNvPr>
        <xdr:cNvSpPr/>
      </xdr:nvSpPr>
      <xdr:spPr>
        <a:xfrm>
          <a:off x="4584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77487</xdr:rowOff>
    </xdr:from>
    <xdr:ext cx="405111" cy="259045"/>
    <xdr:sp macro="" textlink="">
      <xdr:nvSpPr>
        <xdr:cNvPr id="72" name="【図書館】&#10;有形固定資産減価償却率該当値テキスト">
          <a:extLst>
            <a:ext uri="{FF2B5EF4-FFF2-40B4-BE49-F238E27FC236}">
              <a16:creationId xmlns:a16="http://schemas.microsoft.com/office/drawing/2014/main" id="{6ECFD53C-8A39-4506-A311-9EF432D928CC}"/>
            </a:ext>
          </a:extLst>
        </xdr:cNvPr>
        <xdr:cNvSpPr txBox="1"/>
      </xdr:nvSpPr>
      <xdr:spPr>
        <a:xfrm>
          <a:off x="46736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3" name="楕円 72">
          <a:extLst>
            <a:ext uri="{FF2B5EF4-FFF2-40B4-BE49-F238E27FC236}">
              <a16:creationId xmlns:a16="http://schemas.microsoft.com/office/drawing/2014/main" id="{530469A1-D3B8-4CBF-8738-F43E367412CA}"/>
            </a:ext>
          </a:extLst>
        </xdr:cNvPr>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41</xdr:row>
      <xdr:rowOff>41910</xdr:rowOff>
    </xdr:to>
    <xdr:cxnSp macro="">
      <xdr:nvCxnSpPr>
        <xdr:cNvPr id="74" name="直線コネクタ 73">
          <a:extLst>
            <a:ext uri="{FF2B5EF4-FFF2-40B4-BE49-F238E27FC236}">
              <a16:creationId xmlns:a16="http://schemas.microsoft.com/office/drawing/2014/main" id="{5DFD68FB-727A-4E69-90A3-D08DD155E164}"/>
            </a:ext>
          </a:extLst>
        </xdr:cNvPr>
        <xdr:cNvCxnSpPr/>
      </xdr:nvCxnSpPr>
      <xdr:spPr>
        <a:xfrm>
          <a:off x="3797300" y="7025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71120</xdr:rowOff>
    </xdr:from>
    <xdr:to>
      <xdr:col>15</xdr:col>
      <xdr:colOff>101600</xdr:colOff>
      <xdr:row>41</xdr:row>
      <xdr:rowOff>1270</xdr:rowOff>
    </xdr:to>
    <xdr:sp macro="" textlink="">
      <xdr:nvSpPr>
        <xdr:cNvPr id="75" name="楕円 74">
          <a:extLst>
            <a:ext uri="{FF2B5EF4-FFF2-40B4-BE49-F238E27FC236}">
              <a16:creationId xmlns:a16="http://schemas.microsoft.com/office/drawing/2014/main" id="{F8C95EBB-896B-4A5F-AFFF-EA3878200D04}"/>
            </a:ext>
          </a:extLst>
        </xdr:cNvPr>
        <xdr:cNvSpPr/>
      </xdr:nvSpPr>
      <xdr:spPr>
        <a:xfrm>
          <a:off x="2857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121920</xdr:rowOff>
    </xdr:from>
    <xdr:to>
      <xdr:col>19</xdr:col>
      <xdr:colOff>177800</xdr:colOff>
      <xdr:row>40</xdr:row>
      <xdr:rowOff>167640</xdr:rowOff>
    </xdr:to>
    <xdr:cxnSp macro="">
      <xdr:nvCxnSpPr>
        <xdr:cNvPr id="76" name="直線コネクタ 75">
          <a:extLst>
            <a:ext uri="{FF2B5EF4-FFF2-40B4-BE49-F238E27FC236}">
              <a16:creationId xmlns:a16="http://schemas.microsoft.com/office/drawing/2014/main" id="{910FE0C8-371F-4E75-BE84-C32614E5B733}"/>
            </a:ext>
          </a:extLst>
        </xdr:cNvPr>
        <xdr:cNvCxnSpPr/>
      </xdr:nvCxnSpPr>
      <xdr:spPr>
        <a:xfrm>
          <a:off x="2908300" y="6979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77" name="楕円 76">
          <a:extLst>
            <a:ext uri="{FF2B5EF4-FFF2-40B4-BE49-F238E27FC236}">
              <a16:creationId xmlns:a16="http://schemas.microsoft.com/office/drawing/2014/main" id="{4525659A-96D4-4C3E-8D8C-D7868A5973F3}"/>
            </a:ext>
          </a:extLst>
        </xdr:cNvPr>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121920</xdr:rowOff>
    </xdr:to>
    <xdr:cxnSp macro="">
      <xdr:nvCxnSpPr>
        <xdr:cNvPr id="78" name="直線コネクタ 77">
          <a:extLst>
            <a:ext uri="{FF2B5EF4-FFF2-40B4-BE49-F238E27FC236}">
              <a16:creationId xmlns:a16="http://schemas.microsoft.com/office/drawing/2014/main" id="{5F478993-6E9C-488E-827C-2197A6971FD1}"/>
            </a:ext>
          </a:extLst>
        </xdr:cNvPr>
        <xdr:cNvCxnSpPr/>
      </xdr:nvCxnSpPr>
      <xdr:spPr>
        <a:xfrm>
          <a:off x="2019300" y="693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151130</xdr:rowOff>
    </xdr:from>
    <xdr:to>
      <xdr:col>6</xdr:col>
      <xdr:colOff>38100</xdr:colOff>
      <xdr:row>40</xdr:row>
      <xdr:rowOff>81280</xdr:rowOff>
    </xdr:to>
    <xdr:sp macro="" textlink="">
      <xdr:nvSpPr>
        <xdr:cNvPr id="79" name="楕円 78">
          <a:extLst>
            <a:ext uri="{FF2B5EF4-FFF2-40B4-BE49-F238E27FC236}">
              <a16:creationId xmlns:a16="http://schemas.microsoft.com/office/drawing/2014/main" id="{1C75179E-D375-46F4-9F87-407F9B142871}"/>
            </a:ext>
          </a:extLst>
        </xdr:cNvPr>
        <xdr:cNvSpPr/>
      </xdr:nvSpPr>
      <xdr:spPr>
        <a:xfrm>
          <a:off x="107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30480</xdr:rowOff>
    </xdr:from>
    <xdr:to>
      <xdr:col>10</xdr:col>
      <xdr:colOff>114300</xdr:colOff>
      <xdr:row>40</xdr:row>
      <xdr:rowOff>76200</xdr:rowOff>
    </xdr:to>
    <xdr:cxnSp macro="">
      <xdr:nvCxnSpPr>
        <xdr:cNvPr id="80" name="直線コネクタ 79">
          <a:extLst>
            <a:ext uri="{FF2B5EF4-FFF2-40B4-BE49-F238E27FC236}">
              <a16:creationId xmlns:a16="http://schemas.microsoft.com/office/drawing/2014/main" id="{C2EEB487-D224-4043-B638-FE778FF37A75}"/>
            </a:ext>
          </a:extLst>
        </xdr:cNvPr>
        <xdr:cNvCxnSpPr/>
      </xdr:nvCxnSpPr>
      <xdr:spPr>
        <a:xfrm>
          <a:off x="1130300" y="6888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図書館】&#10;有形固定資産減価償却率">
          <a:extLst>
            <a:ext uri="{FF2B5EF4-FFF2-40B4-BE49-F238E27FC236}">
              <a16:creationId xmlns:a16="http://schemas.microsoft.com/office/drawing/2014/main" id="{84B8A22A-150A-433D-9E01-3DF93FCC8E07}"/>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118381</xdr:rowOff>
    </xdr:from>
    <xdr:ext cx="405111" cy="259045"/>
    <xdr:sp macro="" textlink="">
      <xdr:nvSpPr>
        <xdr:cNvPr id="82" name="n_2aveValue【図書館】&#10;有形固定資産減価償却率">
          <a:extLst>
            <a:ext uri="{FF2B5EF4-FFF2-40B4-BE49-F238E27FC236}">
              <a16:creationId xmlns:a16="http://schemas.microsoft.com/office/drawing/2014/main" id="{60062D5B-1D70-4A75-BBD1-08B28D9B98F1}"/>
            </a:ext>
          </a:extLst>
        </xdr:cNvPr>
        <xdr:cNvSpPr txBox="1"/>
      </xdr:nvSpPr>
      <xdr:spPr>
        <a:xfrm>
          <a:off x="2705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106951</xdr:rowOff>
    </xdr:from>
    <xdr:ext cx="405111" cy="259045"/>
    <xdr:sp macro="" textlink="">
      <xdr:nvSpPr>
        <xdr:cNvPr id="83" name="n_3aveValue【図書館】&#10;有形固定資産減価償却率">
          <a:extLst>
            <a:ext uri="{FF2B5EF4-FFF2-40B4-BE49-F238E27FC236}">
              <a16:creationId xmlns:a16="http://schemas.microsoft.com/office/drawing/2014/main" id="{0C6132FD-CF3B-47EA-93D8-16D9EFC608BF}"/>
            </a:ext>
          </a:extLst>
        </xdr:cNvPr>
        <xdr:cNvSpPr txBox="1"/>
      </xdr:nvSpPr>
      <xdr:spPr>
        <a:xfrm>
          <a:off x="1816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4" name="n_4aveValue【図書館】&#10;有形固定資産減価償却率">
          <a:extLst>
            <a:ext uri="{FF2B5EF4-FFF2-40B4-BE49-F238E27FC236}">
              <a16:creationId xmlns:a16="http://schemas.microsoft.com/office/drawing/2014/main" id="{712CE5C3-126E-45F1-8881-FF5D2A6E7960}"/>
            </a:ext>
          </a:extLst>
        </xdr:cNvPr>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5" name="n_1mainValue【図書館】&#10;有形固定資産減価償却率">
          <a:extLst>
            <a:ext uri="{FF2B5EF4-FFF2-40B4-BE49-F238E27FC236}">
              <a16:creationId xmlns:a16="http://schemas.microsoft.com/office/drawing/2014/main" id="{9589B81D-76B8-41CF-8CA7-5AAD1349CD3E}"/>
            </a:ext>
          </a:extLst>
        </xdr:cNvPr>
        <xdr:cNvSpPr txBox="1"/>
      </xdr:nvSpPr>
      <xdr:spPr>
        <a:xfrm>
          <a:off x="3582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163847</xdr:rowOff>
    </xdr:from>
    <xdr:ext cx="405111" cy="259045"/>
    <xdr:sp macro="" textlink="">
      <xdr:nvSpPr>
        <xdr:cNvPr id="86" name="n_2mainValue【図書館】&#10;有形固定資産減価償却率">
          <a:extLst>
            <a:ext uri="{FF2B5EF4-FFF2-40B4-BE49-F238E27FC236}">
              <a16:creationId xmlns:a16="http://schemas.microsoft.com/office/drawing/2014/main" id="{1C707311-ED1A-4036-BE05-4EA44023A665}"/>
            </a:ext>
          </a:extLst>
        </xdr:cNvPr>
        <xdr:cNvSpPr txBox="1"/>
      </xdr:nvSpPr>
      <xdr:spPr>
        <a:xfrm>
          <a:off x="2705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87" name="n_3mainValue【図書館】&#10;有形固定資産減価償却率">
          <a:extLst>
            <a:ext uri="{FF2B5EF4-FFF2-40B4-BE49-F238E27FC236}">
              <a16:creationId xmlns:a16="http://schemas.microsoft.com/office/drawing/2014/main" id="{BA34C36F-44AE-479E-94BE-6866E796FC88}"/>
            </a:ext>
          </a:extLst>
        </xdr:cNvPr>
        <xdr:cNvSpPr txBox="1"/>
      </xdr:nvSpPr>
      <xdr:spPr>
        <a:xfrm>
          <a:off x="1816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72407</xdr:rowOff>
    </xdr:from>
    <xdr:ext cx="405111" cy="259045"/>
    <xdr:sp macro="" textlink="">
      <xdr:nvSpPr>
        <xdr:cNvPr id="88" name="n_4mainValue【図書館】&#10;有形固定資産減価償却率">
          <a:extLst>
            <a:ext uri="{FF2B5EF4-FFF2-40B4-BE49-F238E27FC236}">
              <a16:creationId xmlns:a16="http://schemas.microsoft.com/office/drawing/2014/main" id="{D9FE917D-75C1-436E-A988-1DCCEC57391C}"/>
            </a:ext>
          </a:extLst>
        </xdr:cNvPr>
        <xdr:cNvSpPr txBox="1"/>
      </xdr:nvSpPr>
      <xdr:spPr>
        <a:xfrm>
          <a:off x="927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F6772E4-FA7D-4C47-A82E-ECEEC3DB6D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F1E4785-D42B-433E-B116-BF545AFFAF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168D0CB-3BDC-4F1A-90D6-443167A8631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7F89AE0-9D94-4EF1-89D7-582C7AA448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5CB463A-8335-418F-80C1-3E070488CCC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C53C9F1-0808-4EC2-9560-8E724D385E2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A809570-EF87-44B7-A31D-F624060638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B5768A1-3690-4D8C-8950-9A31055959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185E66FB-CE28-4B4D-9C1D-21DB157D4D0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986628C-1A15-4E76-8EDC-7FD1C593CF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979B865-1545-4F24-B497-C96A8653F20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9A6D8350-3230-4FC6-88D8-7EA3918A947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EB915104-1BD2-4581-B315-FB8F51FFF88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B2C929B6-2F6D-4360-A1C8-01B85BF4BCF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8D28AC7-C802-4C7F-8519-C36936F38DD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D646FDC3-7CBE-4331-8E10-F6D495094C7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82423BCB-FAC3-4582-9AA7-F2C0082CB9D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EB405E30-98A8-4B5C-98C1-FC27C1B1171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6155350-E63F-4A3D-A313-3F2291876EA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8D1D8855-298D-49D0-BE36-0DB86360CA5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A803565C-D6B6-4F11-8FD4-B426AA64EE9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7D5BC5A3-C9D5-4812-A82F-ACD5B4DBC1F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262E520-3F17-4A7F-93F9-A8D6EB38B9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672651A9-4D2C-4A50-89DD-8CE6522FE00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5DE8D8DE-28E4-4143-84FE-8BD7D937B7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157843</xdr:rowOff>
    </xdr:from>
    <xdr:to>
      <xdr:col>54</xdr:col>
      <xdr:colOff>189865</xdr:colOff>
      <xdr:row>41</xdr:row>
      <xdr:rowOff>100693</xdr:rowOff>
    </xdr:to>
    <xdr:cxnSp macro="">
      <xdr:nvCxnSpPr>
        <xdr:cNvPr id="114" name="直線コネクタ 113">
          <a:extLst>
            <a:ext uri="{FF2B5EF4-FFF2-40B4-BE49-F238E27FC236}">
              <a16:creationId xmlns:a16="http://schemas.microsoft.com/office/drawing/2014/main" id="{4E752728-5296-48DA-AB9D-E60648C211F3}"/>
            </a:ext>
          </a:extLst>
        </xdr:cNvPr>
        <xdr:cNvCxnSpPr/>
      </xdr:nvCxnSpPr>
      <xdr:spPr>
        <a:xfrm flipV="1">
          <a:off x="10476865" y="56442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104520</xdr:rowOff>
    </xdr:from>
    <xdr:ext cx="469744" cy="259045"/>
    <xdr:sp macro="" textlink="">
      <xdr:nvSpPr>
        <xdr:cNvPr id="115" name="【図書館】&#10;一人当たり面積最小値テキスト">
          <a:extLst>
            <a:ext uri="{FF2B5EF4-FFF2-40B4-BE49-F238E27FC236}">
              <a16:creationId xmlns:a16="http://schemas.microsoft.com/office/drawing/2014/main" id="{BCECC003-73D4-47B3-B973-DD8034BF293B}"/>
            </a:ext>
          </a:extLst>
        </xdr:cNvPr>
        <xdr:cNvSpPr txBox="1"/>
      </xdr:nvSpPr>
      <xdr:spPr>
        <a:xfrm>
          <a:off x="10515600" y="713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100693</xdr:rowOff>
    </xdr:from>
    <xdr:to>
      <xdr:col>55</xdr:col>
      <xdr:colOff>88900</xdr:colOff>
      <xdr:row>41</xdr:row>
      <xdr:rowOff>100693</xdr:rowOff>
    </xdr:to>
    <xdr:cxnSp macro="">
      <xdr:nvCxnSpPr>
        <xdr:cNvPr id="116" name="直線コネクタ 115">
          <a:extLst>
            <a:ext uri="{FF2B5EF4-FFF2-40B4-BE49-F238E27FC236}">
              <a16:creationId xmlns:a16="http://schemas.microsoft.com/office/drawing/2014/main" id="{451139E1-7F05-4529-BF9F-E64CD53842BA}"/>
            </a:ext>
          </a:extLst>
        </xdr:cNvPr>
        <xdr:cNvCxnSpPr/>
      </xdr:nvCxnSpPr>
      <xdr:spPr>
        <a:xfrm>
          <a:off x="10388600" y="713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104520</xdr:rowOff>
    </xdr:from>
    <xdr:ext cx="469744" cy="259045"/>
    <xdr:sp macro="" textlink="">
      <xdr:nvSpPr>
        <xdr:cNvPr id="117" name="【図書館】&#10;一人当たり面積最大値テキスト">
          <a:extLst>
            <a:ext uri="{FF2B5EF4-FFF2-40B4-BE49-F238E27FC236}">
              <a16:creationId xmlns:a16="http://schemas.microsoft.com/office/drawing/2014/main" id="{4E741D34-2FC0-4988-97E4-7E01B542F02E}"/>
            </a:ext>
          </a:extLst>
        </xdr:cNvPr>
        <xdr:cNvSpPr txBox="1"/>
      </xdr:nvSpPr>
      <xdr:spPr>
        <a:xfrm>
          <a:off x="10515600" y="541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157843</xdr:rowOff>
    </xdr:from>
    <xdr:to>
      <xdr:col>55</xdr:col>
      <xdr:colOff>88900</xdr:colOff>
      <xdr:row>32</xdr:row>
      <xdr:rowOff>157843</xdr:rowOff>
    </xdr:to>
    <xdr:cxnSp macro="">
      <xdr:nvCxnSpPr>
        <xdr:cNvPr id="118" name="直線コネクタ 117">
          <a:extLst>
            <a:ext uri="{FF2B5EF4-FFF2-40B4-BE49-F238E27FC236}">
              <a16:creationId xmlns:a16="http://schemas.microsoft.com/office/drawing/2014/main" id="{32B1A972-9FC1-458E-B2CA-4657766B8653}"/>
            </a:ext>
          </a:extLst>
        </xdr:cNvPr>
        <xdr:cNvCxnSpPr/>
      </xdr:nvCxnSpPr>
      <xdr:spPr>
        <a:xfrm>
          <a:off x="10388600" y="564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64605</xdr:rowOff>
    </xdr:from>
    <xdr:ext cx="469744" cy="259045"/>
    <xdr:sp macro="" textlink="">
      <xdr:nvSpPr>
        <xdr:cNvPr id="119" name="【図書館】&#10;一人当たり面積平均値テキスト">
          <a:extLst>
            <a:ext uri="{FF2B5EF4-FFF2-40B4-BE49-F238E27FC236}">
              <a16:creationId xmlns:a16="http://schemas.microsoft.com/office/drawing/2014/main" id="{E9305F55-8D82-460A-A952-FC9E7C65D193}"/>
            </a:ext>
          </a:extLst>
        </xdr:cNvPr>
        <xdr:cNvSpPr txBox="1"/>
      </xdr:nvSpPr>
      <xdr:spPr>
        <a:xfrm>
          <a:off x="10515600" y="640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41728</xdr:rowOff>
    </xdr:from>
    <xdr:to>
      <xdr:col>55</xdr:col>
      <xdr:colOff>50800</xdr:colOff>
      <xdr:row>38</xdr:row>
      <xdr:rowOff>143328</xdr:rowOff>
    </xdr:to>
    <xdr:sp macro="" textlink="">
      <xdr:nvSpPr>
        <xdr:cNvPr id="120" name="フローチャート: 判断 119">
          <a:extLst>
            <a:ext uri="{FF2B5EF4-FFF2-40B4-BE49-F238E27FC236}">
              <a16:creationId xmlns:a16="http://schemas.microsoft.com/office/drawing/2014/main" id="{3FA8DD6F-FF05-4F5D-8E17-5F1B2E3A29BE}"/>
            </a:ext>
          </a:extLst>
        </xdr:cNvPr>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21" name="フローチャート: 判断 120">
          <a:extLst>
            <a:ext uri="{FF2B5EF4-FFF2-40B4-BE49-F238E27FC236}">
              <a16:creationId xmlns:a16="http://schemas.microsoft.com/office/drawing/2014/main" id="{59EC861F-61C2-453D-BDEA-462B63C30A8B}"/>
            </a:ext>
          </a:extLst>
        </xdr:cNvPr>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22" name="フローチャート: 判断 121">
          <a:extLst>
            <a:ext uri="{FF2B5EF4-FFF2-40B4-BE49-F238E27FC236}">
              <a16:creationId xmlns:a16="http://schemas.microsoft.com/office/drawing/2014/main" id="{4095C363-DA44-4784-97BC-C4C2BDFD417C}"/>
            </a:ext>
          </a:extLst>
        </xdr:cNvPr>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115207</xdr:rowOff>
    </xdr:from>
    <xdr:to>
      <xdr:col>41</xdr:col>
      <xdr:colOff>101600</xdr:colOff>
      <xdr:row>38</xdr:row>
      <xdr:rowOff>45357</xdr:rowOff>
    </xdr:to>
    <xdr:sp macro="" textlink="">
      <xdr:nvSpPr>
        <xdr:cNvPr id="123" name="フローチャート: 判断 122">
          <a:extLst>
            <a:ext uri="{FF2B5EF4-FFF2-40B4-BE49-F238E27FC236}">
              <a16:creationId xmlns:a16="http://schemas.microsoft.com/office/drawing/2014/main" id="{E433981A-8571-42A6-AC0D-51E8EDC2A2A1}"/>
            </a:ext>
          </a:extLst>
        </xdr:cNvPr>
        <xdr:cNvSpPr/>
      </xdr:nvSpPr>
      <xdr:spPr>
        <a:xfrm>
          <a:off x="7810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115207</xdr:rowOff>
    </xdr:from>
    <xdr:to>
      <xdr:col>36</xdr:col>
      <xdr:colOff>165100</xdr:colOff>
      <xdr:row>38</xdr:row>
      <xdr:rowOff>45357</xdr:rowOff>
    </xdr:to>
    <xdr:sp macro="" textlink="">
      <xdr:nvSpPr>
        <xdr:cNvPr id="124" name="フローチャート: 判断 123">
          <a:extLst>
            <a:ext uri="{FF2B5EF4-FFF2-40B4-BE49-F238E27FC236}">
              <a16:creationId xmlns:a16="http://schemas.microsoft.com/office/drawing/2014/main" id="{65D31B5D-1ECF-4269-BBD1-3E32C03ADA4A}"/>
            </a:ext>
          </a:extLst>
        </xdr:cNvPr>
        <xdr:cNvSpPr/>
      </xdr:nvSpPr>
      <xdr:spPr>
        <a:xfrm>
          <a:off x="692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BC959B-A420-4B18-B597-89BC894890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057BCD-999F-45B6-94C5-D756A1B083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00008C-4810-4A01-879A-E2E0F723B6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FD12D0-5F26-4164-B335-6F8971425E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4E353A9-A5E7-4F7A-8FAD-5F38906EEDA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74385</xdr:rowOff>
    </xdr:from>
    <xdr:to>
      <xdr:col>55</xdr:col>
      <xdr:colOff>50800</xdr:colOff>
      <xdr:row>41</xdr:row>
      <xdr:rowOff>4535</xdr:rowOff>
    </xdr:to>
    <xdr:sp macro="" textlink="">
      <xdr:nvSpPr>
        <xdr:cNvPr id="130" name="楕円 129">
          <a:extLst>
            <a:ext uri="{FF2B5EF4-FFF2-40B4-BE49-F238E27FC236}">
              <a16:creationId xmlns:a16="http://schemas.microsoft.com/office/drawing/2014/main" id="{95198B69-61EA-4E10-97E2-A32A47872039}"/>
            </a:ext>
          </a:extLst>
        </xdr:cNvPr>
        <xdr:cNvSpPr/>
      </xdr:nvSpPr>
      <xdr:spPr>
        <a:xfrm>
          <a:off x="104267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52812</xdr:rowOff>
    </xdr:from>
    <xdr:ext cx="469744" cy="259045"/>
    <xdr:sp macro="" textlink="">
      <xdr:nvSpPr>
        <xdr:cNvPr id="131" name="【図書館】&#10;一人当たり面積該当値テキスト">
          <a:extLst>
            <a:ext uri="{FF2B5EF4-FFF2-40B4-BE49-F238E27FC236}">
              <a16:creationId xmlns:a16="http://schemas.microsoft.com/office/drawing/2014/main" id="{7506D001-EF47-4C6E-B657-00BA33FA6D0B}"/>
            </a:ext>
          </a:extLst>
        </xdr:cNvPr>
        <xdr:cNvSpPr txBox="1"/>
      </xdr:nvSpPr>
      <xdr:spPr>
        <a:xfrm>
          <a:off x="10515600"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74385</xdr:rowOff>
    </xdr:from>
    <xdr:to>
      <xdr:col>50</xdr:col>
      <xdr:colOff>165100</xdr:colOff>
      <xdr:row>41</xdr:row>
      <xdr:rowOff>4535</xdr:rowOff>
    </xdr:to>
    <xdr:sp macro="" textlink="">
      <xdr:nvSpPr>
        <xdr:cNvPr id="132" name="楕円 131">
          <a:extLst>
            <a:ext uri="{FF2B5EF4-FFF2-40B4-BE49-F238E27FC236}">
              <a16:creationId xmlns:a16="http://schemas.microsoft.com/office/drawing/2014/main" id="{216AF31D-3A30-42D8-9D9A-00E53A9DAEC8}"/>
            </a:ext>
          </a:extLst>
        </xdr:cNvPr>
        <xdr:cNvSpPr/>
      </xdr:nvSpPr>
      <xdr:spPr>
        <a:xfrm>
          <a:off x="958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125185</xdr:rowOff>
    </xdr:from>
    <xdr:to>
      <xdr:col>55</xdr:col>
      <xdr:colOff>0</xdr:colOff>
      <xdr:row>40</xdr:row>
      <xdr:rowOff>125185</xdr:rowOff>
    </xdr:to>
    <xdr:cxnSp macro="">
      <xdr:nvCxnSpPr>
        <xdr:cNvPr id="133" name="直線コネクタ 132">
          <a:extLst>
            <a:ext uri="{FF2B5EF4-FFF2-40B4-BE49-F238E27FC236}">
              <a16:creationId xmlns:a16="http://schemas.microsoft.com/office/drawing/2014/main" id="{D41468EF-A1FE-4B15-8E12-2FB3006932D5}"/>
            </a:ext>
          </a:extLst>
        </xdr:cNvPr>
        <xdr:cNvCxnSpPr/>
      </xdr:nvCxnSpPr>
      <xdr:spPr>
        <a:xfrm>
          <a:off x="9639300" y="6983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74385</xdr:rowOff>
    </xdr:from>
    <xdr:to>
      <xdr:col>46</xdr:col>
      <xdr:colOff>38100</xdr:colOff>
      <xdr:row>41</xdr:row>
      <xdr:rowOff>4535</xdr:rowOff>
    </xdr:to>
    <xdr:sp macro="" textlink="">
      <xdr:nvSpPr>
        <xdr:cNvPr id="134" name="楕円 133">
          <a:extLst>
            <a:ext uri="{FF2B5EF4-FFF2-40B4-BE49-F238E27FC236}">
              <a16:creationId xmlns:a16="http://schemas.microsoft.com/office/drawing/2014/main" id="{7081991F-CD52-4320-BFE7-F37722CED212}"/>
            </a:ext>
          </a:extLst>
        </xdr:cNvPr>
        <xdr:cNvSpPr/>
      </xdr:nvSpPr>
      <xdr:spPr>
        <a:xfrm>
          <a:off x="8699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125185</xdr:rowOff>
    </xdr:from>
    <xdr:to>
      <xdr:col>50</xdr:col>
      <xdr:colOff>114300</xdr:colOff>
      <xdr:row>40</xdr:row>
      <xdr:rowOff>125185</xdr:rowOff>
    </xdr:to>
    <xdr:cxnSp macro="">
      <xdr:nvCxnSpPr>
        <xdr:cNvPr id="135" name="直線コネクタ 134">
          <a:extLst>
            <a:ext uri="{FF2B5EF4-FFF2-40B4-BE49-F238E27FC236}">
              <a16:creationId xmlns:a16="http://schemas.microsoft.com/office/drawing/2014/main" id="{6F3B57EA-69E8-4E46-A423-CE78731EDDA7}"/>
            </a:ext>
          </a:extLst>
        </xdr:cNvPr>
        <xdr:cNvCxnSpPr/>
      </xdr:nvCxnSpPr>
      <xdr:spPr>
        <a:xfrm>
          <a:off x="8750300" y="698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6" name="楕円 135">
          <a:extLst>
            <a:ext uri="{FF2B5EF4-FFF2-40B4-BE49-F238E27FC236}">
              <a16:creationId xmlns:a16="http://schemas.microsoft.com/office/drawing/2014/main" id="{2C599836-F59A-4ACA-A9A2-503A4CC24F31}"/>
            </a:ext>
          </a:extLst>
        </xdr:cNvPr>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125185</xdr:rowOff>
    </xdr:from>
    <xdr:to>
      <xdr:col>45</xdr:col>
      <xdr:colOff>177800</xdr:colOff>
      <xdr:row>40</xdr:row>
      <xdr:rowOff>141515</xdr:rowOff>
    </xdr:to>
    <xdr:cxnSp macro="">
      <xdr:nvCxnSpPr>
        <xdr:cNvPr id="137" name="直線コネクタ 136">
          <a:extLst>
            <a:ext uri="{FF2B5EF4-FFF2-40B4-BE49-F238E27FC236}">
              <a16:creationId xmlns:a16="http://schemas.microsoft.com/office/drawing/2014/main" id="{88849D0A-74E0-489A-8783-701A744A0B16}"/>
            </a:ext>
          </a:extLst>
        </xdr:cNvPr>
        <xdr:cNvCxnSpPr/>
      </xdr:nvCxnSpPr>
      <xdr:spPr>
        <a:xfrm flipV="1">
          <a:off x="7861300" y="6983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38" name="楕円 137">
          <a:extLst>
            <a:ext uri="{FF2B5EF4-FFF2-40B4-BE49-F238E27FC236}">
              <a16:creationId xmlns:a16="http://schemas.microsoft.com/office/drawing/2014/main" id="{FE07EA6F-4B08-4B74-8C50-B5270141CC3B}"/>
            </a:ext>
          </a:extLst>
        </xdr:cNvPr>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39" name="直線コネクタ 138">
          <a:extLst>
            <a:ext uri="{FF2B5EF4-FFF2-40B4-BE49-F238E27FC236}">
              <a16:creationId xmlns:a16="http://schemas.microsoft.com/office/drawing/2014/main" id="{36550205-459A-43C1-9E20-0670E6A75221}"/>
            </a:ext>
          </a:extLst>
        </xdr:cNvPr>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159855</xdr:rowOff>
    </xdr:from>
    <xdr:ext cx="469744" cy="259045"/>
    <xdr:sp macro="" textlink="">
      <xdr:nvSpPr>
        <xdr:cNvPr id="140" name="n_1aveValue【図書館】&#10;一人当たり面積">
          <a:extLst>
            <a:ext uri="{FF2B5EF4-FFF2-40B4-BE49-F238E27FC236}">
              <a16:creationId xmlns:a16="http://schemas.microsoft.com/office/drawing/2014/main" id="{8B6BFC50-EFE2-40F7-A1E3-EE93853AA362}"/>
            </a:ext>
          </a:extLst>
        </xdr:cNvPr>
        <xdr:cNvSpPr txBox="1"/>
      </xdr:nvSpPr>
      <xdr:spPr>
        <a:xfrm>
          <a:off x="9391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41" name="n_2aveValue【図書館】&#10;一人当たり面積">
          <a:extLst>
            <a:ext uri="{FF2B5EF4-FFF2-40B4-BE49-F238E27FC236}">
              <a16:creationId xmlns:a16="http://schemas.microsoft.com/office/drawing/2014/main" id="{A0EC56B2-A43C-4729-B370-C09172A775A6}"/>
            </a:ext>
          </a:extLst>
        </xdr:cNvPr>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61884</xdr:rowOff>
    </xdr:from>
    <xdr:ext cx="469744" cy="259045"/>
    <xdr:sp macro="" textlink="">
      <xdr:nvSpPr>
        <xdr:cNvPr id="142" name="n_3aveValue【図書館】&#10;一人当たり面積">
          <a:extLst>
            <a:ext uri="{FF2B5EF4-FFF2-40B4-BE49-F238E27FC236}">
              <a16:creationId xmlns:a16="http://schemas.microsoft.com/office/drawing/2014/main" id="{54A70A56-1EDC-4C7E-A115-73E891DACD36}"/>
            </a:ext>
          </a:extLst>
        </xdr:cNvPr>
        <xdr:cNvSpPr txBox="1"/>
      </xdr:nvSpPr>
      <xdr:spPr>
        <a:xfrm>
          <a:off x="7626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61884</xdr:rowOff>
    </xdr:from>
    <xdr:ext cx="469744" cy="259045"/>
    <xdr:sp macro="" textlink="">
      <xdr:nvSpPr>
        <xdr:cNvPr id="143" name="n_4aveValue【図書館】&#10;一人当たり面積">
          <a:extLst>
            <a:ext uri="{FF2B5EF4-FFF2-40B4-BE49-F238E27FC236}">
              <a16:creationId xmlns:a16="http://schemas.microsoft.com/office/drawing/2014/main" id="{C8EAF2A8-E8ED-4BAA-A94D-F0D28B89ADB3}"/>
            </a:ext>
          </a:extLst>
        </xdr:cNvPr>
        <xdr:cNvSpPr txBox="1"/>
      </xdr:nvSpPr>
      <xdr:spPr>
        <a:xfrm>
          <a:off x="6737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167112</xdr:rowOff>
    </xdr:from>
    <xdr:ext cx="469744" cy="259045"/>
    <xdr:sp macro="" textlink="">
      <xdr:nvSpPr>
        <xdr:cNvPr id="144" name="n_1mainValue【図書館】&#10;一人当たり面積">
          <a:extLst>
            <a:ext uri="{FF2B5EF4-FFF2-40B4-BE49-F238E27FC236}">
              <a16:creationId xmlns:a16="http://schemas.microsoft.com/office/drawing/2014/main" id="{ED215B5A-BBD6-4AAB-907B-18DC351F28A0}"/>
            </a:ext>
          </a:extLst>
        </xdr:cNvPr>
        <xdr:cNvSpPr txBox="1"/>
      </xdr:nvSpPr>
      <xdr:spPr>
        <a:xfrm>
          <a:off x="93917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167112</xdr:rowOff>
    </xdr:from>
    <xdr:ext cx="469744" cy="259045"/>
    <xdr:sp macro="" textlink="">
      <xdr:nvSpPr>
        <xdr:cNvPr id="145" name="n_2mainValue【図書館】&#10;一人当たり面積">
          <a:extLst>
            <a:ext uri="{FF2B5EF4-FFF2-40B4-BE49-F238E27FC236}">
              <a16:creationId xmlns:a16="http://schemas.microsoft.com/office/drawing/2014/main" id="{4741F3EC-568A-4805-ACE9-D1757118BD1B}"/>
            </a:ext>
          </a:extLst>
        </xdr:cNvPr>
        <xdr:cNvSpPr txBox="1"/>
      </xdr:nvSpPr>
      <xdr:spPr>
        <a:xfrm>
          <a:off x="8515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6" name="n_3mainValue【図書館】&#10;一人当たり面積">
          <a:extLst>
            <a:ext uri="{FF2B5EF4-FFF2-40B4-BE49-F238E27FC236}">
              <a16:creationId xmlns:a16="http://schemas.microsoft.com/office/drawing/2014/main" id="{D4292CC5-0835-4B1D-853B-731FEA625CFF}"/>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47" name="n_4mainValue【図書館】&#10;一人当たり面積">
          <a:extLst>
            <a:ext uri="{FF2B5EF4-FFF2-40B4-BE49-F238E27FC236}">
              <a16:creationId xmlns:a16="http://schemas.microsoft.com/office/drawing/2014/main" id="{772548B0-1C69-4709-B549-455E2782FD7D}"/>
            </a:ext>
          </a:extLst>
        </xdr:cNvPr>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C2CDBA3-7BD7-428F-ACF0-1733C0C509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236FE23-A169-4DB0-BFDB-7CFE32BAEC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B4A9EF3-0E2E-4681-88B0-2EE5EDD614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690B0E1-757D-433B-BBFB-4C839EF2DA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950076F-FF4A-4794-BA35-235B57E84C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176FD9C-865B-4546-8634-69CC053939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099BAA7-756C-4B25-8940-622DB8CCC2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2239157-B471-4B10-B0D5-7503D49796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85F4A35-12DB-472D-A129-C8D7B399E42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4C55E3E-75A4-4BBC-9DF1-E0B9A37841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8F205FF-564B-40D7-8416-DDE7AD8319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66EA3E0-6C39-450A-8231-5D5501EA83E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0" name="テキスト ボックス 159">
          <a:extLst>
            <a:ext uri="{FF2B5EF4-FFF2-40B4-BE49-F238E27FC236}">
              <a16:creationId xmlns:a16="http://schemas.microsoft.com/office/drawing/2014/main" id="{C6C59D05-A6E6-4DB4-A2C0-C070CF7B09D7}"/>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C605A9D-0BEA-428D-B5D2-56CEE4E79D0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7ABB6AD-D8B5-4750-80F8-ABF0EC80156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FDDA4D5-211E-43E1-BB62-A063AB3E09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643DBDD-1AAE-4C6D-92A6-221D1CC224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1221E1E-37DF-4C1C-B4B1-0F561719D28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3C705DD-5301-4114-81F3-C950003BD27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1B8AEA8-BA11-43D1-B2E6-8BDFDBF7C1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B44FE94-6F03-43B8-A8BC-6E3671C79D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6DDE3EE-199D-4E2D-81EE-1F858E67A9E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0" name="テキスト ボックス 169">
          <a:extLst>
            <a:ext uri="{FF2B5EF4-FFF2-40B4-BE49-F238E27FC236}">
              <a16:creationId xmlns:a16="http://schemas.microsoft.com/office/drawing/2014/main" id="{98493A3D-912B-45EF-B510-CDE039B0DB57}"/>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05D2EA0-0412-4B45-8453-DBB8AF37C4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EC869797-6586-4464-BCB4-6737798BC38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D1534D32-82E0-416B-B21E-50A87E5507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153488</xdr:rowOff>
    </xdr:to>
    <xdr:cxnSp macro="">
      <xdr:nvCxnSpPr>
        <xdr:cNvPr id="174" name="直線コネクタ 173">
          <a:extLst>
            <a:ext uri="{FF2B5EF4-FFF2-40B4-BE49-F238E27FC236}">
              <a16:creationId xmlns:a16="http://schemas.microsoft.com/office/drawing/2014/main" id="{CCB233AE-467E-4AFB-A799-15261A91E4E2}"/>
            </a:ext>
          </a:extLst>
        </xdr:cNvPr>
        <xdr:cNvCxnSpPr/>
      </xdr:nvCxnSpPr>
      <xdr:spPr>
        <a:xfrm flipV="1">
          <a:off x="4634865" y="965998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157315</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09C5B0EB-CAAE-4D5E-AA35-8A552C8966C8}"/>
            </a:ext>
          </a:extLst>
        </xdr:cNvPr>
        <xdr:cNvSpPr txBox="1"/>
      </xdr:nvSpPr>
      <xdr:spPr>
        <a:xfrm>
          <a:off x="46736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153488</xdr:rowOff>
    </xdr:from>
    <xdr:to>
      <xdr:col>24</xdr:col>
      <xdr:colOff>152400</xdr:colOff>
      <xdr:row>64</xdr:row>
      <xdr:rowOff>153488</xdr:rowOff>
    </xdr:to>
    <xdr:cxnSp macro="">
      <xdr:nvCxnSpPr>
        <xdr:cNvPr id="176" name="直線コネクタ 175">
          <a:extLst>
            <a:ext uri="{FF2B5EF4-FFF2-40B4-BE49-F238E27FC236}">
              <a16:creationId xmlns:a16="http://schemas.microsoft.com/office/drawing/2014/main" id="{0AE79BB1-7AC0-4BEF-81AB-BE5060FBE8BE}"/>
            </a:ext>
          </a:extLst>
        </xdr:cNvPr>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33B01296-C357-43DF-BF2C-B9AA0F9F2F09}"/>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78" name="直線コネクタ 177">
          <a:extLst>
            <a:ext uri="{FF2B5EF4-FFF2-40B4-BE49-F238E27FC236}">
              <a16:creationId xmlns:a16="http://schemas.microsoft.com/office/drawing/2014/main" id="{FC7D0AD9-74E2-44D2-B06B-384C584923D3}"/>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48A0A347-567A-4EAF-830A-E4590B1BE242}"/>
            </a:ext>
          </a:extLst>
        </xdr:cNvPr>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80" name="フローチャート: 判断 179">
          <a:extLst>
            <a:ext uri="{FF2B5EF4-FFF2-40B4-BE49-F238E27FC236}">
              <a16:creationId xmlns:a16="http://schemas.microsoft.com/office/drawing/2014/main" id="{014B45D5-DE22-42DC-BFFD-CA46606B96B6}"/>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89626</xdr:rowOff>
    </xdr:from>
    <xdr:to>
      <xdr:col>20</xdr:col>
      <xdr:colOff>38100</xdr:colOff>
      <xdr:row>61</xdr:row>
      <xdr:rowOff>19776</xdr:rowOff>
    </xdr:to>
    <xdr:sp macro="" textlink="">
      <xdr:nvSpPr>
        <xdr:cNvPr id="181" name="フローチャート: 判断 180">
          <a:extLst>
            <a:ext uri="{FF2B5EF4-FFF2-40B4-BE49-F238E27FC236}">
              <a16:creationId xmlns:a16="http://schemas.microsoft.com/office/drawing/2014/main" id="{FCEBE9E2-249D-40BA-A4DB-D961E50E2593}"/>
            </a:ext>
          </a:extLst>
        </xdr:cNvPr>
        <xdr:cNvSpPr/>
      </xdr:nvSpPr>
      <xdr:spPr>
        <a:xfrm>
          <a:off x="3746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2" name="フローチャート: 判断 181">
          <a:extLst>
            <a:ext uri="{FF2B5EF4-FFF2-40B4-BE49-F238E27FC236}">
              <a16:creationId xmlns:a16="http://schemas.microsoft.com/office/drawing/2014/main" id="{5393460A-7FCE-4AF4-975A-6234794E75C0}"/>
            </a:ext>
          </a:extLst>
        </xdr:cNvPr>
        <xdr:cNvSpPr/>
      </xdr:nvSpPr>
      <xdr:spPr>
        <a:xfrm>
          <a:off x="2857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83" name="フローチャート: 判断 182">
          <a:extLst>
            <a:ext uri="{FF2B5EF4-FFF2-40B4-BE49-F238E27FC236}">
              <a16:creationId xmlns:a16="http://schemas.microsoft.com/office/drawing/2014/main" id="{687A55F2-37DF-407B-A360-BBB57CE1723D}"/>
            </a:ext>
          </a:extLst>
        </xdr:cNvPr>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32476</xdr:rowOff>
    </xdr:from>
    <xdr:to>
      <xdr:col>6</xdr:col>
      <xdr:colOff>38100</xdr:colOff>
      <xdr:row>59</xdr:row>
      <xdr:rowOff>134076</xdr:rowOff>
    </xdr:to>
    <xdr:sp macro="" textlink="">
      <xdr:nvSpPr>
        <xdr:cNvPr id="184" name="フローチャート: 判断 183">
          <a:extLst>
            <a:ext uri="{FF2B5EF4-FFF2-40B4-BE49-F238E27FC236}">
              <a16:creationId xmlns:a16="http://schemas.microsoft.com/office/drawing/2014/main" id="{D3E56C92-A327-4AF5-B35D-F5590B23E4EA}"/>
            </a:ext>
          </a:extLst>
        </xdr:cNvPr>
        <xdr:cNvSpPr/>
      </xdr:nvSpPr>
      <xdr:spPr>
        <a:xfrm>
          <a:off x="1079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1B509E-8657-464F-BC5F-E2ED4B122ED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ECA3A96-C146-4127-9CD9-3545803308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B07C135-96C2-4BB8-AA4E-920DBEE2742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0C42E40-FFC9-4773-ABC8-56E4216863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69878C1-3931-4B39-8808-E3FD812AC4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96157</xdr:rowOff>
    </xdr:from>
    <xdr:to>
      <xdr:col>24</xdr:col>
      <xdr:colOff>114300</xdr:colOff>
      <xdr:row>63</xdr:row>
      <xdr:rowOff>26307</xdr:rowOff>
    </xdr:to>
    <xdr:sp macro="" textlink="">
      <xdr:nvSpPr>
        <xdr:cNvPr id="190" name="楕円 189">
          <a:extLst>
            <a:ext uri="{FF2B5EF4-FFF2-40B4-BE49-F238E27FC236}">
              <a16:creationId xmlns:a16="http://schemas.microsoft.com/office/drawing/2014/main" id="{A1665E88-8402-4C78-BDEA-D38B59E7B905}"/>
            </a:ext>
          </a:extLst>
        </xdr:cNvPr>
        <xdr:cNvSpPr/>
      </xdr:nvSpPr>
      <xdr:spPr>
        <a:xfrm>
          <a:off x="4584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74584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69D6CD94-C86D-4D8C-B5A8-2352798D1430}"/>
            </a:ext>
          </a:extLst>
        </xdr:cNvPr>
        <xdr:cNvSpPr txBox="1"/>
      </xdr:nvSpPr>
      <xdr:spPr>
        <a:xfrm>
          <a:off x="4673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115751</xdr:rowOff>
    </xdr:from>
    <xdr:to>
      <xdr:col>20</xdr:col>
      <xdr:colOff>38100</xdr:colOff>
      <xdr:row>63</xdr:row>
      <xdr:rowOff>45901</xdr:rowOff>
    </xdr:to>
    <xdr:sp macro="" textlink="">
      <xdr:nvSpPr>
        <xdr:cNvPr id="192" name="楕円 191">
          <a:extLst>
            <a:ext uri="{FF2B5EF4-FFF2-40B4-BE49-F238E27FC236}">
              <a16:creationId xmlns:a16="http://schemas.microsoft.com/office/drawing/2014/main" id="{C897CCEA-C0AC-4D68-B8AE-BDF2F3B13A1D}"/>
            </a:ext>
          </a:extLst>
        </xdr:cNvPr>
        <xdr:cNvSpPr/>
      </xdr:nvSpPr>
      <xdr:spPr>
        <a:xfrm>
          <a:off x="3746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146957</xdr:rowOff>
    </xdr:from>
    <xdr:to>
      <xdr:col>24</xdr:col>
      <xdr:colOff>63500</xdr:colOff>
      <xdr:row>62</xdr:row>
      <xdr:rowOff>166551</xdr:rowOff>
    </xdr:to>
    <xdr:cxnSp macro="">
      <xdr:nvCxnSpPr>
        <xdr:cNvPr id="193" name="直線コネクタ 192">
          <a:extLst>
            <a:ext uri="{FF2B5EF4-FFF2-40B4-BE49-F238E27FC236}">
              <a16:creationId xmlns:a16="http://schemas.microsoft.com/office/drawing/2014/main" id="{1169E7D0-32F5-4219-BFCF-5EA1B2C7362F}"/>
            </a:ext>
          </a:extLst>
        </xdr:cNvPr>
        <xdr:cNvCxnSpPr/>
      </xdr:nvCxnSpPr>
      <xdr:spPr>
        <a:xfrm flipV="1">
          <a:off x="3797300" y="107768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94" name="楕円 193">
          <a:extLst>
            <a:ext uri="{FF2B5EF4-FFF2-40B4-BE49-F238E27FC236}">
              <a16:creationId xmlns:a16="http://schemas.microsoft.com/office/drawing/2014/main" id="{3D35911F-31B1-4700-898B-3545D966DFCA}"/>
            </a:ext>
          </a:extLst>
        </xdr:cNvPr>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62</xdr:row>
      <xdr:rowOff>166551</xdr:rowOff>
    </xdr:to>
    <xdr:cxnSp macro="">
      <xdr:nvCxnSpPr>
        <xdr:cNvPr id="195" name="直線コネクタ 194">
          <a:extLst>
            <a:ext uri="{FF2B5EF4-FFF2-40B4-BE49-F238E27FC236}">
              <a16:creationId xmlns:a16="http://schemas.microsoft.com/office/drawing/2014/main" id="{D989E509-93AF-4DE5-97E8-771B5F5C7509}"/>
            </a:ext>
          </a:extLst>
        </xdr:cNvPr>
        <xdr:cNvCxnSpPr/>
      </xdr:nvCxnSpPr>
      <xdr:spPr>
        <a:xfrm>
          <a:off x="2908300" y="1076706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24312</xdr:rowOff>
    </xdr:from>
    <xdr:to>
      <xdr:col>10</xdr:col>
      <xdr:colOff>165100</xdr:colOff>
      <xdr:row>62</xdr:row>
      <xdr:rowOff>125912</xdr:rowOff>
    </xdr:to>
    <xdr:sp macro="" textlink="">
      <xdr:nvSpPr>
        <xdr:cNvPr id="196" name="楕円 195">
          <a:extLst>
            <a:ext uri="{FF2B5EF4-FFF2-40B4-BE49-F238E27FC236}">
              <a16:creationId xmlns:a16="http://schemas.microsoft.com/office/drawing/2014/main" id="{1D94ADE8-1E1B-44DB-9ABA-658F4845BD57}"/>
            </a:ext>
          </a:extLst>
        </xdr:cNvPr>
        <xdr:cNvSpPr/>
      </xdr:nvSpPr>
      <xdr:spPr>
        <a:xfrm>
          <a:off x="1968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75112</xdr:rowOff>
    </xdr:from>
    <xdr:to>
      <xdr:col>15</xdr:col>
      <xdr:colOff>50800</xdr:colOff>
      <xdr:row>62</xdr:row>
      <xdr:rowOff>137160</xdr:rowOff>
    </xdr:to>
    <xdr:cxnSp macro="">
      <xdr:nvCxnSpPr>
        <xdr:cNvPr id="197" name="直線コネクタ 196">
          <a:extLst>
            <a:ext uri="{FF2B5EF4-FFF2-40B4-BE49-F238E27FC236}">
              <a16:creationId xmlns:a16="http://schemas.microsoft.com/office/drawing/2014/main" id="{7C3A0634-5EE4-4E49-AAB4-82997EE8CFCD}"/>
            </a:ext>
          </a:extLst>
        </xdr:cNvPr>
        <xdr:cNvCxnSpPr/>
      </xdr:nvCxnSpPr>
      <xdr:spPr>
        <a:xfrm>
          <a:off x="2019300" y="1070501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127181</xdr:rowOff>
    </xdr:from>
    <xdr:to>
      <xdr:col>6</xdr:col>
      <xdr:colOff>38100</xdr:colOff>
      <xdr:row>62</xdr:row>
      <xdr:rowOff>57331</xdr:rowOff>
    </xdr:to>
    <xdr:sp macro="" textlink="">
      <xdr:nvSpPr>
        <xdr:cNvPr id="198" name="楕円 197">
          <a:extLst>
            <a:ext uri="{FF2B5EF4-FFF2-40B4-BE49-F238E27FC236}">
              <a16:creationId xmlns:a16="http://schemas.microsoft.com/office/drawing/2014/main" id="{46FD266E-8DE0-47B4-AA23-E1AB88A72F3D}"/>
            </a:ext>
          </a:extLst>
        </xdr:cNvPr>
        <xdr:cNvSpPr/>
      </xdr:nvSpPr>
      <xdr:spPr>
        <a:xfrm>
          <a:off x="1079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6531</xdr:rowOff>
    </xdr:from>
    <xdr:to>
      <xdr:col>10</xdr:col>
      <xdr:colOff>114300</xdr:colOff>
      <xdr:row>62</xdr:row>
      <xdr:rowOff>75112</xdr:rowOff>
    </xdr:to>
    <xdr:cxnSp macro="">
      <xdr:nvCxnSpPr>
        <xdr:cNvPr id="199" name="直線コネクタ 198">
          <a:extLst>
            <a:ext uri="{FF2B5EF4-FFF2-40B4-BE49-F238E27FC236}">
              <a16:creationId xmlns:a16="http://schemas.microsoft.com/office/drawing/2014/main" id="{5526D830-93A3-48B4-BA65-B9D44B159144}"/>
            </a:ext>
          </a:extLst>
        </xdr:cNvPr>
        <xdr:cNvCxnSpPr/>
      </xdr:nvCxnSpPr>
      <xdr:spPr>
        <a:xfrm>
          <a:off x="1130300" y="106364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36303</xdr:rowOff>
    </xdr:from>
    <xdr:ext cx="405111" cy="259045"/>
    <xdr:sp macro="" textlink="">
      <xdr:nvSpPr>
        <xdr:cNvPr id="200" name="n_1aveValue【体育館・プール】&#10;有形固定資産減価償却率">
          <a:extLst>
            <a:ext uri="{FF2B5EF4-FFF2-40B4-BE49-F238E27FC236}">
              <a16:creationId xmlns:a16="http://schemas.microsoft.com/office/drawing/2014/main" id="{6252DD4F-629E-43D8-8735-195C16C83C12}"/>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150603</xdr:rowOff>
    </xdr:from>
    <xdr:ext cx="405111" cy="259045"/>
    <xdr:sp macro="" textlink="">
      <xdr:nvSpPr>
        <xdr:cNvPr id="201" name="n_2aveValue【体育館・プール】&#10;有形固定資産減価償却率">
          <a:extLst>
            <a:ext uri="{FF2B5EF4-FFF2-40B4-BE49-F238E27FC236}">
              <a16:creationId xmlns:a16="http://schemas.microsoft.com/office/drawing/2014/main" id="{5A805853-575D-47CB-8072-F287C20E716D}"/>
            </a:ext>
          </a:extLst>
        </xdr:cNvPr>
        <xdr:cNvSpPr txBox="1"/>
      </xdr:nvSpPr>
      <xdr:spPr>
        <a:xfrm>
          <a:off x="2705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202" name="n_3aveValue【体育館・プール】&#10;有形固定資産減価償却率">
          <a:extLst>
            <a:ext uri="{FF2B5EF4-FFF2-40B4-BE49-F238E27FC236}">
              <a16:creationId xmlns:a16="http://schemas.microsoft.com/office/drawing/2014/main" id="{FF097761-7BF1-4269-8AD9-16A099E93C7F}"/>
            </a:ext>
          </a:extLst>
        </xdr:cNvPr>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150603</xdr:rowOff>
    </xdr:from>
    <xdr:ext cx="405111" cy="259045"/>
    <xdr:sp macro="" textlink="">
      <xdr:nvSpPr>
        <xdr:cNvPr id="203" name="n_4aveValue【体育館・プール】&#10;有形固定資産減価償却率">
          <a:extLst>
            <a:ext uri="{FF2B5EF4-FFF2-40B4-BE49-F238E27FC236}">
              <a16:creationId xmlns:a16="http://schemas.microsoft.com/office/drawing/2014/main" id="{81C41521-1307-4172-A30C-0EC2639D69AB}"/>
            </a:ext>
          </a:extLst>
        </xdr:cNvPr>
        <xdr:cNvSpPr txBox="1"/>
      </xdr:nvSpPr>
      <xdr:spPr>
        <a:xfrm>
          <a:off x="927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37028</xdr:rowOff>
    </xdr:from>
    <xdr:ext cx="405111" cy="259045"/>
    <xdr:sp macro="" textlink="">
      <xdr:nvSpPr>
        <xdr:cNvPr id="204" name="n_1mainValue【体育館・プール】&#10;有形固定資産減価償却率">
          <a:extLst>
            <a:ext uri="{FF2B5EF4-FFF2-40B4-BE49-F238E27FC236}">
              <a16:creationId xmlns:a16="http://schemas.microsoft.com/office/drawing/2014/main" id="{F777D5C3-746A-434C-BC16-7CF3A1E71E7C}"/>
            </a:ext>
          </a:extLst>
        </xdr:cNvPr>
        <xdr:cNvSpPr txBox="1"/>
      </xdr:nvSpPr>
      <xdr:spPr>
        <a:xfrm>
          <a:off x="35820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205" name="n_2mainValue【体育館・プール】&#10;有形固定資産減価償却率">
          <a:extLst>
            <a:ext uri="{FF2B5EF4-FFF2-40B4-BE49-F238E27FC236}">
              <a16:creationId xmlns:a16="http://schemas.microsoft.com/office/drawing/2014/main" id="{2E051568-1D0C-4FBA-825B-2994B951276E}"/>
            </a:ext>
          </a:extLst>
        </xdr:cNvPr>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117039</xdr:rowOff>
    </xdr:from>
    <xdr:ext cx="405111" cy="259045"/>
    <xdr:sp macro="" textlink="">
      <xdr:nvSpPr>
        <xdr:cNvPr id="206" name="n_3mainValue【体育館・プール】&#10;有形固定資産減価償却率">
          <a:extLst>
            <a:ext uri="{FF2B5EF4-FFF2-40B4-BE49-F238E27FC236}">
              <a16:creationId xmlns:a16="http://schemas.microsoft.com/office/drawing/2014/main" id="{EDF2D265-977E-489D-9436-88ED5CE24103}"/>
            </a:ext>
          </a:extLst>
        </xdr:cNvPr>
        <xdr:cNvSpPr txBox="1"/>
      </xdr:nvSpPr>
      <xdr:spPr>
        <a:xfrm>
          <a:off x="1816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48458</xdr:rowOff>
    </xdr:from>
    <xdr:ext cx="405111" cy="259045"/>
    <xdr:sp macro="" textlink="">
      <xdr:nvSpPr>
        <xdr:cNvPr id="207" name="n_4mainValue【体育館・プール】&#10;有形固定資産減価償却率">
          <a:extLst>
            <a:ext uri="{FF2B5EF4-FFF2-40B4-BE49-F238E27FC236}">
              <a16:creationId xmlns:a16="http://schemas.microsoft.com/office/drawing/2014/main" id="{F9ECC111-FC18-4A73-B858-C727BBE9C0F3}"/>
            </a:ext>
          </a:extLst>
        </xdr:cNvPr>
        <xdr:cNvSpPr txBox="1"/>
      </xdr:nvSpPr>
      <xdr:spPr>
        <a:xfrm>
          <a:off x="927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F950E039-FD52-46F6-9D53-9CC79006B5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2F2F5EE-69D1-4E94-8F54-2E3776277B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782FE83-0696-463A-ABE1-3DE2477700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F7DBA06-A7D8-453D-A2F9-32400DFC90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5641BC7-8BE1-4194-880E-AD968CCC15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7D8AB01-50B8-4C95-A87E-075FDE4AB8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6826F9C-E976-4CCA-905C-AF8AB23CF0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D8A9B78-AB6F-4FDB-891F-48F873865E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43AA9E2-E3BD-4D45-A2BA-5016D34CD2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C9C6060-F082-42D9-82C1-CF426E91A5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8" name="テキスト ボックス 217">
          <a:extLst>
            <a:ext uri="{FF2B5EF4-FFF2-40B4-BE49-F238E27FC236}">
              <a16:creationId xmlns:a16="http://schemas.microsoft.com/office/drawing/2014/main" id="{5D48F88B-C305-49E3-A44B-013D932AA0E9}"/>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C110FCCA-1E2C-44C8-B113-3690F4FC8F9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A5140017-DBD8-4BE9-B6E4-9F3B3659EC4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6CC58820-784E-4AAE-9852-C39203B8CB4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1895E1BD-86BA-4294-8A1A-FEEF54C41F0C}"/>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3A055CEA-1C5B-42A5-8465-5607EF92189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82425AB5-3573-43FF-ABBB-E6C7533143C4}"/>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CFFF4E12-5FC8-400E-9E7E-50B7CF0B0AE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1E6243BF-DEA3-44E6-97E2-9226D0A1C45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50E6A5F-CC1A-4CF0-8DF3-0FA75D1AEA0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B6372BA0-9F8A-41CC-8378-D612666401F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E2D1BB8-A704-422D-923E-199E261C0C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134874</xdr:rowOff>
    </xdr:from>
    <xdr:to>
      <xdr:col>54</xdr:col>
      <xdr:colOff>189865</xdr:colOff>
      <xdr:row>64</xdr:row>
      <xdr:rowOff>22860</xdr:rowOff>
    </xdr:to>
    <xdr:cxnSp macro="">
      <xdr:nvCxnSpPr>
        <xdr:cNvPr id="230" name="直線コネクタ 229">
          <a:extLst>
            <a:ext uri="{FF2B5EF4-FFF2-40B4-BE49-F238E27FC236}">
              <a16:creationId xmlns:a16="http://schemas.microsoft.com/office/drawing/2014/main" id="{8A352909-8260-49C1-A0CC-735EE9C24A01}"/>
            </a:ext>
          </a:extLst>
        </xdr:cNvPr>
        <xdr:cNvCxnSpPr/>
      </xdr:nvCxnSpPr>
      <xdr:spPr>
        <a:xfrm flipV="1">
          <a:off x="10476865" y="956462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31" name="【体育館・プール】&#10;一人当たり面積最小値テキスト">
          <a:extLst>
            <a:ext uri="{FF2B5EF4-FFF2-40B4-BE49-F238E27FC236}">
              <a16:creationId xmlns:a16="http://schemas.microsoft.com/office/drawing/2014/main" id="{C8A5A8CB-5152-46EA-A805-AA6C8C1F96AD}"/>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32" name="直線コネクタ 231">
          <a:extLst>
            <a:ext uri="{FF2B5EF4-FFF2-40B4-BE49-F238E27FC236}">
              <a16:creationId xmlns:a16="http://schemas.microsoft.com/office/drawing/2014/main" id="{716923E9-A543-4DDA-8112-03D93D135AE9}"/>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81551</xdr:rowOff>
    </xdr:from>
    <xdr:ext cx="469744" cy="259045"/>
    <xdr:sp macro="" textlink="">
      <xdr:nvSpPr>
        <xdr:cNvPr id="233" name="【体育館・プール】&#10;一人当たり面積最大値テキスト">
          <a:extLst>
            <a:ext uri="{FF2B5EF4-FFF2-40B4-BE49-F238E27FC236}">
              <a16:creationId xmlns:a16="http://schemas.microsoft.com/office/drawing/2014/main" id="{28F88BDB-3DE1-41DA-89A8-B9124C45F543}"/>
            </a:ext>
          </a:extLst>
        </xdr:cNvPr>
        <xdr:cNvSpPr txBox="1"/>
      </xdr:nvSpPr>
      <xdr:spPr>
        <a:xfrm>
          <a:off x="10515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134874</xdr:rowOff>
    </xdr:from>
    <xdr:to>
      <xdr:col>55</xdr:col>
      <xdr:colOff>88900</xdr:colOff>
      <xdr:row>55</xdr:row>
      <xdr:rowOff>134874</xdr:rowOff>
    </xdr:to>
    <xdr:cxnSp macro="">
      <xdr:nvCxnSpPr>
        <xdr:cNvPr id="234" name="直線コネクタ 233">
          <a:extLst>
            <a:ext uri="{FF2B5EF4-FFF2-40B4-BE49-F238E27FC236}">
              <a16:creationId xmlns:a16="http://schemas.microsoft.com/office/drawing/2014/main" id="{347B5FD5-3FB7-437B-A773-69BF14FA860C}"/>
            </a:ext>
          </a:extLst>
        </xdr:cNvPr>
        <xdr:cNvCxnSpPr/>
      </xdr:nvCxnSpPr>
      <xdr:spPr>
        <a:xfrm>
          <a:off x="10388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42943</xdr:rowOff>
    </xdr:from>
    <xdr:ext cx="469744" cy="259045"/>
    <xdr:sp macro="" textlink="">
      <xdr:nvSpPr>
        <xdr:cNvPr id="235" name="【体育館・プール】&#10;一人当たり面積平均値テキスト">
          <a:extLst>
            <a:ext uri="{FF2B5EF4-FFF2-40B4-BE49-F238E27FC236}">
              <a16:creationId xmlns:a16="http://schemas.microsoft.com/office/drawing/2014/main" id="{784C0EE5-EE5D-4AAE-AC40-4BA70F28ACFF}"/>
            </a:ext>
          </a:extLst>
        </xdr:cNvPr>
        <xdr:cNvSpPr txBox="1"/>
      </xdr:nvSpPr>
      <xdr:spPr>
        <a:xfrm>
          <a:off x="10515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20066</xdr:rowOff>
    </xdr:from>
    <xdr:to>
      <xdr:col>55</xdr:col>
      <xdr:colOff>50800</xdr:colOff>
      <xdr:row>61</xdr:row>
      <xdr:rowOff>121666</xdr:rowOff>
    </xdr:to>
    <xdr:sp macro="" textlink="">
      <xdr:nvSpPr>
        <xdr:cNvPr id="236" name="フローチャート: 判断 235">
          <a:extLst>
            <a:ext uri="{FF2B5EF4-FFF2-40B4-BE49-F238E27FC236}">
              <a16:creationId xmlns:a16="http://schemas.microsoft.com/office/drawing/2014/main" id="{D4FCC083-DABF-47CC-B9CC-10416CF264BE}"/>
            </a:ext>
          </a:extLst>
        </xdr:cNvPr>
        <xdr:cNvSpPr/>
      </xdr:nvSpPr>
      <xdr:spPr>
        <a:xfrm>
          <a:off x="10426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37" name="フローチャート: 判断 236">
          <a:extLst>
            <a:ext uri="{FF2B5EF4-FFF2-40B4-BE49-F238E27FC236}">
              <a16:creationId xmlns:a16="http://schemas.microsoft.com/office/drawing/2014/main" id="{9C37BD1E-7D53-4136-B938-FDFAC2EC1EBC}"/>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93218</xdr:rowOff>
    </xdr:from>
    <xdr:to>
      <xdr:col>46</xdr:col>
      <xdr:colOff>38100</xdr:colOff>
      <xdr:row>62</xdr:row>
      <xdr:rowOff>23368</xdr:rowOff>
    </xdr:to>
    <xdr:sp macro="" textlink="">
      <xdr:nvSpPr>
        <xdr:cNvPr id="238" name="フローチャート: 判断 237">
          <a:extLst>
            <a:ext uri="{FF2B5EF4-FFF2-40B4-BE49-F238E27FC236}">
              <a16:creationId xmlns:a16="http://schemas.microsoft.com/office/drawing/2014/main" id="{72CF04FF-AD94-44AF-A719-1CB98EDA756B}"/>
            </a:ext>
          </a:extLst>
        </xdr:cNvPr>
        <xdr:cNvSpPr/>
      </xdr:nvSpPr>
      <xdr:spPr>
        <a:xfrm>
          <a:off x="8699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65786</xdr:rowOff>
    </xdr:from>
    <xdr:to>
      <xdr:col>41</xdr:col>
      <xdr:colOff>101600</xdr:colOff>
      <xdr:row>61</xdr:row>
      <xdr:rowOff>167386</xdr:rowOff>
    </xdr:to>
    <xdr:sp macro="" textlink="">
      <xdr:nvSpPr>
        <xdr:cNvPr id="239" name="フローチャート: 判断 238">
          <a:extLst>
            <a:ext uri="{FF2B5EF4-FFF2-40B4-BE49-F238E27FC236}">
              <a16:creationId xmlns:a16="http://schemas.microsoft.com/office/drawing/2014/main" id="{01DA23D9-D85A-4773-8833-00C609A4E178}"/>
            </a:ext>
          </a:extLst>
        </xdr:cNvPr>
        <xdr:cNvSpPr/>
      </xdr:nvSpPr>
      <xdr:spPr>
        <a:xfrm>
          <a:off x="7810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54356</xdr:rowOff>
    </xdr:from>
    <xdr:to>
      <xdr:col>36</xdr:col>
      <xdr:colOff>165100</xdr:colOff>
      <xdr:row>60</xdr:row>
      <xdr:rowOff>155956</xdr:rowOff>
    </xdr:to>
    <xdr:sp macro="" textlink="">
      <xdr:nvSpPr>
        <xdr:cNvPr id="240" name="フローチャート: 判断 239">
          <a:extLst>
            <a:ext uri="{FF2B5EF4-FFF2-40B4-BE49-F238E27FC236}">
              <a16:creationId xmlns:a16="http://schemas.microsoft.com/office/drawing/2014/main" id="{20359BD2-C4B7-4F78-879F-F926C47FB673}"/>
            </a:ext>
          </a:extLst>
        </xdr:cNvPr>
        <xdr:cNvSpPr/>
      </xdr:nvSpPr>
      <xdr:spPr>
        <a:xfrm>
          <a:off x="6921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3E618A-6BBA-4685-B652-3820120CD5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E52131C-DD6F-4356-8306-B37B98D061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23B245-E9F3-48C8-86F2-973DF2F58C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B65F2D-9A4B-4D27-B209-2B6F869764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A617A48-F114-4524-AEE1-F40C85FDF6B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143510</xdr:rowOff>
    </xdr:from>
    <xdr:to>
      <xdr:col>55</xdr:col>
      <xdr:colOff>50800</xdr:colOff>
      <xdr:row>64</xdr:row>
      <xdr:rowOff>73660</xdr:rowOff>
    </xdr:to>
    <xdr:sp macro="" textlink="">
      <xdr:nvSpPr>
        <xdr:cNvPr id="246" name="楕円 245">
          <a:extLst>
            <a:ext uri="{FF2B5EF4-FFF2-40B4-BE49-F238E27FC236}">
              <a16:creationId xmlns:a16="http://schemas.microsoft.com/office/drawing/2014/main" id="{5E34046B-78CA-4537-89A0-869C0089D6E8}"/>
            </a:ext>
          </a:extLst>
        </xdr:cNvPr>
        <xdr:cNvSpPr/>
      </xdr:nvSpPr>
      <xdr:spPr>
        <a:xfrm>
          <a:off x="10426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58437</xdr:rowOff>
    </xdr:from>
    <xdr:ext cx="469744" cy="259045"/>
    <xdr:sp macro="" textlink="">
      <xdr:nvSpPr>
        <xdr:cNvPr id="247" name="【体育館・プール】&#10;一人当たり面積該当値テキスト">
          <a:extLst>
            <a:ext uri="{FF2B5EF4-FFF2-40B4-BE49-F238E27FC236}">
              <a16:creationId xmlns:a16="http://schemas.microsoft.com/office/drawing/2014/main" id="{70AA26F1-7BF1-47E1-AE3F-32902A3BCD2F}"/>
            </a:ext>
          </a:extLst>
        </xdr:cNvPr>
        <xdr:cNvSpPr txBox="1"/>
      </xdr:nvSpPr>
      <xdr:spPr>
        <a:xfrm>
          <a:off x="10515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79502</xdr:rowOff>
    </xdr:from>
    <xdr:to>
      <xdr:col>50</xdr:col>
      <xdr:colOff>165100</xdr:colOff>
      <xdr:row>64</xdr:row>
      <xdr:rowOff>9652</xdr:rowOff>
    </xdr:to>
    <xdr:sp macro="" textlink="">
      <xdr:nvSpPr>
        <xdr:cNvPr id="248" name="楕円 247">
          <a:extLst>
            <a:ext uri="{FF2B5EF4-FFF2-40B4-BE49-F238E27FC236}">
              <a16:creationId xmlns:a16="http://schemas.microsoft.com/office/drawing/2014/main" id="{62229ABC-2B63-4231-98AE-E4C1A3D892DF}"/>
            </a:ext>
          </a:extLst>
        </xdr:cNvPr>
        <xdr:cNvSpPr/>
      </xdr:nvSpPr>
      <xdr:spPr>
        <a:xfrm>
          <a:off x="9588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130302</xdr:rowOff>
    </xdr:from>
    <xdr:to>
      <xdr:col>55</xdr:col>
      <xdr:colOff>0</xdr:colOff>
      <xdr:row>64</xdr:row>
      <xdr:rowOff>22860</xdr:rowOff>
    </xdr:to>
    <xdr:cxnSp macro="">
      <xdr:nvCxnSpPr>
        <xdr:cNvPr id="249" name="直線コネクタ 248">
          <a:extLst>
            <a:ext uri="{FF2B5EF4-FFF2-40B4-BE49-F238E27FC236}">
              <a16:creationId xmlns:a16="http://schemas.microsoft.com/office/drawing/2014/main" id="{837DEF44-8C8A-4960-88B0-47AB50986C10}"/>
            </a:ext>
          </a:extLst>
        </xdr:cNvPr>
        <xdr:cNvCxnSpPr/>
      </xdr:nvCxnSpPr>
      <xdr:spPr>
        <a:xfrm>
          <a:off x="9639300" y="109316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159512</xdr:rowOff>
    </xdr:from>
    <xdr:to>
      <xdr:col>46</xdr:col>
      <xdr:colOff>38100</xdr:colOff>
      <xdr:row>63</xdr:row>
      <xdr:rowOff>89662</xdr:rowOff>
    </xdr:to>
    <xdr:sp macro="" textlink="">
      <xdr:nvSpPr>
        <xdr:cNvPr id="250" name="楕円 249">
          <a:extLst>
            <a:ext uri="{FF2B5EF4-FFF2-40B4-BE49-F238E27FC236}">
              <a16:creationId xmlns:a16="http://schemas.microsoft.com/office/drawing/2014/main" id="{93480FD4-02AF-49ED-8E26-C213E4E7997E}"/>
            </a:ext>
          </a:extLst>
        </xdr:cNvPr>
        <xdr:cNvSpPr/>
      </xdr:nvSpPr>
      <xdr:spPr>
        <a:xfrm>
          <a:off x="869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38862</xdr:rowOff>
    </xdr:from>
    <xdr:to>
      <xdr:col>50</xdr:col>
      <xdr:colOff>114300</xdr:colOff>
      <xdr:row>63</xdr:row>
      <xdr:rowOff>130302</xdr:rowOff>
    </xdr:to>
    <xdr:cxnSp macro="">
      <xdr:nvCxnSpPr>
        <xdr:cNvPr id="251" name="直線コネクタ 250">
          <a:extLst>
            <a:ext uri="{FF2B5EF4-FFF2-40B4-BE49-F238E27FC236}">
              <a16:creationId xmlns:a16="http://schemas.microsoft.com/office/drawing/2014/main" id="{02CE0B00-C0AC-45A7-87FD-33BF7C8A0528}"/>
            </a:ext>
          </a:extLst>
        </xdr:cNvPr>
        <xdr:cNvCxnSpPr/>
      </xdr:nvCxnSpPr>
      <xdr:spPr>
        <a:xfrm>
          <a:off x="8750300" y="10840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159512</xdr:rowOff>
    </xdr:from>
    <xdr:to>
      <xdr:col>41</xdr:col>
      <xdr:colOff>101600</xdr:colOff>
      <xdr:row>63</xdr:row>
      <xdr:rowOff>89662</xdr:rowOff>
    </xdr:to>
    <xdr:sp macro="" textlink="">
      <xdr:nvSpPr>
        <xdr:cNvPr id="252" name="楕円 251">
          <a:extLst>
            <a:ext uri="{FF2B5EF4-FFF2-40B4-BE49-F238E27FC236}">
              <a16:creationId xmlns:a16="http://schemas.microsoft.com/office/drawing/2014/main" id="{2C4F1C8E-F6E6-4C89-824B-69084E668D01}"/>
            </a:ext>
          </a:extLst>
        </xdr:cNvPr>
        <xdr:cNvSpPr/>
      </xdr:nvSpPr>
      <xdr:spPr>
        <a:xfrm>
          <a:off x="7810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38862</xdr:rowOff>
    </xdr:from>
    <xdr:to>
      <xdr:col>45</xdr:col>
      <xdr:colOff>177800</xdr:colOff>
      <xdr:row>63</xdr:row>
      <xdr:rowOff>38862</xdr:rowOff>
    </xdr:to>
    <xdr:cxnSp macro="">
      <xdr:nvCxnSpPr>
        <xdr:cNvPr id="253" name="直線コネクタ 252">
          <a:extLst>
            <a:ext uri="{FF2B5EF4-FFF2-40B4-BE49-F238E27FC236}">
              <a16:creationId xmlns:a16="http://schemas.microsoft.com/office/drawing/2014/main" id="{D44D41C9-CC36-4331-8E2F-D61D336C4DAF}"/>
            </a:ext>
          </a:extLst>
        </xdr:cNvPr>
        <xdr:cNvCxnSpPr/>
      </xdr:nvCxnSpPr>
      <xdr:spPr>
        <a:xfrm>
          <a:off x="7861300" y="1084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164084</xdr:rowOff>
    </xdr:from>
    <xdr:to>
      <xdr:col>36</xdr:col>
      <xdr:colOff>165100</xdr:colOff>
      <xdr:row>63</xdr:row>
      <xdr:rowOff>94234</xdr:rowOff>
    </xdr:to>
    <xdr:sp macro="" textlink="">
      <xdr:nvSpPr>
        <xdr:cNvPr id="254" name="楕円 253">
          <a:extLst>
            <a:ext uri="{FF2B5EF4-FFF2-40B4-BE49-F238E27FC236}">
              <a16:creationId xmlns:a16="http://schemas.microsoft.com/office/drawing/2014/main" id="{864A2804-AC86-4046-89D1-9B159F8ADADD}"/>
            </a:ext>
          </a:extLst>
        </xdr:cNvPr>
        <xdr:cNvSpPr/>
      </xdr:nvSpPr>
      <xdr:spPr>
        <a:xfrm>
          <a:off x="6921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38862</xdr:rowOff>
    </xdr:from>
    <xdr:to>
      <xdr:col>41</xdr:col>
      <xdr:colOff>50800</xdr:colOff>
      <xdr:row>63</xdr:row>
      <xdr:rowOff>43434</xdr:rowOff>
    </xdr:to>
    <xdr:cxnSp macro="">
      <xdr:nvCxnSpPr>
        <xdr:cNvPr id="255" name="直線コネクタ 254">
          <a:extLst>
            <a:ext uri="{FF2B5EF4-FFF2-40B4-BE49-F238E27FC236}">
              <a16:creationId xmlns:a16="http://schemas.microsoft.com/office/drawing/2014/main" id="{0EE20EF2-FBD2-4066-BE5F-CBDCB9139B50}"/>
            </a:ext>
          </a:extLst>
        </xdr:cNvPr>
        <xdr:cNvCxnSpPr/>
      </xdr:nvCxnSpPr>
      <xdr:spPr>
        <a:xfrm flipV="1">
          <a:off x="6972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56" name="n_1aveValue【体育館・プール】&#10;一人当たり面積">
          <a:extLst>
            <a:ext uri="{FF2B5EF4-FFF2-40B4-BE49-F238E27FC236}">
              <a16:creationId xmlns:a16="http://schemas.microsoft.com/office/drawing/2014/main" id="{71842FD4-70F9-4828-9CAD-E3BB2CFF9525}"/>
            </a:ext>
          </a:extLst>
        </xdr:cNvPr>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39895</xdr:rowOff>
    </xdr:from>
    <xdr:ext cx="469744" cy="259045"/>
    <xdr:sp macro="" textlink="">
      <xdr:nvSpPr>
        <xdr:cNvPr id="257" name="n_2aveValue【体育館・プール】&#10;一人当たり面積">
          <a:extLst>
            <a:ext uri="{FF2B5EF4-FFF2-40B4-BE49-F238E27FC236}">
              <a16:creationId xmlns:a16="http://schemas.microsoft.com/office/drawing/2014/main" id="{73E046BD-B73D-4768-93CC-59803FE2F276}"/>
            </a:ext>
          </a:extLst>
        </xdr:cNvPr>
        <xdr:cNvSpPr txBox="1"/>
      </xdr:nvSpPr>
      <xdr:spPr>
        <a:xfrm>
          <a:off x="8515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12463</xdr:rowOff>
    </xdr:from>
    <xdr:ext cx="469744" cy="259045"/>
    <xdr:sp macro="" textlink="">
      <xdr:nvSpPr>
        <xdr:cNvPr id="258" name="n_3aveValue【体育館・プール】&#10;一人当たり面積">
          <a:extLst>
            <a:ext uri="{FF2B5EF4-FFF2-40B4-BE49-F238E27FC236}">
              <a16:creationId xmlns:a16="http://schemas.microsoft.com/office/drawing/2014/main" id="{25BE34AB-9C59-4450-AAEA-B269631B242C}"/>
            </a:ext>
          </a:extLst>
        </xdr:cNvPr>
        <xdr:cNvSpPr txBox="1"/>
      </xdr:nvSpPr>
      <xdr:spPr>
        <a:xfrm>
          <a:off x="7626427" y="102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1033</xdr:rowOff>
    </xdr:from>
    <xdr:ext cx="469744" cy="259045"/>
    <xdr:sp macro="" textlink="">
      <xdr:nvSpPr>
        <xdr:cNvPr id="259" name="n_4aveValue【体育館・プール】&#10;一人当たり面積">
          <a:extLst>
            <a:ext uri="{FF2B5EF4-FFF2-40B4-BE49-F238E27FC236}">
              <a16:creationId xmlns:a16="http://schemas.microsoft.com/office/drawing/2014/main" id="{EBC45DB9-5E49-4369-8066-54B1631FFE4F}"/>
            </a:ext>
          </a:extLst>
        </xdr:cNvPr>
        <xdr:cNvSpPr txBox="1"/>
      </xdr:nvSpPr>
      <xdr:spPr>
        <a:xfrm>
          <a:off x="67374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779</xdr:rowOff>
    </xdr:from>
    <xdr:ext cx="469744" cy="259045"/>
    <xdr:sp macro="" textlink="">
      <xdr:nvSpPr>
        <xdr:cNvPr id="260" name="n_1mainValue【体育館・プール】&#10;一人当たり面積">
          <a:extLst>
            <a:ext uri="{FF2B5EF4-FFF2-40B4-BE49-F238E27FC236}">
              <a16:creationId xmlns:a16="http://schemas.microsoft.com/office/drawing/2014/main" id="{CB4C0975-BB10-46D0-A9F4-518FCDC6CC00}"/>
            </a:ext>
          </a:extLst>
        </xdr:cNvPr>
        <xdr:cNvSpPr txBox="1"/>
      </xdr:nvSpPr>
      <xdr:spPr>
        <a:xfrm>
          <a:off x="93917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80789</xdr:rowOff>
    </xdr:from>
    <xdr:ext cx="469744" cy="259045"/>
    <xdr:sp macro="" textlink="">
      <xdr:nvSpPr>
        <xdr:cNvPr id="261" name="n_2mainValue【体育館・プール】&#10;一人当たり面積">
          <a:extLst>
            <a:ext uri="{FF2B5EF4-FFF2-40B4-BE49-F238E27FC236}">
              <a16:creationId xmlns:a16="http://schemas.microsoft.com/office/drawing/2014/main" id="{0A9CABA8-D196-4CC0-9981-AE873878D110}"/>
            </a:ext>
          </a:extLst>
        </xdr:cNvPr>
        <xdr:cNvSpPr txBox="1"/>
      </xdr:nvSpPr>
      <xdr:spPr>
        <a:xfrm>
          <a:off x="8515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80789</xdr:rowOff>
    </xdr:from>
    <xdr:ext cx="469744" cy="259045"/>
    <xdr:sp macro="" textlink="">
      <xdr:nvSpPr>
        <xdr:cNvPr id="262" name="n_3mainValue【体育館・プール】&#10;一人当たり面積">
          <a:extLst>
            <a:ext uri="{FF2B5EF4-FFF2-40B4-BE49-F238E27FC236}">
              <a16:creationId xmlns:a16="http://schemas.microsoft.com/office/drawing/2014/main" id="{4C5FF3CB-8908-472B-B0A5-6C7DABA90F73}"/>
            </a:ext>
          </a:extLst>
        </xdr:cNvPr>
        <xdr:cNvSpPr txBox="1"/>
      </xdr:nvSpPr>
      <xdr:spPr>
        <a:xfrm>
          <a:off x="7626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85361</xdr:rowOff>
    </xdr:from>
    <xdr:ext cx="469744" cy="259045"/>
    <xdr:sp macro="" textlink="">
      <xdr:nvSpPr>
        <xdr:cNvPr id="263" name="n_4mainValue【体育館・プール】&#10;一人当たり面積">
          <a:extLst>
            <a:ext uri="{FF2B5EF4-FFF2-40B4-BE49-F238E27FC236}">
              <a16:creationId xmlns:a16="http://schemas.microsoft.com/office/drawing/2014/main" id="{DD484FB4-07BE-44EA-98D2-965A8482C31D}"/>
            </a:ext>
          </a:extLst>
        </xdr:cNvPr>
        <xdr:cNvSpPr txBox="1"/>
      </xdr:nvSpPr>
      <xdr:spPr>
        <a:xfrm>
          <a:off x="6737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E7889A2-F8F1-48FF-817A-CD414DF437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0EFCD8A-F180-467A-897E-4A2E87D950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245BFB8-B9BF-4291-BE2C-2A63FB7442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C2EF9EF-1E3D-479D-9634-44E6FD304C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BF0F844-0E5E-41DC-9A73-5E1873F57C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A293BBE-D173-4110-B6E7-16A12073B5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3D9BD38-00BE-4BDD-8615-BC179FB007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CE1DFAC-E538-4687-9F31-D3F1D13DE2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E2B550B-3FC2-4C59-9765-4EA4BD1510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277A094-8C59-4B66-AB7B-C22E12F1FF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4" name="テキスト ボックス 273">
          <a:extLst>
            <a:ext uri="{FF2B5EF4-FFF2-40B4-BE49-F238E27FC236}">
              <a16:creationId xmlns:a16="http://schemas.microsoft.com/office/drawing/2014/main" id="{57B14AED-A14F-4197-BEF8-0528EBB0FE7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B5F534A-F61E-4791-9CB2-A7D8391E04B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6" name="テキスト ボックス 275">
          <a:extLst>
            <a:ext uri="{FF2B5EF4-FFF2-40B4-BE49-F238E27FC236}">
              <a16:creationId xmlns:a16="http://schemas.microsoft.com/office/drawing/2014/main" id="{C1B6A596-01E4-4B90-814E-C71E97B28FF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F1D7945-C83E-4B7B-B693-61AC44A8EA1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CE149AE-D49E-4295-AC65-4F12019A5B2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1549773-0115-4408-AC57-24B5B681CA7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B070881-C81D-4B83-B06C-B871B62A204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5B03EB3-805B-461C-AE54-7CCD744C0C7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2217290-EA79-44B6-B31E-D93F0C88C0D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93139D5-50EF-4A34-B166-92CE07CD824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D44F3E2-D450-4C3F-8B68-8CC9928BB60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EAE23B7-B1A0-4216-9631-0F8B68EBD3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048AA94-205A-49F0-9DD2-5A087A23962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D874EE6-DA29-480B-9463-62D1F676218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0</xdr:rowOff>
    </xdr:from>
    <xdr:to>
      <xdr:col>24</xdr:col>
      <xdr:colOff>62865</xdr:colOff>
      <xdr:row>85</xdr:row>
      <xdr:rowOff>15239</xdr:rowOff>
    </xdr:to>
    <xdr:cxnSp macro="">
      <xdr:nvCxnSpPr>
        <xdr:cNvPr id="288" name="直線コネクタ 287">
          <a:extLst>
            <a:ext uri="{FF2B5EF4-FFF2-40B4-BE49-F238E27FC236}">
              <a16:creationId xmlns:a16="http://schemas.microsoft.com/office/drawing/2014/main" id="{D6586108-1639-442B-8AED-8A30E7670548}"/>
            </a:ext>
          </a:extLst>
        </xdr:cNvPr>
        <xdr:cNvCxnSpPr/>
      </xdr:nvCxnSpPr>
      <xdr:spPr>
        <a:xfrm flipV="1">
          <a:off x="4634865" y="13716000"/>
          <a:ext cx="0" cy="8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19066</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F426095F-CA8E-4FA9-A7B5-005A75F89690}"/>
            </a:ext>
          </a:extLst>
        </xdr:cNvPr>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90" name="直線コネクタ 289">
          <a:extLst>
            <a:ext uri="{FF2B5EF4-FFF2-40B4-BE49-F238E27FC236}">
              <a16:creationId xmlns:a16="http://schemas.microsoft.com/office/drawing/2014/main" id="{05ADE885-D021-4730-8E2F-F464260A931B}"/>
            </a:ext>
          </a:extLst>
        </xdr:cNvPr>
        <xdr:cNvCxnSpPr/>
      </xdr:nvCxnSpPr>
      <xdr:spPr>
        <a:xfrm>
          <a:off x="4546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118127</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5114D66-AC84-4B1B-8518-110F8473259A}"/>
            </a:ext>
          </a:extLst>
        </xdr:cNvPr>
        <xdr:cNvSpPr txBox="1"/>
      </xdr:nvSpPr>
      <xdr:spPr>
        <a:xfrm>
          <a:off x="4673600"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0</xdr:rowOff>
    </xdr:from>
    <xdr:to>
      <xdr:col>24</xdr:col>
      <xdr:colOff>152400</xdr:colOff>
      <xdr:row>80</xdr:row>
      <xdr:rowOff>0</xdr:rowOff>
    </xdr:to>
    <xdr:cxnSp macro="">
      <xdr:nvCxnSpPr>
        <xdr:cNvPr id="292" name="直線コネクタ 291">
          <a:extLst>
            <a:ext uri="{FF2B5EF4-FFF2-40B4-BE49-F238E27FC236}">
              <a16:creationId xmlns:a16="http://schemas.microsoft.com/office/drawing/2014/main" id="{28AB6CD8-5803-420A-B605-5FCB900A0638}"/>
            </a:ext>
          </a:extLst>
        </xdr:cNvPr>
        <xdr:cNvCxnSpPr/>
      </xdr:nvCxnSpPr>
      <xdr:spPr>
        <a:xfrm>
          <a:off x="4546600" y="1371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60977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F8B3367E-F2DE-4B5F-96C2-F212306928D2}"/>
            </a:ext>
          </a:extLst>
        </xdr:cNvPr>
        <xdr:cNvSpPr txBox="1"/>
      </xdr:nvSpPr>
      <xdr:spPr>
        <a:xfrm>
          <a:off x="4673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294" name="フローチャート: 判断 293">
          <a:extLst>
            <a:ext uri="{FF2B5EF4-FFF2-40B4-BE49-F238E27FC236}">
              <a16:creationId xmlns:a16="http://schemas.microsoft.com/office/drawing/2014/main" id="{C7373875-A545-49B3-BF33-5DB66917B3E0}"/>
            </a:ext>
          </a:extLst>
        </xdr:cNvPr>
        <xdr:cNvSpPr/>
      </xdr:nvSpPr>
      <xdr:spPr>
        <a:xfrm>
          <a:off x="4584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2539</xdr:rowOff>
    </xdr:from>
    <xdr:to>
      <xdr:col>20</xdr:col>
      <xdr:colOff>38100</xdr:colOff>
      <xdr:row>82</xdr:row>
      <xdr:rowOff>104139</xdr:rowOff>
    </xdr:to>
    <xdr:sp macro="" textlink="">
      <xdr:nvSpPr>
        <xdr:cNvPr id="295" name="フローチャート: 判断 294">
          <a:extLst>
            <a:ext uri="{FF2B5EF4-FFF2-40B4-BE49-F238E27FC236}">
              <a16:creationId xmlns:a16="http://schemas.microsoft.com/office/drawing/2014/main" id="{FB48EDD9-AD10-468A-9654-73B8A9C02AAA}"/>
            </a:ext>
          </a:extLst>
        </xdr:cNvPr>
        <xdr:cNvSpPr/>
      </xdr:nvSpPr>
      <xdr:spPr>
        <a:xfrm>
          <a:off x="3746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a:extLst>
            <a:ext uri="{FF2B5EF4-FFF2-40B4-BE49-F238E27FC236}">
              <a16:creationId xmlns:a16="http://schemas.microsoft.com/office/drawing/2014/main" id="{BF2CCDE1-24AA-43BF-BF46-FEEF6BB20382}"/>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82550</xdr:rowOff>
    </xdr:from>
    <xdr:to>
      <xdr:col>10</xdr:col>
      <xdr:colOff>165100</xdr:colOff>
      <xdr:row>82</xdr:row>
      <xdr:rowOff>12700</xdr:rowOff>
    </xdr:to>
    <xdr:sp macro="" textlink="">
      <xdr:nvSpPr>
        <xdr:cNvPr id="297" name="フローチャート: 判断 296">
          <a:extLst>
            <a:ext uri="{FF2B5EF4-FFF2-40B4-BE49-F238E27FC236}">
              <a16:creationId xmlns:a16="http://schemas.microsoft.com/office/drawing/2014/main" id="{5320010F-9EAD-4AEC-951E-A36711E3751D}"/>
            </a:ext>
          </a:extLst>
        </xdr:cNvPr>
        <xdr:cNvSpPr/>
      </xdr:nvSpPr>
      <xdr:spPr>
        <a:xfrm>
          <a:off x="1968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13970</xdr:rowOff>
    </xdr:from>
    <xdr:to>
      <xdr:col>6</xdr:col>
      <xdr:colOff>38100</xdr:colOff>
      <xdr:row>81</xdr:row>
      <xdr:rowOff>115570</xdr:rowOff>
    </xdr:to>
    <xdr:sp macro="" textlink="">
      <xdr:nvSpPr>
        <xdr:cNvPr id="298" name="フローチャート: 判断 297">
          <a:extLst>
            <a:ext uri="{FF2B5EF4-FFF2-40B4-BE49-F238E27FC236}">
              <a16:creationId xmlns:a16="http://schemas.microsoft.com/office/drawing/2014/main" id="{69D61EEB-2DB8-4905-9F0A-3D9AA29E3EBE}"/>
            </a:ext>
          </a:extLst>
        </xdr:cNvPr>
        <xdr:cNvSpPr/>
      </xdr:nvSpPr>
      <xdr:spPr>
        <a:xfrm>
          <a:off x="1079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A93EDE-9204-4A17-9363-E47DDF78FAA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69B62A-E670-4FAF-B303-ACD5F528C0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149EFF3-1E5A-4F5D-972C-DDCEBB5899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931DD52-7A3E-45F3-91EF-B9F5F49D07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328A980-5D0A-4C21-B116-87F4DF7434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36830</xdr:rowOff>
    </xdr:from>
    <xdr:to>
      <xdr:col>24</xdr:col>
      <xdr:colOff>114300</xdr:colOff>
      <xdr:row>80</xdr:row>
      <xdr:rowOff>138430</xdr:rowOff>
    </xdr:to>
    <xdr:sp macro="" textlink="">
      <xdr:nvSpPr>
        <xdr:cNvPr id="304" name="楕円 303">
          <a:extLst>
            <a:ext uri="{FF2B5EF4-FFF2-40B4-BE49-F238E27FC236}">
              <a16:creationId xmlns:a16="http://schemas.microsoft.com/office/drawing/2014/main" id="{33443DE9-0972-46CB-91A7-8BCBC4A731BB}"/>
            </a:ext>
          </a:extLst>
        </xdr:cNvPr>
        <xdr:cNvSpPr/>
      </xdr:nvSpPr>
      <xdr:spPr>
        <a:xfrm>
          <a:off x="4584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123207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3A9A0C7C-CAB0-4353-B481-555441AA674F}"/>
            </a:ext>
          </a:extLst>
        </xdr:cNvPr>
        <xdr:cNvSpPr txBox="1"/>
      </xdr:nvSpPr>
      <xdr:spPr>
        <a:xfrm>
          <a:off x="4673600"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116839</xdr:rowOff>
    </xdr:from>
    <xdr:to>
      <xdr:col>20</xdr:col>
      <xdr:colOff>38100</xdr:colOff>
      <xdr:row>80</xdr:row>
      <xdr:rowOff>46989</xdr:rowOff>
    </xdr:to>
    <xdr:sp macro="" textlink="">
      <xdr:nvSpPr>
        <xdr:cNvPr id="306" name="楕円 305">
          <a:extLst>
            <a:ext uri="{FF2B5EF4-FFF2-40B4-BE49-F238E27FC236}">
              <a16:creationId xmlns:a16="http://schemas.microsoft.com/office/drawing/2014/main" id="{BC3DFEFF-5520-49DB-8001-B22D4F2882CA}"/>
            </a:ext>
          </a:extLst>
        </xdr:cNvPr>
        <xdr:cNvSpPr/>
      </xdr:nvSpPr>
      <xdr:spPr>
        <a:xfrm>
          <a:off x="3746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87630</xdr:rowOff>
    </xdr:to>
    <xdr:cxnSp macro="">
      <xdr:nvCxnSpPr>
        <xdr:cNvPr id="307" name="直線コネクタ 306">
          <a:extLst>
            <a:ext uri="{FF2B5EF4-FFF2-40B4-BE49-F238E27FC236}">
              <a16:creationId xmlns:a16="http://schemas.microsoft.com/office/drawing/2014/main" id="{A3978866-3395-4E0B-9A0D-53A1FF1C95AA}"/>
            </a:ext>
          </a:extLst>
        </xdr:cNvPr>
        <xdr:cNvCxnSpPr/>
      </xdr:nvCxnSpPr>
      <xdr:spPr>
        <a:xfrm>
          <a:off x="3797300" y="137121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78739</xdr:rowOff>
    </xdr:from>
    <xdr:to>
      <xdr:col>15</xdr:col>
      <xdr:colOff>101600</xdr:colOff>
      <xdr:row>80</xdr:row>
      <xdr:rowOff>8889</xdr:rowOff>
    </xdr:to>
    <xdr:sp macro="" textlink="">
      <xdr:nvSpPr>
        <xdr:cNvPr id="308" name="楕円 307">
          <a:extLst>
            <a:ext uri="{FF2B5EF4-FFF2-40B4-BE49-F238E27FC236}">
              <a16:creationId xmlns:a16="http://schemas.microsoft.com/office/drawing/2014/main" id="{23918280-00A2-48BB-BCA8-0540A23EBBC7}"/>
            </a:ext>
          </a:extLst>
        </xdr:cNvPr>
        <xdr:cNvSpPr/>
      </xdr:nvSpPr>
      <xdr:spPr>
        <a:xfrm>
          <a:off x="2857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129539</xdr:rowOff>
    </xdr:from>
    <xdr:to>
      <xdr:col>19</xdr:col>
      <xdr:colOff>177800</xdr:colOff>
      <xdr:row>79</xdr:row>
      <xdr:rowOff>167639</xdr:rowOff>
    </xdr:to>
    <xdr:cxnSp macro="">
      <xdr:nvCxnSpPr>
        <xdr:cNvPr id="309" name="直線コネクタ 308">
          <a:extLst>
            <a:ext uri="{FF2B5EF4-FFF2-40B4-BE49-F238E27FC236}">
              <a16:creationId xmlns:a16="http://schemas.microsoft.com/office/drawing/2014/main" id="{ACCDA71F-EE3B-4710-B7DF-57A44DE3458D}"/>
            </a:ext>
          </a:extLst>
        </xdr:cNvPr>
        <xdr:cNvCxnSpPr/>
      </xdr:nvCxnSpPr>
      <xdr:spPr>
        <a:xfrm>
          <a:off x="2908300" y="13674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154939</xdr:rowOff>
    </xdr:from>
    <xdr:to>
      <xdr:col>10</xdr:col>
      <xdr:colOff>165100</xdr:colOff>
      <xdr:row>79</xdr:row>
      <xdr:rowOff>85089</xdr:rowOff>
    </xdr:to>
    <xdr:sp macro="" textlink="">
      <xdr:nvSpPr>
        <xdr:cNvPr id="310" name="楕円 309">
          <a:extLst>
            <a:ext uri="{FF2B5EF4-FFF2-40B4-BE49-F238E27FC236}">
              <a16:creationId xmlns:a16="http://schemas.microsoft.com/office/drawing/2014/main" id="{C99060AE-728A-4F0A-9312-6B35A73CB6F7}"/>
            </a:ext>
          </a:extLst>
        </xdr:cNvPr>
        <xdr:cNvSpPr/>
      </xdr:nvSpPr>
      <xdr:spPr>
        <a:xfrm>
          <a:off x="1968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34289</xdr:rowOff>
    </xdr:from>
    <xdr:to>
      <xdr:col>15</xdr:col>
      <xdr:colOff>50800</xdr:colOff>
      <xdr:row>79</xdr:row>
      <xdr:rowOff>129539</xdr:rowOff>
    </xdr:to>
    <xdr:cxnSp macro="">
      <xdr:nvCxnSpPr>
        <xdr:cNvPr id="311" name="直線コネクタ 310">
          <a:extLst>
            <a:ext uri="{FF2B5EF4-FFF2-40B4-BE49-F238E27FC236}">
              <a16:creationId xmlns:a16="http://schemas.microsoft.com/office/drawing/2014/main" id="{90200E21-36DE-4AE5-A65E-A84A2B418C1C}"/>
            </a:ext>
          </a:extLst>
        </xdr:cNvPr>
        <xdr:cNvCxnSpPr/>
      </xdr:nvCxnSpPr>
      <xdr:spPr>
        <a:xfrm>
          <a:off x="2019300" y="135788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59689</xdr:rowOff>
    </xdr:from>
    <xdr:to>
      <xdr:col>6</xdr:col>
      <xdr:colOff>38100</xdr:colOff>
      <xdr:row>78</xdr:row>
      <xdr:rowOff>161289</xdr:rowOff>
    </xdr:to>
    <xdr:sp macro="" textlink="">
      <xdr:nvSpPr>
        <xdr:cNvPr id="312" name="楕円 311">
          <a:extLst>
            <a:ext uri="{FF2B5EF4-FFF2-40B4-BE49-F238E27FC236}">
              <a16:creationId xmlns:a16="http://schemas.microsoft.com/office/drawing/2014/main" id="{8F953BDD-D8C9-4A0A-AD83-53DACC72F1EB}"/>
            </a:ext>
          </a:extLst>
        </xdr:cNvPr>
        <xdr:cNvSpPr/>
      </xdr:nvSpPr>
      <xdr:spPr>
        <a:xfrm>
          <a:off x="1079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110489</xdr:rowOff>
    </xdr:from>
    <xdr:to>
      <xdr:col>10</xdr:col>
      <xdr:colOff>114300</xdr:colOff>
      <xdr:row>79</xdr:row>
      <xdr:rowOff>34289</xdr:rowOff>
    </xdr:to>
    <xdr:cxnSp macro="">
      <xdr:nvCxnSpPr>
        <xdr:cNvPr id="313" name="直線コネクタ 312">
          <a:extLst>
            <a:ext uri="{FF2B5EF4-FFF2-40B4-BE49-F238E27FC236}">
              <a16:creationId xmlns:a16="http://schemas.microsoft.com/office/drawing/2014/main" id="{D66FD99F-55CE-40BA-B9FA-6F54992CB492}"/>
            </a:ext>
          </a:extLst>
        </xdr:cNvPr>
        <xdr:cNvCxnSpPr/>
      </xdr:nvCxnSpPr>
      <xdr:spPr>
        <a:xfrm>
          <a:off x="1130300" y="1348358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95266</xdr:rowOff>
    </xdr:from>
    <xdr:ext cx="405111" cy="259045"/>
    <xdr:sp macro="" textlink="">
      <xdr:nvSpPr>
        <xdr:cNvPr id="314" name="n_1aveValue【福祉施設】&#10;有形固定資産減価償却率">
          <a:extLst>
            <a:ext uri="{FF2B5EF4-FFF2-40B4-BE49-F238E27FC236}">
              <a16:creationId xmlns:a16="http://schemas.microsoft.com/office/drawing/2014/main" id="{64024CF3-F3AA-4408-BD58-579004CC2F9B}"/>
            </a:ext>
          </a:extLst>
        </xdr:cNvPr>
        <xdr:cNvSpPr txBox="1"/>
      </xdr:nvSpPr>
      <xdr:spPr>
        <a:xfrm>
          <a:off x="358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福祉施設】&#10;有形固定資産減価償却率">
          <a:extLst>
            <a:ext uri="{FF2B5EF4-FFF2-40B4-BE49-F238E27FC236}">
              <a16:creationId xmlns:a16="http://schemas.microsoft.com/office/drawing/2014/main" id="{4B3BDA31-BEDE-4DAE-88F9-CE6A118C897E}"/>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3827</xdr:rowOff>
    </xdr:from>
    <xdr:ext cx="405111" cy="259045"/>
    <xdr:sp macro="" textlink="">
      <xdr:nvSpPr>
        <xdr:cNvPr id="316" name="n_3aveValue【福祉施設】&#10;有形固定資産減価償却率">
          <a:extLst>
            <a:ext uri="{FF2B5EF4-FFF2-40B4-BE49-F238E27FC236}">
              <a16:creationId xmlns:a16="http://schemas.microsoft.com/office/drawing/2014/main" id="{A12295CB-B0BB-4AEB-9D10-9A4740C0A77B}"/>
            </a:ext>
          </a:extLst>
        </xdr:cNvPr>
        <xdr:cNvSpPr txBox="1"/>
      </xdr:nvSpPr>
      <xdr:spPr>
        <a:xfrm>
          <a:off x="1816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106697</xdr:rowOff>
    </xdr:from>
    <xdr:ext cx="405111" cy="259045"/>
    <xdr:sp macro="" textlink="">
      <xdr:nvSpPr>
        <xdr:cNvPr id="317" name="n_4aveValue【福祉施設】&#10;有形固定資産減価償却率">
          <a:extLst>
            <a:ext uri="{FF2B5EF4-FFF2-40B4-BE49-F238E27FC236}">
              <a16:creationId xmlns:a16="http://schemas.microsoft.com/office/drawing/2014/main" id="{8AE87A89-9A14-419B-BF7B-0031A2E1560F}"/>
            </a:ext>
          </a:extLst>
        </xdr:cNvPr>
        <xdr:cNvSpPr txBox="1"/>
      </xdr:nvSpPr>
      <xdr:spPr>
        <a:xfrm>
          <a:off x="927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63516</xdr:rowOff>
    </xdr:from>
    <xdr:ext cx="405111" cy="259045"/>
    <xdr:sp macro="" textlink="">
      <xdr:nvSpPr>
        <xdr:cNvPr id="318" name="n_1mainValue【福祉施設】&#10;有形固定資産減価償却率">
          <a:extLst>
            <a:ext uri="{FF2B5EF4-FFF2-40B4-BE49-F238E27FC236}">
              <a16:creationId xmlns:a16="http://schemas.microsoft.com/office/drawing/2014/main" id="{53083397-8D27-4917-B6A4-A4591160EC0C}"/>
            </a:ext>
          </a:extLst>
        </xdr:cNvPr>
        <xdr:cNvSpPr txBox="1"/>
      </xdr:nvSpPr>
      <xdr:spPr>
        <a:xfrm>
          <a:off x="35820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19" name="n_2mainValue【福祉施設】&#10;有形固定資産減価償却率">
          <a:extLst>
            <a:ext uri="{FF2B5EF4-FFF2-40B4-BE49-F238E27FC236}">
              <a16:creationId xmlns:a16="http://schemas.microsoft.com/office/drawing/2014/main" id="{8E91FC54-1D6A-46B6-B9B6-7B8119B96A5A}"/>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101616</xdr:rowOff>
    </xdr:from>
    <xdr:ext cx="405111" cy="259045"/>
    <xdr:sp macro="" textlink="">
      <xdr:nvSpPr>
        <xdr:cNvPr id="320" name="n_3mainValue【福祉施設】&#10;有形固定資産減価償却率">
          <a:extLst>
            <a:ext uri="{FF2B5EF4-FFF2-40B4-BE49-F238E27FC236}">
              <a16:creationId xmlns:a16="http://schemas.microsoft.com/office/drawing/2014/main" id="{9F431583-B050-4101-A81A-B696CACAC838}"/>
            </a:ext>
          </a:extLst>
        </xdr:cNvPr>
        <xdr:cNvSpPr txBox="1"/>
      </xdr:nvSpPr>
      <xdr:spPr>
        <a:xfrm>
          <a:off x="1816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6366</xdr:rowOff>
    </xdr:from>
    <xdr:ext cx="405111" cy="259045"/>
    <xdr:sp macro="" textlink="">
      <xdr:nvSpPr>
        <xdr:cNvPr id="321" name="n_4mainValue【福祉施設】&#10;有形固定資産減価償却率">
          <a:extLst>
            <a:ext uri="{FF2B5EF4-FFF2-40B4-BE49-F238E27FC236}">
              <a16:creationId xmlns:a16="http://schemas.microsoft.com/office/drawing/2014/main" id="{349EB592-B88A-4EA7-A96C-77B8DB745426}"/>
            </a:ext>
          </a:extLst>
        </xdr:cNvPr>
        <xdr:cNvSpPr txBox="1"/>
      </xdr:nvSpPr>
      <xdr:spPr>
        <a:xfrm>
          <a:off x="927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6DB641B-AE2A-4863-8B8C-4A5F3D0871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D3D29C6-D5EA-4887-ADF5-01A4B56018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B6CE09C-E6C8-4DC5-8415-CBFDD11434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6CADDCD-7AE6-479E-A5AF-44E97831E0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27A97CD-983D-47CA-8349-648CD6C43E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CFC1F0A-70BD-4090-B58D-7120195E54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D60FC6D-50FC-4A68-9CB7-AEAF2D713E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5AB5EFC-E366-4955-86C0-8BBF57BDB39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8B17B5D-6E17-4305-9190-807D7520B9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2AFCCDF-DD9D-4E9B-AD5E-3D8E4999FE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FBD8B528-E9A3-4CA3-9A5F-36AA2AAA7E8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B86086D-238A-4BD8-8B64-7C3306D73AE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1AA98DCE-8505-42AD-9A66-C3336519371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E286800-C186-4398-B3D7-F46963BA7FC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CB85ED44-3FCC-43F6-853C-BCEE680F879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C0BF2CB-A9F4-4E8E-9D1E-5DA35A0D034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71ED12A-67E0-4F41-893B-7ACEC00AB12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CB734F6-8A11-44A4-A5DB-E0215B19867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3D637E04-744A-44BC-8907-BB757160154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71F8E456-8A15-43E6-84AD-058927E6271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3BE056A-CFEB-459B-8B43-DAC0092479D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385C036E-6FCA-4D8A-8E85-8C722103005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BE1A0EA-F49F-49ED-895E-A49C22A05E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A3209545-9FCC-43E2-863A-230A660B8B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655F5F90-022F-4FC8-9CDD-858FEA57E8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86</xdr:row>
      <xdr:rowOff>48986</xdr:rowOff>
    </xdr:to>
    <xdr:cxnSp macro="">
      <xdr:nvCxnSpPr>
        <xdr:cNvPr id="347" name="直線コネクタ 346">
          <a:extLst>
            <a:ext uri="{FF2B5EF4-FFF2-40B4-BE49-F238E27FC236}">
              <a16:creationId xmlns:a16="http://schemas.microsoft.com/office/drawing/2014/main" id="{C0A9E66C-6759-4AA0-B723-1B96963AAD83}"/>
            </a:ext>
          </a:extLst>
        </xdr:cNvPr>
        <xdr:cNvCxnSpPr/>
      </xdr:nvCxnSpPr>
      <xdr:spPr>
        <a:xfrm flipV="1">
          <a:off x="10476865" y="13443857"/>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52813</xdr:rowOff>
    </xdr:from>
    <xdr:ext cx="469744" cy="259045"/>
    <xdr:sp macro="" textlink="">
      <xdr:nvSpPr>
        <xdr:cNvPr id="348" name="【福祉施設】&#10;一人当たり面積最小値テキスト">
          <a:extLst>
            <a:ext uri="{FF2B5EF4-FFF2-40B4-BE49-F238E27FC236}">
              <a16:creationId xmlns:a16="http://schemas.microsoft.com/office/drawing/2014/main" id="{C3A91470-500E-4BB3-B3C6-DA7F9427DEAE}"/>
            </a:ext>
          </a:extLst>
        </xdr:cNvPr>
        <xdr:cNvSpPr txBox="1"/>
      </xdr:nvSpPr>
      <xdr:spPr>
        <a:xfrm>
          <a:off x="105156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48986</xdr:rowOff>
    </xdr:from>
    <xdr:to>
      <xdr:col>55</xdr:col>
      <xdr:colOff>88900</xdr:colOff>
      <xdr:row>86</xdr:row>
      <xdr:rowOff>48986</xdr:rowOff>
    </xdr:to>
    <xdr:cxnSp macro="">
      <xdr:nvCxnSpPr>
        <xdr:cNvPr id="349" name="直線コネクタ 348">
          <a:extLst>
            <a:ext uri="{FF2B5EF4-FFF2-40B4-BE49-F238E27FC236}">
              <a16:creationId xmlns:a16="http://schemas.microsoft.com/office/drawing/2014/main" id="{B4AE8376-81BC-4243-88B2-737D190098BE}"/>
            </a:ext>
          </a:extLst>
        </xdr:cNvPr>
        <xdr:cNvCxnSpPr/>
      </xdr:nvCxnSpPr>
      <xdr:spPr>
        <a:xfrm>
          <a:off x="10388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0" name="【福祉施設】&#10;一人当たり面積最大値テキスト">
          <a:extLst>
            <a:ext uri="{FF2B5EF4-FFF2-40B4-BE49-F238E27FC236}">
              <a16:creationId xmlns:a16="http://schemas.microsoft.com/office/drawing/2014/main" id="{20B22996-16AF-467A-A765-40D7F7C1F60E}"/>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1" name="直線コネクタ 350">
          <a:extLst>
            <a:ext uri="{FF2B5EF4-FFF2-40B4-BE49-F238E27FC236}">
              <a16:creationId xmlns:a16="http://schemas.microsoft.com/office/drawing/2014/main" id="{C7CEC754-4210-40F7-8EF7-7DADB6D8F6D2}"/>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20156</xdr:rowOff>
    </xdr:from>
    <xdr:ext cx="469744" cy="259045"/>
    <xdr:sp macro="" textlink="">
      <xdr:nvSpPr>
        <xdr:cNvPr id="352" name="【福祉施設】&#10;一人当たり面積平均値テキスト">
          <a:extLst>
            <a:ext uri="{FF2B5EF4-FFF2-40B4-BE49-F238E27FC236}">
              <a16:creationId xmlns:a16="http://schemas.microsoft.com/office/drawing/2014/main" id="{3DBF8F68-286C-4B8B-99CF-C343F5D84BF0}"/>
            </a:ext>
          </a:extLst>
        </xdr:cNvPr>
        <xdr:cNvSpPr txBox="1"/>
      </xdr:nvSpPr>
      <xdr:spPr>
        <a:xfrm>
          <a:off x="10515600" y="1407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41729</xdr:rowOff>
    </xdr:from>
    <xdr:to>
      <xdr:col>55</xdr:col>
      <xdr:colOff>50800</xdr:colOff>
      <xdr:row>82</xdr:row>
      <xdr:rowOff>143329</xdr:rowOff>
    </xdr:to>
    <xdr:sp macro="" textlink="">
      <xdr:nvSpPr>
        <xdr:cNvPr id="353" name="フローチャート: 判断 352">
          <a:extLst>
            <a:ext uri="{FF2B5EF4-FFF2-40B4-BE49-F238E27FC236}">
              <a16:creationId xmlns:a16="http://schemas.microsoft.com/office/drawing/2014/main" id="{949BCAF2-5399-466F-8ECE-8DD7992C7EDC}"/>
            </a:ext>
          </a:extLst>
        </xdr:cNvPr>
        <xdr:cNvSpPr/>
      </xdr:nvSpPr>
      <xdr:spPr>
        <a:xfrm>
          <a:off x="104267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41729</xdr:rowOff>
    </xdr:from>
    <xdr:to>
      <xdr:col>50</xdr:col>
      <xdr:colOff>165100</xdr:colOff>
      <xdr:row>82</xdr:row>
      <xdr:rowOff>143329</xdr:rowOff>
    </xdr:to>
    <xdr:sp macro="" textlink="">
      <xdr:nvSpPr>
        <xdr:cNvPr id="354" name="フローチャート: 判断 353">
          <a:extLst>
            <a:ext uri="{FF2B5EF4-FFF2-40B4-BE49-F238E27FC236}">
              <a16:creationId xmlns:a16="http://schemas.microsoft.com/office/drawing/2014/main" id="{94B0CA9E-A20D-48C3-97BC-3D9ABF656E16}"/>
            </a:ext>
          </a:extLst>
        </xdr:cNvPr>
        <xdr:cNvSpPr/>
      </xdr:nvSpPr>
      <xdr:spPr>
        <a:xfrm>
          <a:off x="9588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55" name="フローチャート: 判断 354">
          <a:extLst>
            <a:ext uri="{FF2B5EF4-FFF2-40B4-BE49-F238E27FC236}">
              <a16:creationId xmlns:a16="http://schemas.microsoft.com/office/drawing/2014/main" id="{85296D06-4A88-4B44-B7C3-F07987E04CFC}"/>
            </a:ext>
          </a:extLst>
        </xdr:cNvPr>
        <xdr:cNvSpPr/>
      </xdr:nvSpPr>
      <xdr:spPr>
        <a:xfrm>
          <a:off x="8699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28121</xdr:rowOff>
    </xdr:from>
    <xdr:to>
      <xdr:col>41</xdr:col>
      <xdr:colOff>101600</xdr:colOff>
      <xdr:row>81</xdr:row>
      <xdr:rowOff>129721</xdr:rowOff>
    </xdr:to>
    <xdr:sp macro="" textlink="">
      <xdr:nvSpPr>
        <xdr:cNvPr id="356" name="フローチャート: 判断 355">
          <a:extLst>
            <a:ext uri="{FF2B5EF4-FFF2-40B4-BE49-F238E27FC236}">
              <a16:creationId xmlns:a16="http://schemas.microsoft.com/office/drawing/2014/main" id="{DD005099-A5DD-4192-849E-0B1C57518E41}"/>
            </a:ext>
          </a:extLst>
        </xdr:cNvPr>
        <xdr:cNvSpPr/>
      </xdr:nvSpPr>
      <xdr:spPr>
        <a:xfrm>
          <a:off x="781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49893</xdr:rowOff>
    </xdr:from>
    <xdr:to>
      <xdr:col>36</xdr:col>
      <xdr:colOff>165100</xdr:colOff>
      <xdr:row>81</xdr:row>
      <xdr:rowOff>151493</xdr:rowOff>
    </xdr:to>
    <xdr:sp macro="" textlink="">
      <xdr:nvSpPr>
        <xdr:cNvPr id="357" name="フローチャート: 判断 356">
          <a:extLst>
            <a:ext uri="{FF2B5EF4-FFF2-40B4-BE49-F238E27FC236}">
              <a16:creationId xmlns:a16="http://schemas.microsoft.com/office/drawing/2014/main" id="{76E79B1B-2EA3-4DC4-AEE1-63F99066652A}"/>
            </a:ext>
          </a:extLst>
        </xdr:cNvPr>
        <xdr:cNvSpPr/>
      </xdr:nvSpPr>
      <xdr:spPr>
        <a:xfrm>
          <a:off x="6921500" y="139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48BD81F-888F-41EC-9E5F-193FB455D7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8C5917A-B6AB-4A71-84A5-27D686BD35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79C5C29-44F1-4C6C-A6EB-00BA98F76A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3499649-0855-4B91-88E0-98E54DA9695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F186386-499D-4458-940B-9740477746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134257</xdr:rowOff>
    </xdr:from>
    <xdr:to>
      <xdr:col>55</xdr:col>
      <xdr:colOff>50800</xdr:colOff>
      <xdr:row>81</xdr:row>
      <xdr:rowOff>64407</xdr:rowOff>
    </xdr:to>
    <xdr:sp macro="" textlink="">
      <xdr:nvSpPr>
        <xdr:cNvPr id="363" name="楕円 362">
          <a:extLst>
            <a:ext uri="{FF2B5EF4-FFF2-40B4-BE49-F238E27FC236}">
              <a16:creationId xmlns:a16="http://schemas.microsoft.com/office/drawing/2014/main" id="{0E2AFF10-CDB3-47EC-8B05-4677C47906B0}"/>
            </a:ext>
          </a:extLst>
        </xdr:cNvPr>
        <xdr:cNvSpPr/>
      </xdr:nvSpPr>
      <xdr:spPr>
        <a:xfrm>
          <a:off x="10426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157134</xdr:rowOff>
    </xdr:from>
    <xdr:ext cx="469744" cy="259045"/>
    <xdr:sp macro="" textlink="">
      <xdr:nvSpPr>
        <xdr:cNvPr id="364" name="【福祉施設】&#10;一人当たり面積該当値テキスト">
          <a:extLst>
            <a:ext uri="{FF2B5EF4-FFF2-40B4-BE49-F238E27FC236}">
              <a16:creationId xmlns:a16="http://schemas.microsoft.com/office/drawing/2014/main" id="{80110E1E-9BAD-45C4-909A-4F3188DD88CD}"/>
            </a:ext>
          </a:extLst>
        </xdr:cNvPr>
        <xdr:cNvSpPr txBox="1"/>
      </xdr:nvSpPr>
      <xdr:spPr>
        <a:xfrm>
          <a:off x="10515600"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145143</xdr:rowOff>
    </xdr:from>
    <xdr:to>
      <xdr:col>50</xdr:col>
      <xdr:colOff>165100</xdr:colOff>
      <xdr:row>81</xdr:row>
      <xdr:rowOff>75293</xdr:rowOff>
    </xdr:to>
    <xdr:sp macro="" textlink="">
      <xdr:nvSpPr>
        <xdr:cNvPr id="365" name="楕円 364">
          <a:extLst>
            <a:ext uri="{FF2B5EF4-FFF2-40B4-BE49-F238E27FC236}">
              <a16:creationId xmlns:a16="http://schemas.microsoft.com/office/drawing/2014/main" id="{3AADD817-4752-47B6-AA1F-2638B98DBDCA}"/>
            </a:ext>
          </a:extLst>
        </xdr:cNvPr>
        <xdr:cNvSpPr/>
      </xdr:nvSpPr>
      <xdr:spPr>
        <a:xfrm>
          <a:off x="9588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13607</xdr:rowOff>
    </xdr:from>
    <xdr:to>
      <xdr:col>55</xdr:col>
      <xdr:colOff>0</xdr:colOff>
      <xdr:row>81</xdr:row>
      <xdr:rowOff>24493</xdr:rowOff>
    </xdr:to>
    <xdr:cxnSp macro="">
      <xdr:nvCxnSpPr>
        <xdr:cNvPr id="366" name="直線コネクタ 365">
          <a:extLst>
            <a:ext uri="{FF2B5EF4-FFF2-40B4-BE49-F238E27FC236}">
              <a16:creationId xmlns:a16="http://schemas.microsoft.com/office/drawing/2014/main" id="{1C4B058D-0D32-4FB2-8B17-82933ED0E1F2}"/>
            </a:ext>
          </a:extLst>
        </xdr:cNvPr>
        <xdr:cNvCxnSpPr/>
      </xdr:nvCxnSpPr>
      <xdr:spPr>
        <a:xfrm flipV="1">
          <a:off x="9639300" y="13901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107043</xdr:rowOff>
    </xdr:from>
    <xdr:to>
      <xdr:col>46</xdr:col>
      <xdr:colOff>38100</xdr:colOff>
      <xdr:row>79</xdr:row>
      <xdr:rowOff>37193</xdr:rowOff>
    </xdr:to>
    <xdr:sp macro="" textlink="">
      <xdr:nvSpPr>
        <xdr:cNvPr id="367" name="楕円 366">
          <a:extLst>
            <a:ext uri="{FF2B5EF4-FFF2-40B4-BE49-F238E27FC236}">
              <a16:creationId xmlns:a16="http://schemas.microsoft.com/office/drawing/2014/main" id="{36271A72-65F7-4133-97B5-78235A2B991C}"/>
            </a:ext>
          </a:extLst>
        </xdr:cNvPr>
        <xdr:cNvSpPr/>
      </xdr:nvSpPr>
      <xdr:spPr>
        <a:xfrm>
          <a:off x="8699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157843</xdr:rowOff>
    </xdr:from>
    <xdr:to>
      <xdr:col>50</xdr:col>
      <xdr:colOff>114300</xdr:colOff>
      <xdr:row>81</xdr:row>
      <xdr:rowOff>24493</xdr:rowOff>
    </xdr:to>
    <xdr:cxnSp macro="">
      <xdr:nvCxnSpPr>
        <xdr:cNvPr id="368" name="直線コネクタ 367">
          <a:extLst>
            <a:ext uri="{FF2B5EF4-FFF2-40B4-BE49-F238E27FC236}">
              <a16:creationId xmlns:a16="http://schemas.microsoft.com/office/drawing/2014/main" id="{B2204F07-A94A-422D-9A14-0241047E2A85}"/>
            </a:ext>
          </a:extLst>
        </xdr:cNvPr>
        <xdr:cNvCxnSpPr/>
      </xdr:nvCxnSpPr>
      <xdr:spPr>
        <a:xfrm>
          <a:off x="8750300" y="13530943"/>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128814</xdr:rowOff>
    </xdr:from>
    <xdr:to>
      <xdr:col>41</xdr:col>
      <xdr:colOff>101600</xdr:colOff>
      <xdr:row>79</xdr:row>
      <xdr:rowOff>58964</xdr:rowOff>
    </xdr:to>
    <xdr:sp macro="" textlink="">
      <xdr:nvSpPr>
        <xdr:cNvPr id="369" name="楕円 368">
          <a:extLst>
            <a:ext uri="{FF2B5EF4-FFF2-40B4-BE49-F238E27FC236}">
              <a16:creationId xmlns:a16="http://schemas.microsoft.com/office/drawing/2014/main" id="{550095B7-C17A-4BCA-851F-E9B706A5462B}"/>
            </a:ext>
          </a:extLst>
        </xdr:cNvPr>
        <xdr:cNvSpPr/>
      </xdr:nvSpPr>
      <xdr:spPr>
        <a:xfrm>
          <a:off x="7810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157843</xdr:rowOff>
    </xdr:from>
    <xdr:to>
      <xdr:col>45</xdr:col>
      <xdr:colOff>177800</xdr:colOff>
      <xdr:row>79</xdr:row>
      <xdr:rowOff>8164</xdr:rowOff>
    </xdr:to>
    <xdr:cxnSp macro="">
      <xdr:nvCxnSpPr>
        <xdr:cNvPr id="370" name="直線コネクタ 369">
          <a:extLst>
            <a:ext uri="{FF2B5EF4-FFF2-40B4-BE49-F238E27FC236}">
              <a16:creationId xmlns:a16="http://schemas.microsoft.com/office/drawing/2014/main" id="{86122209-C1FE-48FF-88DB-B6141EAF2467}"/>
            </a:ext>
          </a:extLst>
        </xdr:cNvPr>
        <xdr:cNvCxnSpPr/>
      </xdr:nvCxnSpPr>
      <xdr:spPr>
        <a:xfrm flipV="1">
          <a:off x="7861300" y="135309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128814</xdr:rowOff>
    </xdr:from>
    <xdr:to>
      <xdr:col>36</xdr:col>
      <xdr:colOff>165100</xdr:colOff>
      <xdr:row>79</xdr:row>
      <xdr:rowOff>58964</xdr:rowOff>
    </xdr:to>
    <xdr:sp macro="" textlink="">
      <xdr:nvSpPr>
        <xdr:cNvPr id="371" name="楕円 370">
          <a:extLst>
            <a:ext uri="{FF2B5EF4-FFF2-40B4-BE49-F238E27FC236}">
              <a16:creationId xmlns:a16="http://schemas.microsoft.com/office/drawing/2014/main" id="{7AAAB5FE-E80C-4505-9DC0-FE8BFB3C22C5}"/>
            </a:ext>
          </a:extLst>
        </xdr:cNvPr>
        <xdr:cNvSpPr/>
      </xdr:nvSpPr>
      <xdr:spPr>
        <a:xfrm>
          <a:off x="6921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8164</xdr:rowOff>
    </xdr:from>
    <xdr:to>
      <xdr:col>41</xdr:col>
      <xdr:colOff>50800</xdr:colOff>
      <xdr:row>79</xdr:row>
      <xdr:rowOff>8164</xdr:rowOff>
    </xdr:to>
    <xdr:cxnSp macro="">
      <xdr:nvCxnSpPr>
        <xdr:cNvPr id="372" name="直線コネクタ 371">
          <a:extLst>
            <a:ext uri="{FF2B5EF4-FFF2-40B4-BE49-F238E27FC236}">
              <a16:creationId xmlns:a16="http://schemas.microsoft.com/office/drawing/2014/main" id="{DA90A5BF-3A07-4FC4-BA37-322F8D742358}"/>
            </a:ext>
          </a:extLst>
        </xdr:cNvPr>
        <xdr:cNvCxnSpPr/>
      </xdr:nvCxnSpPr>
      <xdr:spPr>
        <a:xfrm>
          <a:off x="6972300" y="13552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134456</xdr:rowOff>
    </xdr:from>
    <xdr:ext cx="469744" cy="259045"/>
    <xdr:sp macro="" textlink="">
      <xdr:nvSpPr>
        <xdr:cNvPr id="373" name="n_1aveValue【福祉施設】&#10;一人当たり面積">
          <a:extLst>
            <a:ext uri="{FF2B5EF4-FFF2-40B4-BE49-F238E27FC236}">
              <a16:creationId xmlns:a16="http://schemas.microsoft.com/office/drawing/2014/main" id="{1882304D-077C-4AF7-9CF6-837420A2558F}"/>
            </a:ext>
          </a:extLst>
        </xdr:cNvPr>
        <xdr:cNvSpPr txBox="1"/>
      </xdr:nvSpPr>
      <xdr:spPr>
        <a:xfrm>
          <a:off x="9391727" y="1419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47370</xdr:rowOff>
    </xdr:from>
    <xdr:ext cx="469744" cy="259045"/>
    <xdr:sp macro="" textlink="">
      <xdr:nvSpPr>
        <xdr:cNvPr id="374" name="n_2aveValue【福祉施設】&#10;一人当たり面積">
          <a:extLst>
            <a:ext uri="{FF2B5EF4-FFF2-40B4-BE49-F238E27FC236}">
              <a16:creationId xmlns:a16="http://schemas.microsoft.com/office/drawing/2014/main" id="{78B370EA-80C0-4F1C-B2E7-694D562C133A}"/>
            </a:ext>
          </a:extLst>
        </xdr:cNvPr>
        <xdr:cNvSpPr txBox="1"/>
      </xdr:nvSpPr>
      <xdr:spPr>
        <a:xfrm>
          <a:off x="8515427"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120848</xdr:rowOff>
    </xdr:from>
    <xdr:ext cx="469744" cy="259045"/>
    <xdr:sp macro="" textlink="">
      <xdr:nvSpPr>
        <xdr:cNvPr id="375" name="n_3aveValue【福祉施設】&#10;一人当たり面積">
          <a:extLst>
            <a:ext uri="{FF2B5EF4-FFF2-40B4-BE49-F238E27FC236}">
              <a16:creationId xmlns:a16="http://schemas.microsoft.com/office/drawing/2014/main" id="{679312B6-74C9-4C51-8251-6340CE3B20ED}"/>
            </a:ext>
          </a:extLst>
        </xdr:cNvPr>
        <xdr:cNvSpPr txBox="1"/>
      </xdr:nvSpPr>
      <xdr:spPr>
        <a:xfrm>
          <a:off x="7626427" y="1400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142620</xdr:rowOff>
    </xdr:from>
    <xdr:ext cx="469744" cy="259045"/>
    <xdr:sp macro="" textlink="">
      <xdr:nvSpPr>
        <xdr:cNvPr id="376" name="n_4aveValue【福祉施設】&#10;一人当たり面積">
          <a:extLst>
            <a:ext uri="{FF2B5EF4-FFF2-40B4-BE49-F238E27FC236}">
              <a16:creationId xmlns:a16="http://schemas.microsoft.com/office/drawing/2014/main" id="{47F4C167-144B-4B41-AC18-524B64C802C4}"/>
            </a:ext>
          </a:extLst>
        </xdr:cNvPr>
        <xdr:cNvSpPr txBox="1"/>
      </xdr:nvSpPr>
      <xdr:spPr>
        <a:xfrm>
          <a:off x="6737427" y="140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91820</xdr:rowOff>
    </xdr:from>
    <xdr:ext cx="469744" cy="259045"/>
    <xdr:sp macro="" textlink="">
      <xdr:nvSpPr>
        <xdr:cNvPr id="377" name="n_1mainValue【福祉施設】&#10;一人当たり面積">
          <a:extLst>
            <a:ext uri="{FF2B5EF4-FFF2-40B4-BE49-F238E27FC236}">
              <a16:creationId xmlns:a16="http://schemas.microsoft.com/office/drawing/2014/main" id="{6B69DEDA-7994-4DEC-8CB6-A5ACBFC14760}"/>
            </a:ext>
          </a:extLst>
        </xdr:cNvPr>
        <xdr:cNvSpPr txBox="1"/>
      </xdr:nvSpPr>
      <xdr:spPr>
        <a:xfrm>
          <a:off x="93917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53720</xdr:rowOff>
    </xdr:from>
    <xdr:ext cx="469744" cy="259045"/>
    <xdr:sp macro="" textlink="">
      <xdr:nvSpPr>
        <xdr:cNvPr id="378" name="n_2mainValue【福祉施設】&#10;一人当たり面積">
          <a:extLst>
            <a:ext uri="{FF2B5EF4-FFF2-40B4-BE49-F238E27FC236}">
              <a16:creationId xmlns:a16="http://schemas.microsoft.com/office/drawing/2014/main" id="{8E73E3EC-6912-49E1-AB5E-D184B06C0019}"/>
            </a:ext>
          </a:extLst>
        </xdr:cNvPr>
        <xdr:cNvSpPr txBox="1"/>
      </xdr:nvSpPr>
      <xdr:spPr>
        <a:xfrm>
          <a:off x="85154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75491</xdr:rowOff>
    </xdr:from>
    <xdr:ext cx="469744" cy="259045"/>
    <xdr:sp macro="" textlink="">
      <xdr:nvSpPr>
        <xdr:cNvPr id="379" name="n_3mainValue【福祉施設】&#10;一人当たり面積">
          <a:extLst>
            <a:ext uri="{FF2B5EF4-FFF2-40B4-BE49-F238E27FC236}">
              <a16:creationId xmlns:a16="http://schemas.microsoft.com/office/drawing/2014/main" id="{85E61799-2476-462B-8EB6-821E8A89CDAA}"/>
            </a:ext>
          </a:extLst>
        </xdr:cNvPr>
        <xdr:cNvSpPr txBox="1"/>
      </xdr:nvSpPr>
      <xdr:spPr>
        <a:xfrm>
          <a:off x="7626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75491</xdr:rowOff>
    </xdr:from>
    <xdr:ext cx="469744" cy="259045"/>
    <xdr:sp macro="" textlink="">
      <xdr:nvSpPr>
        <xdr:cNvPr id="380" name="n_4mainValue【福祉施設】&#10;一人当たり面積">
          <a:extLst>
            <a:ext uri="{FF2B5EF4-FFF2-40B4-BE49-F238E27FC236}">
              <a16:creationId xmlns:a16="http://schemas.microsoft.com/office/drawing/2014/main" id="{83B4DA5C-B604-4FEF-B480-29F191B9C4D6}"/>
            </a:ext>
          </a:extLst>
        </xdr:cNvPr>
        <xdr:cNvSpPr txBox="1"/>
      </xdr:nvSpPr>
      <xdr:spPr>
        <a:xfrm>
          <a:off x="6737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47B4E44-D037-4825-8F8F-F5512CDEEC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D30168B3-2E1A-4B99-A6FB-FF2324428C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B109199-B700-452D-A7A2-FAF4A353AD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F34B10C-2BF0-4CA6-87D2-55E8398A80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8D6BC39-E5D5-49C3-A530-0D5632186E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20D4716-CEE7-46A2-886F-FAE8FBBA94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3A22177-E459-4527-92F1-F41F9868FB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62360CD-A125-48C6-AB30-67198987900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C9E02AD-0407-462D-A455-134831FB4AE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7EE0C703-EB73-4FFA-9467-E09D0618271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B9B8F6E5-5796-4B11-87AC-656B1691596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82442A69-A311-4419-A06F-F4094DC0B8B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ECBCB9B1-B880-498C-B2A6-7B6E704A841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09EDD29-796D-4EB4-BB5E-4B3A26AB506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C5428598-7CEA-432F-AA6D-8B0BF2012E1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95FA6CD1-6567-4AE6-A2B6-EB19877FF37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D84C55D7-89FA-4655-9A0A-88D5747AF64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B2D3BC79-13A2-4254-8C63-ED44066204F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41DB8DA-58C1-4292-B424-CD36EA13BF7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9175445E-7325-4F16-92C5-E6D11E1B15D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26885A35-B591-4099-B995-A9BAC61E084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D0E8637-C302-4933-8620-9FA24B23C02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935B4E5E-341B-40F9-87F9-C1098F3CC4A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CED1AAE4-45BE-4B2E-9238-3C230EF105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45720</xdr:rowOff>
    </xdr:from>
    <xdr:to>
      <xdr:col>24</xdr:col>
      <xdr:colOff>62865</xdr:colOff>
      <xdr:row>107</xdr:row>
      <xdr:rowOff>139064</xdr:rowOff>
    </xdr:to>
    <xdr:cxnSp macro="">
      <xdr:nvCxnSpPr>
        <xdr:cNvPr id="405" name="直線コネクタ 404">
          <a:extLst>
            <a:ext uri="{FF2B5EF4-FFF2-40B4-BE49-F238E27FC236}">
              <a16:creationId xmlns:a16="http://schemas.microsoft.com/office/drawing/2014/main" id="{E5FCF7BB-590A-4D24-B648-A88E036540C2}"/>
            </a:ext>
          </a:extLst>
        </xdr:cNvPr>
        <xdr:cNvCxnSpPr/>
      </xdr:nvCxnSpPr>
      <xdr:spPr>
        <a:xfrm flipV="1">
          <a:off x="4634865" y="17190720"/>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142891</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6DB5395E-BC9F-4F57-8D8E-44CF1F29A100}"/>
            </a:ext>
          </a:extLst>
        </xdr:cNvPr>
        <xdr:cNvSpPr txBox="1"/>
      </xdr:nvSpPr>
      <xdr:spPr>
        <a:xfrm>
          <a:off x="4673600"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139064</xdr:rowOff>
    </xdr:from>
    <xdr:to>
      <xdr:col>24</xdr:col>
      <xdr:colOff>152400</xdr:colOff>
      <xdr:row>107</xdr:row>
      <xdr:rowOff>139064</xdr:rowOff>
    </xdr:to>
    <xdr:cxnSp macro="">
      <xdr:nvCxnSpPr>
        <xdr:cNvPr id="407" name="直線コネクタ 406">
          <a:extLst>
            <a:ext uri="{FF2B5EF4-FFF2-40B4-BE49-F238E27FC236}">
              <a16:creationId xmlns:a16="http://schemas.microsoft.com/office/drawing/2014/main" id="{5B97699A-7766-47E9-92D6-841FAABF7142}"/>
            </a:ext>
          </a:extLst>
        </xdr:cNvPr>
        <xdr:cNvCxnSpPr/>
      </xdr:nvCxnSpPr>
      <xdr:spPr>
        <a:xfrm>
          <a:off x="4546600" y="1848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163847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9240448C-1E0E-4683-BBCD-E3DF03D8FAE6}"/>
            </a:ext>
          </a:extLst>
        </xdr:cNvPr>
        <xdr:cNvSpPr txBox="1"/>
      </xdr:nvSpPr>
      <xdr:spPr>
        <a:xfrm>
          <a:off x="4673600" y="1696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45720</xdr:rowOff>
    </xdr:from>
    <xdr:to>
      <xdr:col>24</xdr:col>
      <xdr:colOff>152400</xdr:colOff>
      <xdr:row>100</xdr:row>
      <xdr:rowOff>45720</xdr:rowOff>
    </xdr:to>
    <xdr:cxnSp macro="">
      <xdr:nvCxnSpPr>
        <xdr:cNvPr id="409" name="直線コネクタ 408">
          <a:extLst>
            <a:ext uri="{FF2B5EF4-FFF2-40B4-BE49-F238E27FC236}">
              <a16:creationId xmlns:a16="http://schemas.microsoft.com/office/drawing/2014/main" id="{0AAFF1ED-A2FF-43BF-8598-B607DE6499A1}"/>
            </a:ext>
          </a:extLst>
        </xdr:cNvPr>
        <xdr:cNvCxnSpPr/>
      </xdr:nvCxnSpPr>
      <xdr:spPr>
        <a:xfrm>
          <a:off x="4546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107332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3FA7825F-4F95-4EA2-AC88-3B0ED1AFA693}"/>
            </a:ext>
          </a:extLst>
        </xdr:cNvPr>
        <xdr:cNvSpPr txBox="1"/>
      </xdr:nvSpPr>
      <xdr:spPr>
        <a:xfrm>
          <a:off x="4673600" y="1759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84455</xdr:rowOff>
    </xdr:from>
    <xdr:to>
      <xdr:col>24</xdr:col>
      <xdr:colOff>114300</xdr:colOff>
      <xdr:row>104</xdr:row>
      <xdr:rowOff>14605</xdr:rowOff>
    </xdr:to>
    <xdr:sp macro="" textlink="">
      <xdr:nvSpPr>
        <xdr:cNvPr id="411" name="フローチャート: 判断 410">
          <a:extLst>
            <a:ext uri="{FF2B5EF4-FFF2-40B4-BE49-F238E27FC236}">
              <a16:creationId xmlns:a16="http://schemas.microsoft.com/office/drawing/2014/main" id="{BEF59ED3-0C35-4CB5-A882-F22522D8D740}"/>
            </a:ext>
          </a:extLst>
        </xdr:cNvPr>
        <xdr:cNvSpPr/>
      </xdr:nvSpPr>
      <xdr:spPr>
        <a:xfrm>
          <a:off x="45847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48261</xdr:rowOff>
    </xdr:from>
    <xdr:to>
      <xdr:col>20</xdr:col>
      <xdr:colOff>38100</xdr:colOff>
      <xdr:row>103</xdr:row>
      <xdr:rowOff>149861</xdr:rowOff>
    </xdr:to>
    <xdr:sp macro="" textlink="">
      <xdr:nvSpPr>
        <xdr:cNvPr id="412" name="フローチャート: 判断 411">
          <a:extLst>
            <a:ext uri="{FF2B5EF4-FFF2-40B4-BE49-F238E27FC236}">
              <a16:creationId xmlns:a16="http://schemas.microsoft.com/office/drawing/2014/main" id="{4C500F7E-1B05-491C-9A34-924DD06DA495}"/>
            </a:ext>
          </a:extLst>
        </xdr:cNvPr>
        <xdr:cNvSpPr/>
      </xdr:nvSpPr>
      <xdr:spPr>
        <a:xfrm>
          <a:off x="3746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13" name="フローチャート: 判断 412">
          <a:extLst>
            <a:ext uri="{FF2B5EF4-FFF2-40B4-BE49-F238E27FC236}">
              <a16:creationId xmlns:a16="http://schemas.microsoft.com/office/drawing/2014/main" id="{1F9DCAB5-A014-47BC-8817-2988413BFDEC}"/>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14" name="フローチャート: 判断 413">
          <a:extLst>
            <a:ext uri="{FF2B5EF4-FFF2-40B4-BE49-F238E27FC236}">
              <a16:creationId xmlns:a16="http://schemas.microsoft.com/office/drawing/2014/main" id="{522AE69F-1EEC-4A3D-B256-678E5F27085A}"/>
            </a:ext>
          </a:extLst>
        </xdr:cNvPr>
        <xdr:cNvSpPr/>
      </xdr:nvSpPr>
      <xdr:spPr>
        <a:xfrm>
          <a:off x="1968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15" name="フローチャート: 判断 414">
          <a:extLst>
            <a:ext uri="{FF2B5EF4-FFF2-40B4-BE49-F238E27FC236}">
              <a16:creationId xmlns:a16="http://schemas.microsoft.com/office/drawing/2014/main" id="{E10AC1A0-4356-46F9-87F8-0CD0E1EBB9C7}"/>
            </a:ext>
          </a:extLst>
        </xdr:cNvPr>
        <xdr:cNvSpPr/>
      </xdr:nvSpPr>
      <xdr:spPr>
        <a:xfrm>
          <a:off x="1079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1814CF4-83AD-490A-A4A4-51798909875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2BF53D8-642A-4961-B13A-8A0CA5CFC1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9DEE6B5-CD5D-481C-840C-AFA5D522D32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7517A5-0CE7-43BD-BB40-405DE4DAE20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2713947-D307-4CFE-A6F2-2140CF7A442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92075</xdr:rowOff>
    </xdr:from>
    <xdr:to>
      <xdr:col>24</xdr:col>
      <xdr:colOff>114300</xdr:colOff>
      <xdr:row>104</xdr:row>
      <xdr:rowOff>22225</xdr:rowOff>
    </xdr:to>
    <xdr:sp macro="" textlink="">
      <xdr:nvSpPr>
        <xdr:cNvPr id="421" name="楕円 420">
          <a:extLst>
            <a:ext uri="{FF2B5EF4-FFF2-40B4-BE49-F238E27FC236}">
              <a16:creationId xmlns:a16="http://schemas.microsoft.com/office/drawing/2014/main" id="{16527C36-30C3-4A14-96C0-40B17295815C}"/>
            </a:ext>
          </a:extLst>
        </xdr:cNvPr>
        <xdr:cNvSpPr/>
      </xdr:nvSpPr>
      <xdr:spPr>
        <a:xfrm>
          <a:off x="45847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70502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D9035F8F-FECA-4725-806A-2A0880EA5BF2}"/>
            </a:ext>
          </a:extLst>
        </xdr:cNvPr>
        <xdr:cNvSpPr txBox="1"/>
      </xdr:nvSpPr>
      <xdr:spPr>
        <a:xfrm>
          <a:off x="4673600"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53975</xdr:rowOff>
    </xdr:from>
    <xdr:to>
      <xdr:col>20</xdr:col>
      <xdr:colOff>38100</xdr:colOff>
      <xdr:row>103</xdr:row>
      <xdr:rowOff>155575</xdr:rowOff>
    </xdr:to>
    <xdr:sp macro="" textlink="">
      <xdr:nvSpPr>
        <xdr:cNvPr id="423" name="楕円 422">
          <a:extLst>
            <a:ext uri="{FF2B5EF4-FFF2-40B4-BE49-F238E27FC236}">
              <a16:creationId xmlns:a16="http://schemas.microsoft.com/office/drawing/2014/main" id="{CFB7BBC6-5855-4EE1-B062-E69BCA02BB9D}"/>
            </a:ext>
          </a:extLst>
        </xdr:cNvPr>
        <xdr:cNvSpPr/>
      </xdr:nvSpPr>
      <xdr:spPr>
        <a:xfrm>
          <a:off x="3746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104775</xdr:rowOff>
    </xdr:from>
    <xdr:to>
      <xdr:col>24</xdr:col>
      <xdr:colOff>63500</xdr:colOff>
      <xdr:row>103</xdr:row>
      <xdr:rowOff>142875</xdr:rowOff>
    </xdr:to>
    <xdr:cxnSp macro="">
      <xdr:nvCxnSpPr>
        <xdr:cNvPr id="424" name="直線コネクタ 423">
          <a:extLst>
            <a:ext uri="{FF2B5EF4-FFF2-40B4-BE49-F238E27FC236}">
              <a16:creationId xmlns:a16="http://schemas.microsoft.com/office/drawing/2014/main" id="{41D7F29B-FC81-4E80-A576-A7111E8633A0}"/>
            </a:ext>
          </a:extLst>
        </xdr:cNvPr>
        <xdr:cNvCxnSpPr/>
      </xdr:nvCxnSpPr>
      <xdr:spPr>
        <a:xfrm>
          <a:off x="3797300" y="17764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25" name="楕円 424">
          <a:extLst>
            <a:ext uri="{FF2B5EF4-FFF2-40B4-BE49-F238E27FC236}">
              <a16:creationId xmlns:a16="http://schemas.microsoft.com/office/drawing/2014/main" id="{B356E3F7-8C0F-44D5-8162-04BF959BBCC7}"/>
            </a:ext>
          </a:extLst>
        </xdr:cNvPr>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104775</xdr:rowOff>
    </xdr:to>
    <xdr:cxnSp macro="">
      <xdr:nvCxnSpPr>
        <xdr:cNvPr id="426" name="直線コネクタ 425">
          <a:extLst>
            <a:ext uri="{FF2B5EF4-FFF2-40B4-BE49-F238E27FC236}">
              <a16:creationId xmlns:a16="http://schemas.microsoft.com/office/drawing/2014/main" id="{B510F351-6690-4547-A7C9-42795DF71850}"/>
            </a:ext>
          </a:extLst>
        </xdr:cNvPr>
        <xdr:cNvCxnSpPr/>
      </xdr:nvCxnSpPr>
      <xdr:spPr>
        <a:xfrm>
          <a:off x="2908300" y="17724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27" name="楕円 426">
          <a:extLst>
            <a:ext uri="{FF2B5EF4-FFF2-40B4-BE49-F238E27FC236}">
              <a16:creationId xmlns:a16="http://schemas.microsoft.com/office/drawing/2014/main" id="{78E31F54-94CB-4F00-B510-1648883F56A6}"/>
            </a:ext>
          </a:extLst>
        </xdr:cNvPr>
        <xdr:cNvSpPr/>
      </xdr:nvSpPr>
      <xdr:spPr>
        <a:xfrm>
          <a:off x="1968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49530</xdr:rowOff>
    </xdr:from>
    <xdr:to>
      <xdr:col>15</xdr:col>
      <xdr:colOff>50800</xdr:colOff>
      <xdr:row>103</xdr:row>
      <xdr:rowOff>64770</xdr:rowOff>
    </xdr:to>
    <xdr:cxnSp macro="">
      <xdr:nvCxnSpPr>
        <xdr:cNvPr id="428" name="直線コネクタ 427">
          <a:extLst>
            <a:ext uri="{FF2B5EF4-FFF2-40B4-BE49-F238E27FC236}">
              <a16:creationId xmlns:a16="http://schemas.microsoft.com/office/drawing/2014/main" id="{70442223-0D89-4054-ACC8-B97718855731}"/>
            </a:ext>
          </a:extLst>
        </xdr:cNvPr>
        <xdr:cNvCxnSpPr/>
      </xdr:nvCxnSpPr>
      <xdr:spPr>
        <a:xfrm>
          <a:off x="2019300" y="17708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133986</xdr:rowOff>
    </xdr:from>
    <xdr:to>
      <xdr:col>6</xdr:col>
      <xdr:colOff>38100</xdr:colOff>
      <xdr:row>103</xdr:row>
      <xdr:rowOff>64136</xdr:rowOff>
    </xdr:to>
    <xdr:sp macro="" textlink="">
      <xdr:nvSpPr>
        <xdr:cNvPr id="429" name="楕円 428">
          <a:extLst>
            <a:ext uri="{FF2B5EF4-FFF2-40B4-BE49-F238E27FC236}">
              <a16:creationId xmlns:a16="http://schemas.microsoft.com/office/drawing/2014/main" id="{C58D92DB-9F41-45B8-B646-DA6CD8187883}"/>
            </a:ext>
          </a:extLst>
        </xdr:cNvPr>
        <xdr:cNvSpPr/>
      </xdr:nvSpPr>
      <xdr:spPr>
        <a:xfrm>
          <a:off x="1079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13336</xdr:rowOff>
    </xdr:from>
    <xdr:to>
      <xdr:col>10</xdr:col>
      <xdr:colOff>114300</xdr:colOff>
      <xdr:row>103</xdr:row>
      <xdr:rowOff>49530</xdr:rowOff>
    </xdr:to>
    <xdr:cxnSp macro="">
      <xdr:nvCxnSpPr>
        <xdr:cNvPr id="430" name="直線コネクタ 429">
          <a:extLst>
            <a:ext uri="{FF2B5EF4-FFF2-40B4-BE49-F238E27FC236}">
              <a16:creationId xmlns:a16="http://schemas.microsoft.com/office/drawing/2014/main" id="{9BB0AA50-2A55-49A3-A32F-1B4AF66BED7A}"/>
            </a:ext>
          </a:extLst>
        </xdr:cNvPr>
        <xdr:cNvCxnSpPr/>
      </xdr:nvCxnSpPr>
      <xdr:spPr>
        <a:xfrm>
          <a:off x="1130300" y="176726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166388</xdr:rowOff>
    </xdr:from>
    <xdr:ext cx="405111" cy="259045"/>
    <xdr:sp macro="" textlink="">
      <xdr:nvSpPr>
        <xdr:cNvPr id="431" name="n_1aveValue【市民会館】&#10;有形固定資産減価償却率">
          <a:extLst>
            <a:ext uri="{FF2B5EF4-FFF2-40B4-BE49-F238E27FC236}">
              <a16:creationId xmlns:a16="http://schemas.microsoft.com/office/drawing/2014/main" id="{7FDA6ABD-B4D8-45FC-824B-BAA72B2DB609}"/>
            </a:ext>
          </a:extLst>
        </xdr:cNvPr>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432" name="n_2aveValue【市民会館】&#10;有形固定資産減価償却率">
          <a:extLst>
            <a:ext uri="{FF2B5EF4-FFF2-40B4-BE49-F238E27FC236}">
              <a16:creationId xmlns:a16="http://schemas.microsoft.com/office/drawing/2014/main" id="{E97683CA-E21D-4516-9381-2CC3B49BE7CE}"/>
            </a:ext>
          </a:extLst>
        </xdr:cNvPr>
        <xdr:cNvSpPr txBox="1"/>
      </xdr:nvSpPr>
      <xdr:spPr>
        <a:xfrm>
          <a:off x="2705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125747</xdr:rowOff>
    </xdr:from>
    <xdr:ext cx="405111" cy="259045"/>
    <xdr:sp macro="" textlink="">
      <xdr:nvSpPr>
        <xdr:cNvPr id="433" name="n_3aveValue【市民会館】&#10;有形固定資産減価償却率">
          <a:extLst>
            <a:ext uri="{FF2B5EF4-FFF2-40B4-BE49-F238E27FC236}">
              <a16:creationId xmlns:a16="http://schemas.microsoft.com/office/drawing/2014/main" id="{E1970669-4912-4C94-8038-E54DCEE58D4A}"/>
            </a:ext>
          </a:extLst>
        </xdr:cNvPr>
        <xdr:cNvSpPr txBox="1"/>
      </xdr:nvSpPr>
      <xdr:spPr>
        <a:xfrm>
          <a:off x="1816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121938</xdr:rowOff>
    </xdr:from>
    <xdr:ext cx="405111" cy="259045"/>
    <xdr:sp macro="" textlink="">
      <xdr:nvSpPr>
        <xdr:cNvPr id="434" name="n_4aveValue【市民会館】&#10;有形固定資産減価償却率">
          <a:extLst>
            <a:ext uri="{FF2B5EF4-FFF2-40B4-BE49-F238E27FC236}">
              <a16:creationId xmlns:a16="http://schemas.microsoft.com/office/drawing/2014/main" id="{B3F0A237-F648-49F2-96D0-ED10CEDE23E7}"/>
            </a:ext>
          </a:extLst>
        </xdr:cNvPr>
        <xdr:cNvSpPr txBox="1"/>
      </xdr:nvSpPr>
      <xdr:spPr>
        <a:xfrm>
          <a:off x="927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146702</xdr:rowOff>
    </xdr:from>
    <xdr:ext cx="405111" cy="259045"/>
    <xdr:sp macro="" textlink="">
      <xdr:nvSpPr>
        <xdr:cNvPr id="435" name="n_1mainValue【市民会館】&#10;有形固定資産減価償却率">
          <a:extLst>
            <a:ext uri="{FF2B5EF4-FFF2-40B4-BE49-F238E27FC236}">
              <a16:creationId xmlns:a16="http://schemas.microsoft.com/office/drawing/2014/main" id="{2E26574D-A571-4784-96BA-EC1F6945E911}"/>
            </a:ext>
          </a:extLst>
        </xdr:cNvPr>
        <xdr:cNvSpPr txBox="1"/>
      </xdr:nvSpPr>
      <xdr:spPr>
        <a:xfrm>
          <a:off x="35820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436" name="n_2mainValue【市民会館】&#10;有形固定資産減価償却率">
          <a:extLst>
            <a:ext uri="{FF2B5EF4-FFF2-40B4-BE49-F238E27FC236}">
              <a16:creationId xmlns:a16="http://schemas.microsoft.com/office/drawing/2014/main" id="{B14C0033-1E59-47CD-988B-645A6E583252}"/>
            </a:ext>
          </a:extLst>
        </xdr:cNvPr>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7" name="n_3mainValue【市民会館】&#10;有形固定資産減価償却率">
          <a:extLst>
            <a:ext uri="{FF2B5EF4-FFF2-40B4-BE49-F238E27FC236}">
              <a16:creationId xmlns:a16="http://schemas.microsoft.com/office/drawing/2014/main" id="{8178824C-E18A-4830-BA56-1BF1CB95AD36}"/>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80663</xdr:rowOff>
    </xdr:from>
    <xdr:ext cx="405111" cy="259045"/>
    <xdr:sp macro="" textlink="">
      <xdr:nvSpPr>
        <xdr:cNvPr id="438" name="n_4mainValue【市民会館】&#10;有形固定資産減価償却率">
          <a:extLst>
            <a:ext uri="{FF2B5EF4-FFF2-40B4-BE49-F238E27FC236}">
              <a16:creationId xmlns:a16="http://schemas.microsoft.com/office/drawing/2014/main" id="{CAEF79B3-BA2C-4652-A7AF-3B81DF472F6D}"/>
            </a:ext>
          </a:extLst>
        </xdr:cNvPr>
        <xdr:cNvSpPr txBox="1"/>
      </xdr:nvSpPr>
      <xdr:spPr>
        <a:xfrm>
          <a:off x="927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848B1C21-8D38-42DC-8BB5-C7B97BC7C8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A844B401-2F32-4210-AEA0-A2D0BDD5A7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CF05E8B4-B14B-46FD-B127-FBB2CEBA30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5119A76A-8738-43EC-8E34-BC762DADDD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C7347EB-B9E5-4CA2-B9BC-5C9661FB64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3BE27C7B-F5A5-46EE-A911-B6CFE10E05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8CBDABFE-381F-4023-B2B6-F7125B9BA8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262BE78-794C-4BE6-AFDE-268F7C6897B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A95ABC2B-037A-4B98-BED2-D7F1512049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50235F20-9717-449E-9442-182B85FA003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9" name="テキスト ボックス 448">
          <a:extLst>
            <a:ext uri="{FF2B5EF4-FFF2-40B4-BE49-F238E27FC236}">
              <a16:creationId xmlns:a16="http://schemas.microsoft.com/office/drawing/2014/main" id="{ABF7A673-6D9E-4295-9939-4E2F17F08A4E}"/>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11A241F0-D218-4E0D-BA72-8130880A2D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31A43D21-C020-47A0-B92B-3EABD9813A9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87C66561-0869-4ED8-A1B1-E60EF60B5EF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A3958DD7-2946-4ECD-BA34-90AA238D799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FF81A58E-24C1-4443-8CFB-A5E88D603B3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FC5AF65B-B1C3-4F41-9BBF-3265C04B709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F3ECA8D-DD6A-4D58-805F-F7FE2A4B544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5889A9D5-E777-4F10-A7C8-75091345272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3CF532AD-0063-47A0-ACAC-C5144B51434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52CF6BEE-30EF-4578-8740-048443A4904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9E713968-B717-41D4-B4D7-0D3EF1A045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FFBC90B2-120F-40A0-AC79-83475BEE8B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D384B7D5-DF98-4CE4-9115-3F4DB180A67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63" name="直線コネクタ 462">
          <a:extLst>
            <a:ext uri="{FF2B5EF4-FFF2-40B4-BE49-F238E27FC236}">
              <a16:creationId xmlns:a16="http://schemas.microsoft.com/office/drawing/2014/main" id="{7FBCFBE8-33E7-4A52-8CFB-39400CD4E41A}"/>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4" name="【市民会館】&#10;一人当たり面積最小値テキスト">
          <a:extLst>
            <a:ext uri="{FF2B5EF4-FFF2-40B4-BE49-F238E27FC236}">
              <a16:creationId xmlns:a16="http://schemas.microsoft.com/office/drawing/2014/main" id="{77DB659D-90E4-4DC5-B048-1C1548C55552}"/>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5" name="直線コネクタ 464">
          <a:extLst>
            <a:ext uri="{FF2B5EF4-FFF2-40B4-BE49-F238E27FC236}">
              <a16:creationId xmlns:a16="http://schemas.microsoft.com/office/drawing/2014/main" id="{5BAEE01E-D8B9-4DF9-9F08-575866CD7E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a:extLst>
            <a:ext uri="{FF2B5EF4-FFF2-40B4-BE49-F238E27FC236}">
              <a16:creationId xmlns:a16="http://schemas.microsoft.com/office/drawing/2014/main" id="{37008E30-7817-4EFF-843F-3AD18BA374FC}"/>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a:extLst>
            <a:ext uri="{FF2B5EF4-FFF2-40B4-BE49-F238E27FC236}">
              <a16:creationId xmlns:a16="http://schemas.microsoft.com/office/drawing/2014/main" id="{BB64245C-C2EF-4984-88F4-A70FED0DD8A1}"/>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160038</xdr:rowOff>
    </xdr:from>
    <xdr:ext cx="469744" cy="259045"/>
    <xdr:sp macro="" textlink="">
      <xdr:nvSpPr>
        <xdr:cNvPr id="468" name="【市民会館】&#10;一人当たり面積平均値テキスト">
          <a:extLst>
            <a:ext uri="{FF2B5EF4-FFF2-40B4-BE49-F238E27FC236}">
              <a16:creationId xmlns:a16="http://schemas.microsoft.com/office/drawing/2014/main" id="{FB64CA1F-5180-4D4F-ABA8-AED694F73D6E}"/>
            </a:ext>
          </a:extLst>
        </xdr:cNvPr>
        <xdr:cNvSpPr txBox="1"/>
      </xdr:nvSpPr>
      <xdr:spPr>
        <a:xfrm>
          <a:off x="10515600" y="17819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10161</xdr:rowOff>
    </xdr:from>
    <xdr:to>
      <xdr:col>55</xdr:col>
      <xdr:colOff>50800</xdr:colOff>
      <xdr:row>104</xdr:row>
      <xdr:rowOff>111761</xdr:rowOff>
    </xdr:to>
    <xdr:sp macro="" textlink="">
      <xdr:nvSpPr>
        <xdr:cNvPr id="469" name="フローチャート: 判断 468">
          <a:extLst>
            <a:ext uri="{FF2B5EF4-FFF2-40B4-BE49-F238E27FC236}">
              <a16:creationId xmlns:a16="http://schemas.microsoft.com/office/drawing/2014/main" id="{5C2C4CC5-DABE-477E-998C-D0C6A7FAE36C}"/>
            </a:ext>
          </a:extLst>
        </xdr:cNvPr>
        <xdr:cNvSpPr/>
      </xdr:nvSpPr>
      <xdr:spPr>
        <a:xfrm>
          <a:off x="10426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25400</xdr:rowOff>
    </xdr:from>
    <xdr:to>
      <xdr:col>50</xdr:col>
      <xdr:colOff>165100</xdr:colOff>
      <xdr:row>104</xdr:row>
      <xdr:rowOff>127000</xdr:rowOff>
    </xdr:to>
    <xdr:sp macro="" textlink="">
      <xdr:nvSpPr>
        <xdr:cNvPr id="470" name="フローチャート: 判断 469">
          <a:extLst>
            <a:ext uri="{FF2B5EF4-FFF2-40B4-BE49-F238E27FC236}">
              <a16:creationId xmlns:a16="http://schemas.microsoft.com/office/drawing/2014/main" id="{2A840485-5245-4809-8B9F-1F79829A891B}"/>
            </a:ext>
          </a:extLst>
        </xdr:cNvPr>
        <xdr:cNvSpPr/>
      </xdr:nvSpPr>
      <xdr:spPr>
        <a:xfrm>
          <a:off x="958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71" name="フローチャート: 判断 470">
          <a:extLst>
            <a:ext uri="{FF2B5EF4-FFF2-40B4-BE49-F238E27FC236}">
              <a16:creationId xmlns:a16="http://schemas.microsoft.com/office/drawing/2014/main" id="{331FFAAA-63E3-4553-B069-D424A00A5433}"/>
            </a:ext>
          </a:extLst>
        </xdr:cNvPr>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101600</xdr:rowOff>
    </xdr:from>
    <xdr:to>
      <xdr:col>41</xdr:col>
      <xdr:colOff>101600</xdr:colOff>
      <xdr:row>105</xdr:row>
      <xdr:rowOff>31750</xdr:rowOff>
    </xdr:to>
    <xdr:sp macro="" textlink="">
      <xdr:nvSpPr>
        <xdr:cNvPr id="472" name="フローチャート: 判断 471">
          <a:extLst>
            <a:ext uri="{FF2B5EF4-FFF2-40B4-BE49-F238E27FC236}">
              <a16:creationId xmlns:a16="http://schemas.microsoft.com/office/drawing/2014/main" id="{5C218714-2B86-4AAE-A3DC-83505C390F3E}"/>
            </a:ext>
          </a:extLst>
        </xdr:cNvPr>
        <xdr:cNvSpPr/>
      </xdr:nvSpPr>
      <xdr:spPr>
        <a:xfrm>
          <a:off x="781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73" name="フローチャート: 判断 472">
          <a:extLst>
            <a:ext uri="{FF2B5EF4-FFF2-40B4-BE49-F238E27FC236}">
              <a16:creationId xmlns:a16="http://schemas.microsoft.com/office/drawing/2014/main" id="{9B2E1631-E9C6-45F3-BB74-32AB70C06861}"/>
            </a:ext>
          </a:extLst>
        </xdr:cNvPr>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B5E23FA-92BD-4B9F-9FC9-2B718B2519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F3C6DD9-7698-4D4A-A8C5-B0063F5BC1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6CCCE56-4CD0-4FAC-9DD3-CCE8C490B76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589C987-CFC7-4FF3-88B5-AA7D8D6AAD5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F1639F0-5A5F-499F-A75F-5082F0ADD5D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128270</xdr:rowOff>
    </xdr:from>
    <xdr:to>
      <xdr:col>55</xdr:col>
      <xdr:colOff>50800</xdr:colOff>
      <xdr:row>104</xdr:row>
      <xdr:rowOff>58420</xdr:rowOff>
    </xdr:to>
    <xdr:sp macro="" textlink="">
      <xdr:nvSpPr>
        <xdr:cNvPr id="479" name="楕円 478">
          <a:extLst>
            <a:ext uri="{FF2B5EF4-FFF2-40B4-BE49-F238E27FC236}">
              <a16:creationId xmlns:a16="http://schemas.microsoft.com/office/drawing/2014/main" id="{5C75D7C3-2F97-4348-A8A0-06B1E4C41B75}"/>
            </a:ext>
          </a:extLst>
        </xdr:cNvPr>
        <xdr:cNvSpPr/>
      </xdr:nvSpPr>
      <xdr:spPr>
        <a:xfrm>
          <a:off x="10426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151147</xdr:rowOff>
    </xdr:from>
    <xdr:ext cx="469744" cy="259045"/>
    <xdr:sp macro="" textlink="">
      <xdr:nvSpPr>
        <xdr:cNvPr id="480" name="【市民会館】&#10;一人当たり面積該当値テキスト">
          <a:extLst>
            <a:ext uri="{FF2B5EF4-FFF2-40B4-BE49-F238E27FC236}">
              <a16:creationId xmlns:a16="http://schemas.microsoft.com/office/drawing/2014/main" id="{FA903CE7-DD7C-4A94-B4A5-B1CF192A9618}"/>
            </a:ext>
          </a:extLst>
        </xdr:cNvPr>
        <xdr:cNvSpPr txBox="1"/>
      </xdr:nvSpPr>
      <xdr:spPr>
        <a:xfrm>
          <a:off x="10515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151130</xdr:rowOff>
    </xdr:from>
    <xdr:to>
      <xdr:col>50</xdr:col>
      <xdr:colOff>165100</xdr:colOff>
      <xdr:row>104</xdr:row>
      <xdr:rowOff>81280</xdr:rowOff>
    </xdr:to>
    <xdr:sp macro="" textlink="">
      <xdr:nvSpPr>
        <xdr:cNvPr id="481" name="楕円 480">
          <a:extLst>
            <a:ext uri="{FF2B5EF4-FFF2-40B4-BE49-F238E27FC236}">
              <a16:creationId xmlns:a16="http://schemas.microsoft.com/office/drawing/2014/main" id="{79EEE440-7EC4-4C0C-9B02-3DA22BFB550D}"/>
            </a:ext>
          </a:extLst>
        </xdr:cNvPr>
        <xdr:cNvSpPr/>
      </xdr:nvSpPr>
      <xdr:spPr>
        <a:xfrm>
          <a:off x="9588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xdr:rowOff>
    </xdr:from>
    <xdr:to>
      <xdr:col>55</xdr:col>
      <xdr:colOff>0</xdr:colOff>
      <xdr:row>104</xdr:row>
      <xdr:rowOff>30480</xdr:rowOff>
    </xdr:to>
    <xdr:cxnSp macro="">
      <xdr:nvCxnSpPr>
        <xdr:cNvPr id="482" name="直線コネクタ 481">
          <a:extLst>
            <a:ext uri="{FF2B5EF4-FFF2-40B4-BE49-F238E27FC236}">
              <a16:creationId xmlns:a16="http://schemas.microsoft.com/office/drawing/2014/main" id="{AB51C70A-3DAF-41A9-974A-A9E9A3F88F54}"/>
            </a:ext>
          </a:extLst>
        </xdr:cNvPr>
        <xdr:cNvCxnSpPr/>
      </xdr:nvCxnSpPr>
      <xdr:spPr>
        <a:xfrm flipV="1">
          <a:off x="9639300" y="17838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483" name="楕円 482">
          <a:extLst>
            <a:ext uri="{FF2B5EF4-FFF2-40B4-BE49-F238E27FC236}">
              <a16:creationId xmlns:a16="http://schemas.microsoft.com/office/drawing/2014/main" id="{3805480B-6C5E-4CCB-BA63-384E78082045}"/>
            </a:ext>
          </a:extLst>
        </xdr:cNvPr>
        <xdr:cNvSpPr/>
      </xdr:nvSpPr>
      <xdr:spPr>
        <a:xfrm>
          <a:off x="869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30480</xdr:rowOff>
    </xdr:from>
    <xdr:to>
      <xdr:col>50</xdr:col>
      <xdr:colOff>114300</xdr:colOff>
      <xdr:row>104</xdr:row>
      <xdr:rowOff>45720</xdr:rowOff>
    </xdr:to>
    <xdr:cxnSp macro="">
      <xdr:nvCxnSpPr>
        <xdr:cNvPr id="484" name="直線コネクタ 483">
          <a:extLst>
            <a:ext uri="{FF2B5EF4-FFF2-40B4-BE49-F238E27FC236}">
              <a16:creationId xmlns:a16="http://schemas.microsoft.com/office/drawing/2014/main" id="{C2AC4AF2-02A8-4799-BA44-3C45057E87BC}"/>
            </a:ext>
          </a:extLst>
        </xdr:cNvPr>
        <xdr:cNvCxnSpPr/>
      </xdr:nvCxnSpPr>
      <xdr:spPr>
        <a:xfrm flipV="1">
          <a:off x="8750300" y="1786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17780</xdr:rowOff>
    </xdr:from>
    <xdr:to>
      <xdr:col>41</xdr:col>
      <xdr:colOff>101600</xdr:colOff>
      <xdr:row>104</xdr:row>
      <xdr:rowOff>119380</xdr:rowOff>
    </xdr:to>
    <xdr:sp macro="" textlink="">
      <xdr:nvSpPr>
        <xdr:cNvPr id="485" name="楕円 484">
          <a:extLst>
            <a:ext uri="{FF2B5EF4-FFF2-40B4-BE49-F238E27FC236}">
              <a16:creationId xmlns:a16="http://schemas.microsoft.com/office/drawing/2014/main" id="{275DFE99-5D08-48A6-9EF7-CA47CF4BB6B3}"/>
            </a:ext>
          </a:extLst>
        </xdr:cNvPr>
        <xdr:cNvSpPr/>
      </xdr:nvSpPr>
      <xdr:spPr>
        <a:xfrm>
          <a:off x="781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45720</xdr:rowOff>
    </xdr:from>
    <xdr:to>
      <xdr:col>45</xdr:col>
      <xdr:colOff>177800</xdr:colOff>
      <xdr:row>104</xdr:row>
      <xdr:rowOff>68580</xdr:rowOff>
    </xdr:to>
    <xdr:cxnSp macro="">
      <xdr:nvCxnSpPr>
        <xdr:cNvPr id="486" name="直線コネクタ 485">
          <a:extLst>
            <a:ext uri="{FF2B5EF4-FFF2-40B4-BE49-F238E27FC236}">
              <a16:creationId xmlns:a16="http://schemas.microsoft.com/office/drawing/2014/main" id="{DE7E502A-EB9B-49B0-BDD4-F8BFBB8C559A}"/>
            </a:ext>
          </a:extLst>
        </xdr:cNvPr>
        <xdr:cNvCxnSpPr/>
      </xdr:nvCxnSpPr>
      <xdr:spPr>
        <a:xfrm flipV="1">
          <a:off x="7861300" y="17876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87" name="楕円 486">
          <a:extLst>
            <a:ext uri="{FF2B5EF4-FFF2-40B4-BE49-F238E27FC236}">
              <a16:creationId xmlns:a16="http://schemas.microsoft.com/office/drawing/2014/main" id="{5AD36D3F-593F-4A00-9EC7-D51D5A9C8BBA}"/>
            </a:ext>
          </a:extLst>
        </xdr:cNvPr>
        <xdr:cNvSpPr/>
      </xdr:nvSpPr>
      <xdr:spPr>
        <a:xfrm>
          <a:off x="692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68580</xdr:rowOff>
    </xdr:from>
    <xdr:to>
      <xdr:col>41</xdr:col>
      <xdr:colOff>50800</xdr:colOff>
      <xdr:row>104</xdr:row>
      <xdr:rowOff>76200</xdr:rowOff>
    </xdr:to>
    <xdr:cxnSp macro="">
      <xdr:nvCxnSpPr>
        <xdr:cNvPr id="488" name="直線コネクタ 487">
          <a:extLst>
            <a:ext uri="{FF2B5EF4-FFF2-40B4-BE49-F238E27FC236}">
              <a16:creationId xmlns:a16="http://schemas.microsoft.com/office/drawing/2014/main" id="{91E8566B-4F81-480F-848E-8A3414D64330}"/>
            </a:ext>
          </a:extLst>
        </xdr:cNvPr>
        <xdr:cNvCxnSpPr/>
      </xdr:nvCxnSpPr>
      <xdr:spPr>
        <a:xfrm flipV="1">
          <a:off x="6972300" y="1789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118127</xdr:rowOff>
    </xdr:from>
    <xdr:ext cx="469744" cy="259045"/>
    <xdr:sp macro="" textlink="">
      <xdr:nvSpPr>
        <xdr:cNvPr id="489" name="n_1aveValue【市民会館】&#10;一人当たり面積">
          <a:extLst>
            <a:ext uri="{FF2B5EF4-FFF2-40B4-BE49-F238E27FC236}">
              <a16:creationId xmlns:a16="http://schemas.microsoft.com/office/drawing/2014/main" id="{8E236DAA-B23D-49C3-BF6B-2906D6DE6223}"/>
            </a:ext>
          </a:extLst>
        </xdr:cNvPr>
        <xdr:cNvSpPr txBox="1"/>
      </xdr:nvSpPr>
      <xdr:spPr>
        <a:xfrm>
          <a:off x="9391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90" name="n_2aveValue【市民会館】&#10;一人当たり面積">
          <a:extLst>
            <a:ext uri="{FF2B5EF4-FFF2-40B4-BE49-F238E27FC236}">
              <a16:creationId xmlns:a16="http://schemas.microsoft.com/office/drawing/2014/main" id="{BFE092BA-0B02-4578-B90C-884F565370ED}"/>
            </a:ext>
          </a:extLst>
        </xdr:cNvPr>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22877</xdr:rowOff>
    </xdr:from>
    <xdr:ext cx="469744" cy="259045"/>
    <xdr:sp macro="" textlink="">
      <xdr:nvSpPr>
        <xdr:cNvPr id="491" name="n_3aveValue【市民会館】&#10;一人当たり面積">
          <a:extLst>
            <a:ext uri="{FF2B5EF4-FFF2-40B4-BE49-F238E27FC236}">
              <a16:creationId xmlns:a16="http://schemas.microsoft.com/office/drawing/2014/main" id="{CE0D7025-9782-4939-821A-D6678EAA4069}"/>
            </a:ext>
          </a:extLst>
        </xdr:cNvPr>
        <xdr:cNvSpPr txBox="1"/>
      </xdr:nvSpPr>
      <xdr:spPr>
        <a:xfrm>
          <a:off x="7626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45738</xdr:rowOff>
    </xdr:from>
    <xdr:ext cx="469744" cy="259045"/>
    <xdr:sp macro="" textlink="">
      <xdr:nvSpPr>
        <xdr:cNvPr id="492" name="n_4aveValue【市民会館】&#10;一人当たり面積">
          <a:extLst>
            <a:ext uri="{FF2B5EF4-FFF2-40B4-BE49-F238E27FC236}">
              <a16:creationId xmlns:a16="http://schemas.microsoft.com/office/drawing/2014/main" id="{B1263113-E5EB-4B6E-BBF0-B590182584C5}"/>
            </a:ext>
          </a:extLst>
        </xdr:cNvPr>
        <xdr:cNvSpPr txBox="1"/>
      </xdr:nvSpPr>
      <xdr:spPr>
        <a:xfrm>
          <a:off x="6737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97807</xdr:rowOff>
    </xdr:from>
    <xdr:ext cx="469744" cy="259045"/>
    <xdr:sp macro="" textlink="">
      <xdr:nvSpPr>
        <xdr:cNvPr id="493" name="n_1mainValue【市民会館】&#10;一人当たり面積">
          <a:extLst>
            <a:ext uri="{FF2B5EF4-FFF2-40B4-BE49-F238E27FC236}">
              <a16:creationId xmlns:a16="http://schemas.microsoft.com/office/drawing/2014/main" id="{E817D71A-0E9C-4F24-9D08-FB4C888C3272}"/>
            </a:ext>
          </a:extLst>
        </xdr:cNvPr>
        <xdr:cNvSpPr txBox="1"/>
      </xdr:nvSpPr>
      <xdr:spPr>
        <a:xfrm>
          <a:off x="9391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494" name="n_2mainValue【市民会館】&#10;一人当たり面積">
          <a:extLst>
            <a:ext uri="{FF2B5EF4-FFF2-40B4-BE49-F238E27FC236}">
              <a16:creationId xmlns:a16="http://schemas.microsoft.com/office/drawing/2014/main" id="{3101356E-2B0E-4760-8832-240457326DDE}"/>
            </a:ext>
          </a:extLst>
        </xdr:cNvPr>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135907</xdr:rowOff>
    </xdr:from>
    <xdr:ext cx="469744" cy="259045"/>
    <xdr:sp macro="" textlink="">
      <xdr:nvSpPr>
        <xdr:cNvPr id="495" name="n_3mainValue【市民会館】&#10;一人当たり面積">
          <a:extLst>
            <a:ext uri="{FF2B5EF4-FFF2-40B4-BE49-F238E27FC236}">
              <a16:creationId xmlns:a16="http://schemas.microsoft.com/office/drawing/2014/main" id="{0A215F42-2FC8-4C4C-B1F9-87D7BE5EBD02}"/>
            </a:ext>
          </a:extLst>
        </xdr:cNvPr>
        <xdr:cNvSpPr txBox="1"/>
      </xdr:nvSpPr>
      <xdr:spPr>
        <a:xfrm>
          <a:off x="7626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143527</xdr:rowOff>
    </xdr:from>
    <xdr:ext cx="469744" cy="259045"/>
    <xdr:sp macro="" textlink="">
      <xdr:nvSpPr>
        <xdr:cNvPr id="496" name="n_4mainValue【市民会館】&#10;一人当たり面積">
          <a:extLst>
            <a:ext uri="{FF2B5EF4-FFF2-40B4-BE49-F238E27FC236}">
              <a16:creationId xmlns:a16="http://schemas.microsoft.com/office/drawing/2014/main" id="{C4B796FA-CCB1-42DA-83AE-F2A15FD8278D}"/>
            </a:ext>
          </a:extLst>
        </xdr:cNvPr>
        <xdr:cNvSpPr txBox="1"/>
      </xdr:nvSpPr>
      <xdr:spPr>
        <a:xfrm>
          <a:off x="6737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A73F4E8C-B289-4EEA-845D-21F013906C0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F375C117-3029-412E-8D90-FD69924F9D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3973CB5F-F2EC-40AA-B9AB-1A3624671B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12E93201-0AD4-457D-BCB0-2BDD2854A13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87D74CC-E4CE-44F0-A851-C1C5B9FC43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3576F082-0257-4B88-8E2A-9BF567FDBA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BB3C84FF-59AD-4ED9-9E1D-FFB5FDBBB8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C75CCAB5-968F-4573-B32A-3DB5567ACB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D9F50CDE-8AA9-4302-BD79-869BA00BAC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67A4450-B580-4E73-A21F-8BC92909AB0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8E65B121-8072-4859-873E-B2D7F915CF7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A5D7FDB7-7D54-4D24-96BE-13B62DFA780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1D59E01-CD0D-4F5D-B386-A91A0D15C43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3479D381-BEA7-48D9-AFBD-6C4671417F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8ABFC98E-D168-4D04-98EF-B076CD1F5F0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DE07DB7C-5B94-4F29-BDEA-088DB358CB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420B677D-B27D-4080-9CD6-53614238659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B56D9312-ADC7-4D94-95DE-89B4C82EAB3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62EA778A-0600-4A91-8242-78727D4BEA7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6B12E171-8AF9-4847-892D-558C19BC060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B8A39500-9F90-4EEE-BBB4-671395626DA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AAD76EB-FAF8-46BA-8964-18E6A241A3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2D7A7EE-F598-4CB8-B939-B9A0A7955F2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FBD387EE-22E2-47BB-8E7C-76BB541A3B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163830</xdr:rowOff>
    </xdr:to>
    <xdr:cxnSp macro="">
      <xdr:nvCxnSpPr>
        <xdr:cNvPr id="521" name="直線コネクタ 520">
          <a:extLst>
            <a:ext uri="{FF2B5EF4-FFF2-40B4-BE49-F238E27FC236}">
              <a16:creationId xmlns:a16="http://schemas.microsoft.com/office/drawing/2014/main" id="{26F42DE5-0635-4067-ABC2-F9E3226F780C}"/>
            </a:ext>
          </a:extLst>
        </xdr:cNvPr>
        <xdr:cNvCxnSpPr/>
      </xdr:nvCxnSpPr>
      <xdr:spPr>
        <a:xfrm flipV="1">
          <a:off x="16318864" y="573976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167657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7F358584-53E2-48AB-AA72-2682D36B4F22}"/>
            </a:ext>
          </a:extLst>
        </xdr:cNvPr>
        <xdr:cNvSpPr txBox="1"/>
      </xdr:nvSpPr>
      <xdr:spPr>
        <a:xfrm>
          <a:off x="16357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163830</xdr:rowOff>
    </xdr:from>
    <xdr:to>
      <xdr:col>86</xdr:col>
      <xdr:colOff>25400</xdr:colOff>
      <xdr:row>41</xdr:row>
      <xdr:rowOff>163830</xdr:rowOff>
    </xdr:to>
    <xdr:cxnSp macro="">
      <xdr:nvCxnSpPr>
        <xdr:cNvPr id="523" name="直線コネクタ 522">
          <a:extLst>
            <a:ext uri="{FF2B5EF4-FFF2-40B4-BE49-F238E27FC236}">
              <a16:creationId xmlns:a16="http://schemas.microsoft.com/office/drawing/2014/main" id="{F5AE3BEF-3984-4298-95E7-F2D65CE7D61E}"/>
            </a:ext>
          </a:extLst>
        </xdr:cNvPr>
        <xdr:cNvCxnSpPr/>
      </xdr:nvCxnSpPr>
      <xdr:spPr>
        <a:xfrm>
          <a:off x="16230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C271655A-23FA-4B98-BA51-99F6E2711ACC}"/>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525" name="直線コネクタ 524">
          <a:extLst>
            <a:ext uri="{FF2B5EF4-FFF2-40B4-BE49-F238E27FC236}">
              <a16:creationId xmlns:a16="http://schemas.microsoft.com/office/drawing/2014/main" id="{BA619146-6E76-4CDA-9C8D-822A55071398}"/>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108602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3415ED0F-AA6D-4ED7-A225-2078B0E5B7CC}"/>
            </a:ext>
          </a:extLst>
        </xdr:cNvPr>
        <xdr:cNvSpPr txBox="1"/>
      </xdr:nvSpPr>
      <xdr:spPr>
        <a:xfrm>
          <a:off x="16357600" y="628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27" name="フローチャート: 判断 526">
          <a:extLst>
            <a:ext uri="{FF2B5EF4-FFF2-40B4-BE49-F238E27FC236}">
              <a16:creationId xmlns:a16="http://schemas.microsoft.com/office/drawing/2014/main" id="{0F45C049-DAE2-4AEE-9EDB-FA643DD6B18E}"/>
            </a:ext>
          </a:extLst>
        </xdr:cNvPr>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82550</xdr:rowOff>
    </xdr:from>
    <xdr:to>
      <xdr:col>81</xdr:col>
      <xdr:colOff>101600</xdr:colOff>
      <xdr:row>37</xdr:row>
      <xdr:rowOff>12700</xdr:rowOff>
    </xdr:to>
    <xdr:sp macro="" textlink="">
      <xdr:nvSpPr>
        <xdr:cNvPr id="528" name="フローチャート: 判断 527">
          <a:extLst>
            <a:ext uri="{FF2B5EF4-FFF2-40B4-BE49-F238E27FC236}">
              <a16:creationId xmlns:a16="http://schemas.microsoft.com/office/drawing/2014/main" id="{244EA529-C85A-4E2B-B7E5-E7B1E280B016}"/>
            </a:ext>
          </a:extLst>
        </xdr:cNvPr>
        <xdr:cNvSpPr/>
      </xdr:nvSpPr>
      <xdr:spPr>
        <a:xfrm>
          <a:off x="15430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132080</xdr:rowOff>
    </xdr:from>
    <xdr:to>
      <xdr:col>76</xdr:col>
      <xdr:colOff>165100</xdr:colOff>
      <xdr:row>38</xdr:row>
      <xdr:rowOff>62230</xdr:rowOff>
    </xdr:to>
    <xdr:sp macro="" textlink="">
      <xdr:nvSpPr>
        <xdr:cNvPr id="529" name="フローチャート: 判断 528">
          <a:extLst>
            <a:ext uri="{FF2B5EF4-FFF2-40B4-BE49-F238E27FC236}">
              <a16:creationId xmlns:a16="http://schemas.microsoft.com/office/drawing/2014/main" id="{7DD0E3D7-198B-4587-A8D2-9052C7F2EE47}"/>
            </a:ext>
          </a:extLst>
        </xdr:cNvPr>
        <xdr:cNvSpPr/>
      </xdr:nvSpPr>
      <xdr:spPr>
        <a:xfrm>
          <a:off x="14541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30" name="フローチャート: 判断 529">
          <a:extLst>
            <a:ext uri="{FF2B5EF4-FFF2-40B4-BE49-F238E27FC236}">
              <a16:creationId xmlns:a16="http://schemas.microsoft.com/office/drawing/2014/main" id="{5D756A65-2E69-4FE5-8315-97FAC72023D3}"/>
            </a:ext>
          </a:extLst>
        </xdr:cNvPr>
        <xdr:cNvSpPr/>
      </xdr:nvSpPr>
      <xdr:spPr>
        <a:xfrm>
          <a:off x="1365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10160</xdr:rowOff>
    </xdr:from>
    <xdr:to>
      <xdr:col>67</xdr:col>
      <xdr:colOff>101600</xdr:colOff>
      <xdr:row>38</xdr:row>
      <xdr:rowOff>111760</xdr:rowOff>
    </xdr:to>
    <xdr:sp macro="" textlink="">
      <xdr:nvSpPr>
        <xdr:cNvPr id="531" name="フローチャート: 判断 530">
          <a:extLst>
            <a:ext uri="{FF2B5EF4-FFF2-40B4-BE49-F238E27FC236}">
              <a16:creationId xmlns:a16="http://schemas.microsoft.com/office/drawing/2014/main" id="{7676D5EF-483A-4B61-B88D-EC07FA52872C}"/>
            </a:ext>
          </a:extLst>
        </xdr:cNvPr>
        <xdr:cNvSpPr/>
      </xdr:nvSpPr>
      <xdr:spPr>
        <a:xfrm>
          <a:off x="1276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232EAFF-A8EB-492D-85A4-20276B0F15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7352466-4E3A-46D6-9F0D-783A6AE86C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2FBE5E4-FE28-45E9-BB4C-0D24E178BB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AC0B664-45DB-4153-BA5F-1E56C57A0B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57C727F-B124-4E03-87B7-FC2FD66058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153035</xdr:rowOff>
    </xdr:from>
    <xdr:to>
      <xdr:col>85</xdr:col>
      <xdr:colOff>177800</xdr:colOff>
      <xdr:row>35</xdr:row>
      <xdr:rowOff>83185</xdr:rowOff>
    </xdr:to>
    <xdr:sp macro="" textlink="">
      <xdr:nvSpPr>
        <xdr:cNvPr id="537" name="楕円 536">
          <a:extLst>
            <a:ext uri="{FF2B5EF4-FFF2-40B4-BE49-F238E27FC236}">
              <a16:creationId xmlns:a16="http://schemas.microsoft.com/office/drawing/2014/main" id="{B6B86DA5-D85B-41BF-A719-0840F6A7AB34}"/>
            </a:ext>
          </a:extLst>
        </xdr:cNvPr>
        <xdr:cNvSpPr/>
      </xdr:nvSpPr>
      <xdr:spPr>
        <a:xfrm>
          <a:off x="162687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4462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30D5DD2B-7C7A-4B88-A3AB-E6BC5D252E48}"/>
            </a:ext>
          </a:extLst>
        </xdr:cNvPr>
        <xdr:cNvSpPr txBox="1"/>
      </xdr:nvSpPr>
      <xdr:spPr>
        <a:xfrm>
          <a:off x="16357600"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124460</xdr:rowOff>
    </xdr:from>
    <xdr:to>
      <xdr:col>81</xdr:col>
      <xdr:colOff>101600</xdr:colOff>
      <xdr:row>35</xdr:row>
      <xdr:rowOff>54610</xdr:rowOff>
    </xdr:to>
    <xdr:sp macro="" textlink="">
      <xdr:nvSpPr>
        <xdr:cNvPr id="539" name="楕円 538">
          <a:extLst>
            <a:ext uri="{FF2B5EF4-FFF2-40B4-BE49-F238E27FC236}">
              <a16:creationId xmlns:a16="http://schemas.microsoft.com/office/drawing/2014/main" id="{9064703B-8D31-4D65-A3F6-14BFBF4B9792}"/>
            </a:ext>
          </a:extLst>
        </xdr:cNvPr>
        <xdr:cNvSpPr/>
      </xdr:nvSpPr>
      <xdr:spPr>
        <a:xfrm>
          <a:off x="15430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3810</xdr:rowOff>
    </xdr:from>
    <xdr:to>
      <xdr:col>85</xdr:col>
      <xdr:colOff>127000</xdr:colOff>
      <xdr:row>35</xdr:row>
      <xdr:rowOff>32385</xdr:rowOff>
    </xdr:to>
    <xdr:cxnSp macro="">
      <xdr:nvCxnSpPr>
        <xdr:cNvPr id="540" name="直線コネクタ 539">
          <a:extLst>
            <a:ext uri="{FF2B5EF4-FFF2-40B4-BE49-F238E27FC236}">
              <a16:creationId xmlns:a16="http://schemas.microsoft.com/office/drawing/2014/main" id="{D56450CF-0BF4-481B-AEF3-2EF2FC4111BB}"/>
            </a:ext>
          </a:extLst>
        </xdr:cNvPr>
        <xdr:cNvCxnSpPr/>
      </xdr:nvCxnSpPr>
      <xdr:spPr>
        <a:xfrm>
          <a:off x="15481300" y="60045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69215</xdr:rowOff>
    </xdr:from>
    <xdr:to>
      <xdr:col>76</xdr:col>
      <xdr:colOff>165100</xdr:colOff>
      <xdr:row>34</xdr:row>
      <xdr:rowOff>170815</xdr:rowOff>
    </xdr:to>
    <xdr:sp macro="" textlink="">
      <xdr:nvSpPr>
        <xdr:cNvPr id="541" name="楕円 540">
          <a:extLst>
            <a:ext uri="{FF2B5EF4-FFF2-40B4-BE49-F238E27FC236}">
              <a16:creationId xmlns:a16="http://schemas.microsoft.com/office/drawing/2014/main" id="{6A05F169-0875-4292-848C-0DD3B4523813}"/>
            </a:ext>
          </a:extLst>
        </xdr:cNvPr>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35</xdr:row>
      <xdr:rowOff>3810</xdr:rowOff>
    </xdr:to>
    <xdr:cxnSp macro="">
      <xdr:nvCxnSpPr>
        <xdr:cNvPr id="542" name="直線コネクタ 541">
          <a:extLst>
            <a:ext uri="{FF2B5EF4-FFF2-40B4-BE49-F238E27FC236}">
              <a16:creationId xmlns:a16="http://schemas.microsoft.com/office/drawing/2014/main" id="{457DB1F8-F0FB-4DD6-BD84-2DE8609BE8C9}"/>
            </a:ext>
          </a:extLst>
        </xdr:cNvPr>
        <xdr:cNvCxnSpPr/>
      </xdr:nvCxnSpPr>
      <xdr:spPr>
        <a:xfrm>
          <a:off x="14592300" y="59493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80645</xdr:rowOff>
    </xdr:from>
    <xdr:to>
      <xdr:col>72</xdr:col>
      <xdr:colOff>38100</xdr:colOff>
      <xdr:row>37</xdr:row>
      <xdr:rowOff>10795</xdr:rowOff>
    </xdr:to>
    <xdr:sp macro="" textlink="">
      <xdr:nvSpPr>
        <xdr:cNvPr id="543" name="楕円 542">
          <a:extLst>
            <a:ext uri="{FF2B5EF4-FFF2-40B4-BE49-F238E27FC236}">
              <a16:creationId xmlns:a16="http://schemas.microsoft.com/office/drawing/2014/main" id="{0C941576-E927-40D0-880C-104892B137A3}"/>
            </a:ext>
          </a:extLst>
        </xdr:cNvPr>
        <xdr:cNvSpPr/>
      </xdr:nvSpPr>
      <xdr:spPr>
        <a:xfrm>
          <a:off x="13652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120015</xdr:rowOff>
    </xdr:from>
    <xdr:to>
      <xdr:col>76</xdr:col>
      <xdr:colOff>114300</xdr:colOff>
      <xdr:row>36</xdr:row>
      <xdr:rowOff>131445</xdr:rowOff>
    </xdr:to>
    <xdr:cxnSp macro="">
      <xdr:nvCxnSpPr>
        <xdr:cNvPr id="544" name="直線コネクタ 543">
          <a:extLst>
            <a:ext uri="{FF2B5EF4-FFF2-40B4-BE49-F238E27FC236}">
              <a16:creationId xmlns:a16="http://schemas.microsoft.com/office/drawing/2014/main" id="{4C42F89B-DF99-427D-95B4-B5971CFFE528}"/>
            </a:ext>
          </a:extLst>
        </xdr:cNvPr>
        <xdr:cNvCxnSpPr/>
      </xdr:nvCxnSpPr>
      <xdr:spPr>
        <a:xfrm flipV="1">
          <a:off x="13703300" y="594931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33020</xdr:rowOff>
    </xdr:from>
    <xdr:to>
      <xdr:col>67</xdr:col>
      <xdr:colOff>101600</xdr:colOff>
      <xdr:row>36</xdr:row>
      <xdr:rowOff>134620</xdr:rowOff>
    </xdr:to>
    <xdr:sp macro="" textlink="">
      <xdr:nvSpPr>
        <xdr:cNvPr id="545" name="楕円 544">
          <a:extLst>
            <a:ext uri="{FF2B5EF4-FFF2-40B4-BE49-F238E27FC236}">
              <a16:creationId xmlns:a16="http://schemas.microsoft.com/office/drawing/2014/main" id="{3DDF2296-1A2A-4433-AAA7-C32AAFD6630E}"/>
            </a:ext>
          </a:extLst>
        </xdr:cNvPr>
        <xdr:cNvSpPr/>
      </xdr:nvSpPr>
      <xdr:spPr>
        <a:xfrm>
          <a:off x="12763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83820</xdr:rowOff>
    </xdr:from>
    <xdr:to>
      <xdr:col>71</xdr:col>
      <xdr:colOff>177800</xdr:colOff>
      <xdr:row>36</xdr:row>
      <xdr:rowOff>131445</xdr:rowOff>
    </xdr:to>
    <xdr:cxnSp macro="">
      <xdr:nvCxnSpPr>
        <xdr:cNvPr id="546" name="直線コネクタ 545">
          <a:extLst>
            <a:ext uri="{FF2B5EF4-FFF2-40B4-BE49-F238E27FC236}">
              <a16:creationId xmlns:a16="http://schemas.microsoft.com/office/drawing/2014/main" id="{492FEA09-39E8-4E1E-93B8-12608494EB86}"/>
            </a:ext>
          </a:extLst>
        </xdr:cNvPr>
        <xdr:cNvCxnSpPr/>
      </xdr:nvCxnSpPr>
      <xdr:spPr>
        <a:xfrm>
          <a:off x="12814300" y="6256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B3B73D8B-5585-4C48-AB31-E0315F9E6191}"/>
            </a:ext>
          </a:extLst>
        </xdr:cNvPr>
        <xdr:cNvSpPr txBox="1"/>
      </xdr:nvSpPr>
      <xdr:spPr>
        <a:xfrm>
          <a:off x="152660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53357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DC3A196-7D6B-48C8-A896-25C7CA69CE09}"/>
            </a:ext>
          </a:extLst>
        </xdr:cNvPr>
        <xdr:cNvSpPr txBox="1"/>
      </xdr:nvSpPr>
      <xdr:spPr>
        <a:xfrm>
          <a:off x="14389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DAE48CE4-0E7F-42A9-B0A1-3CC34ADC870F}"/>
            </a:ext>
          </a:extLst>
        </xdr:cNvPr>
        <xdr:cNvSpPr txBox="1"/>
      </xdr:nvSpPr>
      <xdr:spPr>
        <a:xfrm>
          <a:off x="13500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C604470B-6374-4744-BA70-FBA463B87FC9}"/>
            </a:ext>
          </a:extLst>
        </xdr:cNvPr>
        <xdr:cNvSpPr txBox="1"/>
      </xdr:nvSpPr>
      <xdr:spPr>
        <a:xfrm>
          <a:off x="12611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71137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B58A357E-3DDA-4066-9A1D-F326B5F8311D}"/>
            </a:ext>
          </a:extLst>
        </xdr:cNvPr>
        <xdr:cNvSpPr txBox="1"/>
      </xdr:nvSpPr>
      <xdr:spPr>
        <a:xfrm>
          <a:off x="152660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15892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A97BF5CE-5FA0-4F05-A19F-610513734B20}"/>
            </a:ext>
          </a:extLst>
        </xdr:cNvPr>
        <xdr:cNvSpPr txBox="1"/>
      </xdr:nvSpPr>
      <xdr:spPr>
        <a:xfrm>
          <a:off x="14389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27322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FB13CD4B-78CA-4DCF-B114-066373BEAC97}"/>
            </a:ext>
          </a:extLst>
        </xdr:cNvPr>
        <xdr:cNvSpPr txBox="1"/>
      </xdr:nvSpPr>
      <xdr:spPr>
        <a:xfrm>
          <a:off x="13500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151147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548BAC7C-55DD-41A0-AE79-2CAD24111432}"/>
            </a:ext>
          </a:extLst>
        </xdr:cNvPr>
        <xdr:cNvSpPr txBox="1"/>
      </xdr:nvSpPr>
      <xdr:spPr>
        <a:xfrm>
          <a:off x="12611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6EB2A50B-BF91-46AB-82A2-214B9640DCE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3BD8BAF1-F46A-459E-9995-97958AFB84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C96BCAC0-32C1-4BCB-84F6-5EA0B499AB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5DE8A24B-ACA3-4BEA-91BB-DE417BA9AA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FFECAD87-B050-44B9-80F2-045CC7C4CD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E94E089F-D496-4FA2-9D06-255D71F8824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81EC9648-D0AB-495F-ACC9-D39B5CA0FE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D499354D-4CF1-44F2-BB58-A87C4EF0A6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DC4F4AC5-FB7F-41FF-9B7E-AC421338F2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E177A68-CD73-473D-93D4-AD1DEFFECC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85ED3CEC-A72C-43D2-81AD-9CE14157A17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7402F7D7-88B9-4717-AF54-BA345F3DA5C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8813DC71-D77A-406B-955C-5B78FB2A9CF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a:extLst>
            <a:ext uri="{FF2B5EF4-FFF2-40B4-BE49-F238E27FC236}">
              <a16:creationId xmlns:a16="http://schemas.microsoft.com/office/drawing/2014/main" id="{1FB94A5F-30B7-4F25-8737-B4168F71E2FA}"/>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4480A867-B27C-4F43-8A2B-BEABCE1A46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96959737-FF99-4796-8A24-BC257F412CE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BC373FD-B5B3-40D9-B2C9-B625820F591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34805402-31DD-4E2D-87EC-E62508C685B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930ECA94-4B4E-4B86-84F9-499E8079B75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9FEC8946-49D1-405C-96B0-4A9CB202076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63B5F21-B7AF-4F98-AFF7-DD15BE60C31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2D75CD87-1FF4-4923-A70A-6A17ED1D556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E486784-B070-4A56-90EF-EE2FF6F963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85100</xdr:rowOff>
    </xdr:from>
    <xdr:to>
      <xdr:col>116</xdr:col>
      <xdr:colOff>62864</xdr:colOff>
      <xdr:row>41</xdr:row>
      <xdr:rowOff>51512</xdr:rowOff>
    </xdr:to>
    <xdr:cxnSp macro="">
      <xdr:nvCxnSpPr>
        <xdr:cNvPr id="578" name="直線コネクタ 577">
          <a:extLst>
            <a:ext uri="{FF2B5EF4-FFF2-40B4-BE49-F238E27FC236}">
              <a16:creationId xmlns:a16="http://schemas.microsoft.com/office/drawing/2014/main" id="{2ECBEEEE-9075-413B-86B5-1C0C138A7681}"/>
            </a:ext>
          </a:extLst>
        </xdr:cNvPr>
        <xdr:cNvCxnSpPr/>
      </xdr:nvCxnSpPr>
      <xdr:spPr>
        <a:xfrm flipV="1">
          <a:off x="22160864" y="5742950"/>
          <a:ext cx="0" cy="133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55339</xdr:rowOff>
    </xdr:from>
    <xdr:ext cx="534377" cy="259045"/>
    <xdr:sp macro="" textlink="">
      <xdr:nvSpPr>
        <xdr:cNvPr id="579" name="【一般廃棄物処理施設】&#10;一人当たり有形固定資産（償却資産）額最小値テキスト">
          <a:extLst>
            <a:ext uri="{FF2B5EF4-FFF2-40B4-BE49-F238E27FC236}">
              <a16:creationId xmlns:a16="http://schemas.microsoft.com/office/drawing/2014/main" id="{F1FDC72A-3DF5-4B17-AA2B-E0CAFE289F69}"/>
            </a:ext>
          </a:extLst>
        </xdr:cNvPr>
        <xdr:cNvSpPr txBox="1"/>
      </xdr:nvSpPr>
      <xdr:spPr>
        <a:xfrm>
          <a:off x="22199600" y="708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51512</xdr:rowOff>
    </xdr:from>
    <xdr:to>
      <xdr:col>116</xdr:col>
      <xdr:colOff>152400</xdr:colOff>
      <xdr:row>41</xdr:row>
      <xdr:rowOff>51512</xdr:rowOff>
    </xdr:to>
    <xdr:cxnSp macro="">
      <xdr:nvCxnSpPr>
        <xdr:cNvPr id="580" name="直線コネクタ 579">
          <a:extLst>
            <a:ext uri="{FF2B5EF4-FFF2-40B4-BE49-F238E27FC236}">
              <a16:creationId xmlns:a16="http://schemas.microsoft.com/office/drawing/2014/main" id="{3B35695D-8119-4869-BE41-8599872E789A}"/>
            </a:ext>
          </a:extLst>
        </xdr:cNvPr>
        <xdr:cNvCxnSpPr/>
      </xdr:nvCxnSpPr>
      <xdr:spPr>
        <a:xfrm>
          <a:off x="22072600" y="708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31777</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E327D2B8-E3E2-4289-B32B-9E42C986CADD}"/>
            </a:ext>
          </a:extLst>
        </xdr:cNvPr>
        <xdr:cNvSpPr txBox="1"/>
      </xdr:nvSpPr>
      <xdr:spPr>
        <a:xfrm>
          <a:off x="22199600" y="551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85100</xdr:rowOff>
    </xdr:from>
    <xdr:to>
      <xdr:col>116</xdr:col>
      <xdr:colOff>152400</xdr:colOff>
      <xdr:row>33</xdr:row>
      <xdr:rowOff>85100</xdr:rowOff>
    </xdr:to>
    <xdr:cxnSp macro="">
      <xdr:nvCxnSpPr>
        <xdr:cNvPr id="582" name="直線コネクタ 581">
          <a:extLst>
            <a:ext uri="{FF2B5EF4-FFF2-40B4-BE49-F238E27FC236}">
              <a16:creationId xmlns:a16="http://schemas.microsoft.com/office/drawing/2014/main" id="{968B18F8-6BF7-4F61-B566-69626D0F2279}"/>
            </a:ext>
          </a:extLst>
        </xdr:cNvPr>
        <xdr:cNvCxnSpPr/>
      </xdr:nvCxnSpPr>
      <xdr:spPr>
        <a:xfrm>
          <a:off x="22072600" y="574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115211</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59B3704B-EBA5-49FD-B806-051380644047}"/>
            </a:ext>
          </a:extLst>
        </xdr:cNvPr>
        <xdr:cNvSpPr txBox="1"/>
      </xdr:nvSpPr>
      <xdr:spPr>
        <a:xfrm>
          <a:off x="22199600" y="628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92334</xdr:rowOff>
    </xdr:from>
    <xdr:to>
      <xdr:col>116</xdr:col>
      <xdr:colOff>114300</xdr:colOff>
      <xdr:row>38</xdr:row>
      <xdr:rowOff>22484</xdr:rowOff>
    </xdr:to>
    <xdr:sp macro="" textlink="">
      <xdr:nvSpPr>
        <xdr:cNvPr id="584" name="フローチャート: 判断 583">
          <a:extLst>
            <a:ext uri="{FF2B5EF4-FFF2-40B4-BE49-F238E27FC236}">
              <a16:creationId xmlns:a16="http://schemas.microsoft.com/office/drawing/2014/main" id="{261B25CA-3903-4FA7-8C8A-E21E11BBEFFD}"/>
            </a:ext>
          </a:extLst>
        </xdr:cNvPr>
        <xdr:cNvSpPr/>
      </xdr:nvSpPr>
      <xdr:spPr>
        <a:xfrm>
          <a:off x="22110700" y="643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95176</xdr:rowOff>
    </xdr:from>
    <xdr:to>
      <xdr:col>112</xdr:col>
      <xdr:colOff>38100</xdr:colOff>
      <xdr:row>38</xdr:row>
      <xdr:rowOff>25326</xdr:rowOff>
    </xdr:to>
    <xdr:sp macro="" textlink="">
      <xdr:nvSpPr>
        <xdr:cNvPr id="585" name="フローチャート: 判断 584">
          <a:extLst>
            <a:ext uri="{FF2B5EF4-FFF2-40B4-BE49-F238E27FC236}">
              <a16:creationId xmlns:a16="http://schemas.microsoft.com/office/drawing/2014/main" id="{1BCADB1D-8E24-46A5-B393-36815C9EDFCE}"/>
            </a:ext>
          </a:extLst>
        </xdr:cNvPr>
        <xdr:cNvSpPr/>
      </xdr:nvSpPr>
      <xdr:spPr>
        <a:xfrm>
          <a:off x="21272500" y="643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146954</xdr:rowOff>
    </xdr:from>
    <xdr:to>
      <xdr:col>107</xdr:col>
      <xdr:colOff>101600</xdr:colOff>
      <xdr:row>38</xdr:row>
      <xdr:rowOff>77104</xdr:rowOff>
    </xdr:to>
    <xdr:sp macro="" textlink="">
      <xdr:nvSpPr>
        <xdr:cNvPr id="586" name="フローチャート: 判断 585">
          <a:extLst>
            <a:ext uri="{FF2B5EF4-FFF2-40B4-BE49-F238E27FC236}">
              <a16:creationId xmlns:a16="http://schemas.microsoft.com/office/drawing/2014/main" id="{977A51D4-F60C-426A-87AC-52AA4954AF17}"/>
            </a:ext>
          </a:extLst>
        </xdr:cNvPr>
        <xdr:cNvSpPr/>
      </xdr:nvSpPr>
      <xdr:spPr>
        <a:xfrm>
          <a:off x="20383500" y="649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145285</xdr:rowOff>
    </xdr:from>
    <xdr:to>
      <xdr:col>102</xdr:col>
      <xdr:colOff>165100</xdr:colOff>
      <xdr:row>38</xdr:row>
      <xdr:rowOff>75436</xdr:rowOff>
    </xdr:to>
    <xdr:sp macro="" textlink="">
      <xdr:nvSpPr>
        <xdr:cNvPr id="587" name="フローチャート: 判断 586">
          <a:extLst>
            <a:ext uri="{FF2B5EF4-FFF2-40B4-BE49-F238E27FC236}">
              <a16:creationId xmlns:a16="http://schemas.microsoft.com/office/drawing/2014/main" id="{93CFD285-B5BD-4097-B5E7-1174A3520865}"/>
            </a:ext>
          </a:extLst>
        </xdr:cNvPr>
        <xdr:cNvSpPr/>
      </xdr:nvSpPr>
      <xdr:spPr>
        <a:xfrm>
          <a:off x="19494500" y="6488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140980</xdr:rowOff>
    </xdr:from>
    <xdr:to>
      <xdr:col>98</xdr:col>
      <xdr:colOff>38100</xdr:colOff>
      <xdr:row>38</xdr:row>
      <xdr:rowOff>71131</xdr:rowOff>
    </xdr:to>
    <xdr:sp macro="" textlink="">
      <xdr:nvSpPr>
        <xdr:cNvPr id="588" name="フローチャート: 判断 587">
          <a:extLst>
            <a:ext uri="{FF2B5EF4-FFF2-40B4-BE49-F238E27FC236}">
              <a16:creationId xmlns:a16="http://schemas.microsoft.com/office/drawing/2014/main" id="{21BB25FE-717D-4860-96FB-93D3BC2D44C7}"/>
            </a:ext>
          </a:extLst>
        </xdr:cNvPr>
        <xdr:cNvSpPr/>
      </xdr:nvSpPr>
      <xdr:spPr>
        <a:xfrm>
          <a:off x="18605500" y="64846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B1130CC-2F71-4C23-A69D-B05D8D9751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643973C-E89A-4918-BA38-47BFD9D1DF2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BC713DF-658B-424C-84CC-85741F38F6C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5E10E30-36BE-4DF2-86CE-C7FABC5216D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AA030F7-7610-4065-B4A0-68B4A6F3A5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60292</xdr:rowOff>
    </xdr:from>
    <xdr:to>
      <xdr:col>116</xdr:col>
      <xdr:colOff>114300</xdr:colOff>
      <xdr:row>39</xdr:row>
      <xdr:rowOff>161892</xdr:rowOff>
    </xdr:to>
    <xdr:sp macro="" textlink="">
      <xdr:nvSpPr>
        <xdr:cNvPr id="594" name="楕円 593">
          <a:extLst>
            <a:ext uri="{FF2B5EF4-FFF2-40B4-BE49-F238E27FC236}">
              <a16:creationId xmlns:a16="http://schemas.microsoft.com/office/drawing/2014/main" id="{E247B2D3-ED49-4E1F-A21F-BA3EA4493E94}"/>
            </a:ext>
          </a:extLst>
        </xdr:cNvPr>
        <xdr:cNvSpPr/>
      </xdr:nvSpPr>
      <xdr:spPr>
        <a:xfrm>
          <a:off x="22110700" y="674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38719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7742B81B-112C-4EF3-BB0D-593ED69FF574}"/>
            </a:ext>
          </a:extLst>
        </xdr:cNvPr>
        <xdr:cNvSpPr txBox="1"/>
      </xdr:nvSpPr>
      <xdr:spPr>
        <a:xfrm>
          <a:off x="22199600" y="672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48427</xdr:rowOff>
    </xdr:from>
    <xdr:to>
      <xdr:col>112</xdr:col>
      <xdr:colOff>38100</xdr:colOff>
      <xdr:row>39</xdr:row>
      <xdr:rowOff>150027</xdr:rowOff>
    </xdr:to>
    <xdr:sp macro="" textlink="">
      <xdr:nvSpPr>
        <xdr:cNvPr id="596" name="楕円 595">
          <a:extLst>
            <a:ext uri="{FF2B5EF4-FFF2-40B4-BE49-F238E27FC236}">
              <a16:creationId xmlns:a16="http://schemas.microsoft.com/office/drawing/2014/main" id="{B2D66C12-0A46-4CD0-8FCF-A1A091514CE9}"/>
            </a:ext>
          </a:extLst>
        </xdr:cNvPr>
        <xdr:cNvSpPr/>
      </xdr:nvSpPr>
      <xdr:spPr>
        <a:xfrm>
          <a:off x="21272500" y="67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99227</xdr:rowOff>
    </xdr:from>
    <xdr:to>
      <xdr:col>116</xdr:col>
      <xdr:colOff>63500</xdr:colOff>
      <xdr:row>39</xdr:row>
      <xdr:rowOff>111092</xdr:rowOff>
    </xdr:to>
    <xdr:cxnSp macro="">
      <xdr:nvCxnSpPr>
        <xdr:cNvPr id="597" name="直線コネクタ 596">
          <a:extLst>
            <a:ext uri="{FF2B5EF4-FFF2-40B4-BE49-F238E27FC236}">
              <a16:creationId xmlns:a16="http://schemas.microsoft.com/office/drawing/2014/main" id="{235335F0-850F-4EEF-A139-39C8985C9F7F}"/>
            </a:ext>
          </a:extLst>
        </xdr:cNvPr>
        <xdr:cNvCxnSpPr/>
      </xdr:nvCxnSpPr>
      <xdr:spPr>
        <a:xfrm>
          <a:off x="21323300" y="6785777"/>
          <a:ext cx="8382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82466</xdr:rowOff>
    </xdr:from>
    <xdr:to>
      <xdr:col>107</xdr:col>
      <xdr:colOff>101600</xdr:colOff>
      <xdr:row>40</xdr:row>
      <xdr:rowOff>12616</xdr:rowOff>
    </xdr:to>
    <xdr:sp macro="" textlink="">
      <xdr:nvSpPr>
        <xdr:cNvPr id="598" name="楕円 597">
          <a:extLst>
            <a:ext uri="{FF2B5EF4-FFF2-40B4-BE49-F238E27FC236}">
              <a16:creationId xmlns:a16="http://schemas.microsoft.com/office/drawing/2014/main" id="{E291CA53-8303-468A-B439-04058CD5E77D}"/>
            </a:ext>
          </a:extLst>
        </xdr:cNvPr>
        <xdr:cNvSpPr/>
      </xdr:nvSpPr>
      <xdr:spPr>
        <a:xfrm>
          <a:off x="20383500" y="67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99227</xdr:rowOff>
    </xdr:from>
    <xdr:to>
      <xdr:col>111</xdr:col>
      <xdr:colOff>177800</xdr:colOff>
      <xdr:row>39</xdr:row>
      <xdr:rowOff>133266</xdr:rowOff>
    </xdr:to>
    <xdr:cxnSp macro="">
      <xdr:nvCxnSpPr>
        <xdr:cNvPr id="599" name="直線コネクタ 598">
          <a:extLst>
            <a:ext uri="{FF2B5EF4-FFF2-40B4-BE49-F238E27FC236}">
              <a16:creationId xmlns:a16="http://schemas.microsoft.com/office/drawing/2014/main" id="{D4904467-40EF-424D-8513-81C372279A4F}"/>
            </a:ext>
          </a:extLst>
        </xdr:cNvPr>
        <xdr:cNvCxnSpPr/>
      </xdr:nvCxnSpPr>
      <xdr:spPr>
        <a:xfrm flipV="1">
          <a:off x="20434300" y="6785777"/>
          <a:ext cx="889000" cy="3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8720</xdr:rowOff>
    </xdr:from>
    <xdr:to>
      <xdr:col>102</xdr:col>
      <xdr:colOff>165100</xdr:colOff>
      <xdr:row>40</xdr:row>
      <xdr:rowOff>110320</xdr:rowOff>
    </xdr:to>
    <xdr:sp macro="" textlink="">
      <xdr:nvSpPr>
        <xdr:cNvPr id="600" name="楕円 599">
          <a:extLst>
            <a:ext uri="{FF2B5EF4-FFF2-40B4-BE49-F238E27FC236}">
              <a16:creationId xmlns:a16="http://schemas.microsoft.com/office/drawing/2014/main" id="{94292B1F-6D57-446E-894C-947A04939DAA}"/>
            </a:ext>
          </a:extLst>
        </xdr:cNvPr>
        <xdr:cNvSpPr/>
      </xdr:nvSpPr>
      <xdr:spPr>
        <a:xfrm>
          <a:off x="19494500" y="68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133266</xdr:rowOff>
    </xdr:from>
    <xdr:to>
      <xdr:col>107</xdr:col>
      <xdr:colOff>50800</xdr:colOff>
      <xdr:row>40</xdr:row>
      <xdr:rowOff>59520</xdr:rowOff>
    </xdr:to>
    <xdr:cxnSp macro="">
      <xdr:nvCxnSpPr>
        <xdr:cNvPr id="601" name="直線コネクタ 600">
          <a:extLst>
            <a:ext uri="{FF2B5EF4-FFF2-40B4-BE49-F238E27FC236}">
              <a16:creationId xmlns:a16="http://schemas.microsoft.com/office/drawing/2014/main" id="{76C6A9C6-B076-4D22-91B4-75E75201C784}"/>
            </a:ext>
          </a:extLst>
        </xdr:cNvPr>
        <xdr:cNvCxnSpPr/>
      </xdr:nvCxnSpPr>
      <xdr:spPr>
        <a:xfrm flipV="1">
          <a:off x="19545300" y="6819816"/>
          <a:ext cx="889000" cy="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10914</xdr:rowOff>
    </xdr:from>
    <xdr:to>
      <xdr:col>98</xdr:col>
      <xdr:colOff>38100</xdr:colOff>
      <xdr:row>40</xdr:row>
      <xdr:rowOff>112514</xdr:rowOff>
    </xdr:to>
    <xdr:sp macro="" textlink="">
      <xdr:nvSpPr>
        <xdr:cNvPr id="602" name="楕円 601">
          <a:extLst>
            <a:ext uri="{FF2B5EF4-FFF2-40B4-BE49-F238E27FC236}">
              <a16:creationId xmlns:a16="http://schemas.microsoft.com/office/drawing/2014/main" id="{7B4634F3-D515-4F56-8063-8CB613EDEA63}"/>
            </a:ext>
          </a:extLst>
        </xdr:cNvPr>
        <xdr:cNvSpPr/>
      </xdr:nvSpPr>
      <xdr:spPr>
        <a:xfrm>
          <a:off x="18605500" y="68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59520</xdr:rowOff>
    </xdr:from>
    <xdr:to>
      <xdr:col>102</xdr:col>
      <xdr:colOff>114300</xdr:colOff>
      <xdr:row>40</xdr:row>
      <xdr:rowOff>61714</xdr:rowOff>
    </xdr:to>
    <xdr:cxnSp macro="">
      <xdr:nvCxnSpPr>
        <xdr:cNvPr id="603" name="直線コネクタ 602">
          <a:extLst>
            <a:ext uri="{FF2B5EF4-FFF2-40B4-BE49-F238E27FC236}">
              <a16:creationId xmlns:a16="http://schemas.microsoft.com/office/drawing/2014/main" id="{53825244-F1CD-4552-B481-7E5CA0D93847}"/>
            </a:ext>
          </a:extLst>
        </xdr:cNvPr>
        <xdr:cNvCxnSpPr/>
      </xdr:nvCxnSpPr>
      <xdr:spPr>
        <a:xfrm flipV="1">
          <a:off x="18656300" y="6917520"/>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41853</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F60ED938-8E40-4AA2-8007-F10DF9B88088}"/>
            </a:ext>
          </a:extLst>
        </xdr:cNvPr>
        <xdr:cNvSpPr txBox="1"/>
      </xdr:nvSpPr>
      <xdr:spPr>
        <a:xfrm>
          <a:off x="21043411" y="621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93631</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40E86962-C1ED-4859-88ED-FE784246348C}"/>
            </a:ext>
          </a:extLst>
        </xdr:cNvPr>
        <xdr:cNvSpPr txBox="1"/>
      </xdr:nvSpPr>
      <xdr:spPr>
        <a:xfrm>
          <a:off x="20167111" y="626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91962</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8878ECED-8128-402C-B341-36C0DEA91761}"/>
            </a:ext>
          </a:extLst>
        </xdr:cNvPr>
        <xdr:cNvSpPr txBox="1"/>
      </xdr:nvSpPr>
      <xdr:spPr>
        <a:xfrm>
          <a:off x="19278111" y="626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87657</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AC8B111B-AAED-4142-A6A0-96703022E2B7}"/>
            </a:ext>
          </a:extLst>
        </xdr:cNvPr>
        <xdr:cNvSpPr txBox="1"/>
      </xdr:nvSpPr>
      <xdr:spPr>
        <a:xfrm>
          <a:off x="18389111" y="62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141154</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208C0F9C-30E6-4E38-B0C2-AF14ECD7AF8B}"/>
            </a:ext>
          </a:extLst>
        </xdr:cNvPr>
        <xdr:cNvSpPr txBox="1"/>
      </xdr:nvSpPr>
      <xdr:spPr>
        <a:xfrm>
          <a:off x="21043411" y="68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3743</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6E32A936-A9BF-4F2B-9EB4-55B0C9512FBC}"/>
            </a:ext>
          </a:extLst>
        </xdr:cNvPr>
        <xdr:cNvSpPr txBox="1"/>
      </xdr:nvSpPr>
      <xdr:spPr>
        <a:xfrm>
          <a:off x="20167111" y="68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101447</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5117024B-9311-4D36-9FAB-5682784791E7}"/>
            </a:ext>
          </a:extLst>
        </xdr:cNvPr>
        <xdr:cNvSpPr txBox="1"/>
      </xdr:nvSpPr>
      <xdr:spPr>
        <a:xfrm>
          <a:off x="19278111" y="69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103641</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470225AE-604F-4E9A-BD51-A13B56FFCE5A}"/>
            </a:ext>
          </a:extLst>
        </xdr:cNvPr>
        <xdr:cNvSpPr txBox="1"/>
      </xdr:nvSpPr>
      <xdr:spPr>
        <a:xfrm>
          <a:off x="18389111" y="69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CA25C05A-CC61-4FE0-9410-5F22D1E1D3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16F2FD5E-7F0C-434F-81F2-A9EC2DA36C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F5D516AA-9041-4E05-A6A9-6493AB51BF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DFCD8DE7-BAF7-4D2E-8941-24C2D4BE9D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E7B20B8C-D6BD-421D-BD2E-E05902A1DE6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AC67E25E-B81C-44D6-BFF4-ED34DB81A8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D2DEE11A-9C41-4C5B-AF30-8709AEA23F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C32EE07E-FD06-4ADC-8608-B89C75BB46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CEA815D6-3B24-45B7-B0E6-35D3121276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C1A0D5F4-AF8E-46F5-A54B-CCA6231299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7C524A0D-B0BB-431C-A723-31726FC055E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988A3BD0-B703-46D6-98C3-61AD4D2EEBC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E3EFFB5D-55E8-4930-B637-45C300497AA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6CEA9084-F274-480D-B376-6B233564C03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1A94FF98-663C-46DD-A212-13834746695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AEC0352-C66C-4C4F-A7BC-41709410557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1F7DDE-D11A-4259-8865-86B65A9ED98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4F6C191E-9F62-42AB-80D4-BDAFE886D7F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7DBB5BE6-6583-4AA4-BF77-3DD84ECE41B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B69C97C2-8A73-4298-8473-681A595244B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26359619-E37E-4833-8B75-95B93EACA91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7414455F-6E87-4FA6-94D6-4090379FA6F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D91338B1-8FD1-44CD-80F2-97275EAAB79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91342ADA-FB35-44BE-9FA0-C237C9F25F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67B7820D-97AD-4C96-AA8B-B35FA9A0F00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9EF4EC60-33B2-4AA8-A69A-81E2C907D81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52251</xdr:rowOff>
    </xdr:to>
    <xdr:cxnSp macro="">
      <xdr:nvCxnSpPr>
        <xdr:cNvPr id="638" name="直線コネクタ 637">
          <a:extLst>
            <a:ext uri="{FF2B5EF4-FFF2-40B4-BE49-F238E27FC236}">
              <a16:creationId xmlns:a16="http://schemas.microsoft.com/office/drawing/2014/main" id="{CDFA1BB9-A52A-4437-9914-1BA6E4FD311F}"/>
            </a:ext>
          </a:extLst>
        </xdr:cNvPr>
        <xdr:cNvCxnSpPr/>
      </xdr:nvCxnSpPr>
      <xdr:spPr>
        <a:xfrm flipV="1">
          <a:off x="16318864" y="9646920"/>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56078</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A343CB31-A1E0-4931-9406-3C57A2FD2740}"/>
            </a:ext>
          </a:extLst>
        </xdr:cNvPr>
        <xdr:cNvSpPr txBox="1"/>
      </xdr:nvSpPr>
      <xdr:spPr>
        <a:xfrm>
          <a:off x="16357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52251</xdr:rowOff>
    </xdr:from>
    <xdr:to>
      <xdr:col>86</xdr:col>
      <xdr:colOff>25400</xdr:colOff>
      <xdr:row>64</xdr:row>
      <xdr:rowOff>52251</xdr:rowOff>
    </xdr:to>
    <xdr:cxnSp macro="">
      <xdr:nvCxnSpPr>
        <xdr:cNvPr id="640" name="直線コネクタ 639">
          <a:extLst>
            <a:ext uri="{FF2B5EF4-FFF2-40B4-BE49-F238E27FC236}">
              <a16:creationId xmlns:a16="http://schemas.microsoft.com/office/drawing/2014/main" id="{6E064445-98CB-4623-AE52-430FC9510537}"/>
            </a:ext>
          </a:extLst>
        </xdr:cNvPr>
        <xdr:cNvCxnSpPr/>
      </xdr:nvCxnSpPr>
      <xdr:spPr>
        <a:xfrm>
          <a:off x="16230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41" name="【保健センター・保健所】&#10;有形固定資産減価償却率最大値テキスト">
          <a:extLst>
            <a:ext uri="{FF2B5EF4-FFF2-40B4-BE49-F238E27FC236}">
              <a16:creationId xmlns:a16="http://schemas.microsoft.com/office/drawing/2014/main" id="{3594A46E-7FEF-414B-958A-9B5AF0B29A3B}"/>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42" name="直線コネクタ 641">
          <a:extLst>
            <a:ext uri="{FF2B5EF4-FFF2-40B4-BE49-F238E27FC236}">
              <a16:creationId xmlns:a16="http://schemas.microsoft.com/office/drawing/2014/main" id="{C6EF0A32-7AEA-4546-8BDF-E72369626186}"/>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154594</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93D3862B-3F45-48A1-BB45-F31331B24E8A}"/>
            </a:ext>
          </a:extLst>
        </xdr:cNvPr>
        <xdr:cNvSpPr txBox="1"/>
      </xdr:nvSpPr>
      <xdr:spPr>
        <a:xfrm>
          <a:off x="16357600" y="9927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4717</xdr:rowOff>
    </xdr:from>
    <xdr:to>
      <xdr:col>85</xdr:col>
      <xdr:colOff>177800</xdr:colOff>
      <xdr:row>58</xdr:row>
      <xdr:rowOff>106317</xdr:rowOff>
    </xdr:to>
    <xdr:sp macro="" textlink="">
      <xdr:nvSpPr>
        <xdr:cNvPr id="644" name="フローチャート: 判断 643">
          <a:extLst>
            <a:ext uri="{FF2B5EF4-FFF2-40B4-BE49-F238E27FC236}">
              <a16:creationId xmlns:a16="http://schemas.microsoft.com/office/drawing/2014/main" id="{561C488F-30BE-4FC3-986C-8C3608250274}"/>
            </a:ext>
          </a:extLst>
        </xdr:cNvPr>
        <xdr:cNvSpPr/>
      </xdr:nvSpPr>
      <xdr:spPr>
        <a:xfrm>
          <a:off x="16268700" y="994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107587</xdr:rowOff>
    </xdr:from>
    <xdr:to>
      <xdr:col>81</xdr:col>
      <xdr:colOff>101600</xdr:colOff>
      <xdr:row>58</xdr:row>
      <xdr:rowOff>37737</xdr:rowOff>
    </xdr:to>
    <xdr:sp macro="" textlink="">
      <xdr:nvSpPr>
        <xdr:cNvPr id="645" name="フローチャート: 判断 644">
          <a:extLst>
            <a:ext uri="{FF2B5EF4-FFF2-40B4-BE49-F238E27FC236}">
              <a16:creationId xmlns:a16="http://schemas.microsoft.com/office/drawing/2014/main" id="{EF270FD0-B992-437B-A656-BD5127708D69}"/>
            </a:ext>
          </a:extLst>
        </xdr:cNvPr>
        <xdr:cNvSpPr/>
      </xdr:nvSpPr>
      <xdr:spPr>
        <a:xfrm>
          <a:off x="15430500" y="98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78196</xdr:rowOff>
    </xdr:from>
    <xdr:to>
      <xdr:col>76</xdr:col>
      <xdr:colOff>165100</xdr:colOff>
      <xdr:row>58</xdr:row>
      <xdr:rowOff>8346</xdr:rowOff>
    </xdr:to>
    <xdr:sp macro="" textlink="">
      <xdr:nvSpPr>
        <xdr:cNvPr id="646" name="フローチャート: 判断 645">
          <a:extLst>
            <a:ext uri="{FF2B5EF4-FFF2-40B4-BE49-F238E27FC236}">
              <a16:creationId xmlns:a16="http://schemas.microsoft.com/office/drawing/2014/main" id="{5006D400-37E1-4F7B-96F7-3D02E2D77351}"/>
            </a:ext>
          </a:extLst>
        </xdr:cNvPr>
        <xdr:cNvSpPr/>
      </xdr:nvSpPr>
      <xdr:spPr>
        <a:xfrm>
          <a:off x="14541500" y="985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29210</xdr:rowOff>
    </xdr:from>
    <xdr:to>
      <xdr:col>72</xdr:col>
      <xdr:colOff>38100</xdr:colOff>
      <xdr:row>57</xdr:row>
      <xdr:rowOff>130810</xdr:rowOff>
    </xdr:to>
    <xdr:sp macro="" textlink="">
      <xdr:nvSpPr>
        <xdr:cNvPr id="647" name="フローチャート: 判断 646">
          <a:extLst>
            <a:ext uri="{FF2B5EF4-FFF2-40B4-BE49-F238E27FC236}">
              <a16:creationId xmlns:a16="http://schemas.microsoft.com/office/drawing/2014/main" id="{4413F4B4-F059-46A9-9340-B09739CAC907}"/>
            </a:ext>
          </a:extLst>
        </xdr:cNvPr>
        <xdr:cNvSpPr/>
      </xdr:nvSpPr>
      <xdr:spPr>
        <a:xfrm>
          <a:off x="13652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141877</xdr:rowOff>
    </xdr:from>
    <xdr:to>
      <xdr:col>67</xdr:col>
      <xdr:colOff>101600</xdr:colOff>
      <xdr:row>57</xdr:row>
      <xdr:rowOff>72027</xdr:rowOff>
    </xdr:to>
    <xdr:sp macro="" textlink="">
      <xdr:nvSpPr>
        <xdr:cNvPr id="648" name="フローチャート: 判断 647">
          <a:extLst>
            <a:ext uri="{FF2B5EF4-FFF2-40B4-BE49-F238E27FC236}">
              <a16:creationId xmlns:a16="http://schemas.microsoft.com/office/drawing/2014/main" id="{3EE43298-BAED-4513-AD14-7FF8DDD6421F}"/>
            </a:ext>
          </a:extLst>
        </xdr:cNvPr>
        <xdr:cNvSpPr/>
      </xdr:nvSpPr>
      <xdr:spPr>
        <a:xfrm>
          <a:off x="12763500" y="97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2BC97C3-6407-4D58-8C69-0BA045C6B34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5DBC283-CF49-42CA-9CA4-AFA8D4A608C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225FB20-5031-4B46-9971-EFCBDC37EA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CD789484-6809-40AE-8488-C22C32076C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8B188AC5-F584-4F64-9392-10A8E7F04DC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21046</xdr:rowOff>
    </xdr:from>
    <xdr:to>
      <xdr:col>85</xdr:col>
      <xdr:colOff>177800</xdr:colOff>
      <xdr:row>56</xdr:row>
      <xdr:rowOff>122646</xdr:rowOff>
    </xdr:to>
    <xdr:sp macro="" textlink="">
      <xdr:nvSpPr>
        <xdr:cNvPr id="654" name="楕円 653">
          <a:extLst>
            <a:ext uri="{FF2B5EF4-FFF2-40B4-BE49-F238E27FC236}">
              <a16:creationId xmlns:a16="http://schemas.microsoft.com/office/drawing/2014/main" id="{5FB1E6A3-1FC8-4E83-91E8-B1BD833316DD}"/>
            </a:ext>
          </a:extLst>
        </xdr:cNvPr>
        <xdr:cNvSpPr/>
      </xdr:nvSpPr>
      <xdr:spPr>
        <a:xfrm>
          <a:off x="162687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119397</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561E57B0-CC4D-467B-B382-EB56B46F6E3F}"/>
            </a:ext>
          </a:extLst>
        </xdr:cNvPr>
        <xdr:cNvSpPr txBox="1"/>
      </xdr:nvSpPr>
      <xdr:spPr>
        <a:xfrm>
          <a:off x="16357600"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123916</xdr:rowOff>
    </xdr:from>
    <xdr:to>
      <xdr:col>81</xdr:col>
      <xdr:colOff>101600</xdr:colOff>
      <xdr:row>56</xdr:row>
      <xdr:rowOff>54066</xdr:rowOff>
    </xdr:to>
    <xdr:sp macro="" textlink="">
      <xdr:nvSpPr>
        <xdr:cNvPr id="656" name="楕円 655">
          <a:extLst>
            <a:ext uri="{FF2B5EF4-FFF2-40B4-BE49-F238E27FC236}">
              <a16:creationId xmlns:a16="http://schemas.microsoft.com/office/drawing/2014/main" id="{7D548637-2C4E-4DA9-BA4E-8730EF8CF863}"/>
            </a:ext>
          </a:extLst>
        </xdr:cNvPr>
        <xdr:cNvSpPr/>
      </xdr:nvSpPr>
      <xdr:spPr>
        <a:xfrm>
          <a:off x="15430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3266</xdr:rowOff>
    </xdr:from>
    <xdr:to>
      <xdr:col>85</xdr:col>
      <xdr:colOff>127000</xdr:colOff>
      <xdr:row>56</xdr:row>
      <xdr:rowOff>71846</xdr:rowOff>
    </xdr:to>
    <xdr:cxnSp macro="">
      <xdr:nvCxnSpPr>
        <xdr:cNvPr id="657" name="直線コネクタ 656">
          <a:extLst>
            <a:ext uri="{FF2B5EF4-FFF2-40B4-BE49-F238E27FC236}">
              <a16:creationId xmlns:a16="http://schemas.microsoft.com/office/drawing/2014/main" id="{24E9B86E-570E-478B-91CD-FF3DDA5C805A}"/>
            </a:ext>
          </a:extLst>
        </xdr:cNvPr>
        <xdr:cNvCxnSpPr/>
      </xdr:nvCxnSpPr>
      <xdr:spPr>
        <a:xfrm>
          <a:off x="15481300" y="960446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55335</xdr:rowOff>
    </xdr:from>
    <xdr:to>
      <xdr:col>76</xdr:col>
      <xdr:colOff>165100</xdr:colOff>
      <xdr:row>55</xdr:row>
      <xdr:rowOff>156935</xdr:rowOff>
    </xdr:to>
    <xdr:sp macro="" textlink="">
      <xdr:nvSpPr>
        <xdr:cNvPr id="658" name="楕円 657">
          <a:extLst>
            <a:ext uri="{FF2B5EF4-FFF2-40B4-BE49-F238E27FC236}">
              <a16:creationId xmlns:a16="http://schemas.microsoft.com/office/drawing/2014/main" id="{A9A635F8-8C1D-49D2-AA38-6121DE111A7C}"/>
            </a:ext>
          </a:extLst>
        </xdr:cNvPr>
        <xdr:cNvSpPr/>
      </xdr:nvSpPr>
      <xdr:spPr>
        <a:xfrm>
          <a:off x="14541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106135</xdr:rowOff>
    </xdr:from>
    <xdr:to>
      <xdr:col>81</xdr:col>
      <xdr:colOff>50800</xdr:colOff>
      <xdr:row>56</xdr:row>
      <xdr:rowOff>3266</xdr:rowOff>
    </xdr:to>
    <xdr:cxnSp macro="">
      <xdr:nvCxnSpPr>
        <xdr:cNvPr id="659" name="直線コネクタ 658">
          <a:extLst>
            <a:ext uri="{FF2B5EF4-FFF2-40B4-BE49-F238E27FC236}">
              <a16:creationId xmlns:a16="http://schemas.microsoft.com/office/drawing/2014/main" id="{2C71D55F-160D-4198-838D-9D04EB357404}"/>
            </a:ext>
          </a:extLst>
        </xdr:cNvPr>
        <xdr:cNvCxnSpPr/>
      </xdr:nvCxnSpPr>
      <xdr:spPr>
        <a:xfrm>
          <a:off x="14592300" y="953588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158206</xdr:rowOff>
    </xdr:from>
    <xdr:to>
      <xdr:col>72</xdr:col>
      <xdr:colOff>38100</xdr:colOff>
      <xdr:row>55</xdr:row>
      <xdr:rowOff>88356</xdr:rowOff>
    </xdr:to>
    <xdr:sp macro="" textlink="">
      <xdr:nvSpPr>
        <xdr:cNvPr id="660" name="楕円 659">
          <a:extLst>
            <a:ext uri="{FF2B5EF4-FFF2-40B4-BE49-F238E27FC236}">
              <a16:creationId xmlns:a16="http://schemas.microsoft.com/office/drawing/2014/main" id="{EF1CE9B4-3B01-4BB9-B258-A1BB7BE220DD}"/>
            </a:ext>
          </a:extLst>
        </xdr:cNvPr>
        <xdr:cNvSpPr/>
      </xdr:nvSpPr>
      <xdr:spPr>
        <a:xfrm>
          <a:off x="13652500" y="94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37556</xdr:rowOff>
    </xdr:from>
    <xdr:to>
      <xdr:col>76</xdr:col>
      <xdr:colOff>114300</xdr:colOff>
      <xdr:row>55</xdr:row>
      <xdr:rowOff>106135</xdr:rowOff>
    </xdr:to>
    <xdr:cxnSp macro="">
      <xdr:nvCxnSpPr>
        <xdr:cNvPr id="661" name="直線コネクタ 660">
          <a:extLst>
            <a:ext uri="{FF2B5EF4-FFF2-40B4-BE49-F238E27FC236}">
              <a16:creationId xmlns:a16="http://schemas.microsoft.com/office/drawing/2014/main" id="{FDFCADF2-08AF-4395-9FC7-BE860C5484E1}"/>
            </a:ext>
          </a:extLst>
        </xdr:cNvPr>
        <xdr:cNvCxnSpPr/>
      </xdr:nvCxnSpPr>
      <xdr:spPr>
        <a:xfrm>
          <a:off x="13703300" y="946730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89626</xdr:rowOff>
    </xdr:from>
    <xdr:to>
      <xdr:col>67</xdr:col>
      <xdr:colOff>101600</xdr:colOff>
      <xdr:row>55</xdr:row>
      <xdr:rowOff>19776</xdr:rowOff>
    </xdr:to>
    <xdr:sp macro="" textlink="">
      <xdr:nvSpPr>
        <xdr:cNvPr id="662" name="楕円 661">
          <a:extLst>
            <a:ext uri="{FF2B5EF4-FFF2-40B4-BE49-F238E27FC236}">
              <a16:creationId xmlns:a16="http://schemas.microsoft.com/office/drawing/2014/main" id="{F6A2309A-1030-47B0-902E-E6B23FB121F6}"/>
            </a:ext>
          </a:extLst>
        </xdr:cNvPr>
        <xdr:cNvSpPr/>
      </xdr:nvSpPr>
      <xdr:spPr>
        <a:xfrm>
          <a:off x="12763500" y="93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140426</xdr:rowOff>
    </xdr:from>
    <xdr:to>
      <xdr:col>71</xdr:col>
      <xdr:colOff>177800</xdr:colOff>
      <xdr:row>55</xdr:row>
      <xdr:rowOff>37556</xdr:rowOff>
    </xdr:to>
    <xdr:cxnSp macro="">
      <xdr:nvCxnSpPr>
        <xdr:cNvPr id="663" name="直線コネクタ 662">
          <a:extLst>
            <a:ext uri="{FF2B5EF4-FFF2-40B4-BE49-F238E27FC236}">
              <a16:creationId xmlns:a16="http://schemas.microsoft.com/office/drawing/2014/main" id="{4344C36C-2D6E-4F0E-8117-0391903B4ED5}"/>
            </a:ext>
          </a:extLst>
        </xdr:cNvPr>
        <xdr:cNvCxnSpPr/>
      </xdr:nvCxnSpPr>
      <xdr:spPr>
        <a:xfrm>
          <a:off x="12814300" y="93987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28864</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1E3B5F5D-CAB7-4329-8891-EB8B6AFAA269}"/>
            </a:ext>
          </a:extLst>
        </xdr:cNvPr>
        <xdr:cNvSpPr txBox="1"/>
      </xdr:nvSpPr>
      <xdr:spPr>
        <a:xfrm>
          <a:off x="15266044" y="997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170923</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D507A000-FD5D-4E90-A5C5-0A8F59F5FEDA}"/>
            </a:ext>
          </a:extLst>
        </xdr:cNvPr>
        <xdr:cNvSpPr txBox="1"/>
      </xdr:nvSpPr>
      <xdr:spPr>
        <a:xfrm>
          <a:off x="14389744"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121937</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BB5B9BC8-1A02-4F50-9008-5DEC3576610B}"/>
            </a:ext>
          </a:extLst>
        </xdr:cNvPr>
        <xdr:cNvSpPr txBox="1"/>
      </xdr:nvSpPr>
      <xdr:spPr>
        <a:xfrm>
          <a:off x="13500744"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63154</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C743242D-6759-42A6-8F63-71DB4B21228E}"/>
            </a:ext>
          </a:extLst>
        </xdr:cNvPr>
        <xdr:cNvSpPr txBox="1"/>
      </xdr:nvSpPr>
      <xdr:spPr>
        <a:xfrm>
          <a:off x="12611744" y="983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70593</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00F81637-3F00-4BD7-B338-76DE974748B7}"/>
            </a:ext>
          </a:extLst>
        </xdr:cNvPr>
        <xdr:cNvSpPr txBox="1"/>
      </xdr:nvSpPr>
      <xdr:spPr>
        <a:xfrm>
          <a:off x="15266044" y="932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2012</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208F62EF-9FD7-47BC-9EC3-9BA31E925762}"/>
            </a:ext>
          </a:extLst>
        </xdr:cNvPr>
        <xdr:cNvSpPr txBox="1"/>
      </xdr:nvSpPr>
      <xdr:spPr>
        <a:xfrm>
          <a:off x="14389744" y="926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104883</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2F5C31C0-52ED-4142-B3DF-CB220AB45DA0}"/>
            </a:ext>
          </a:extLst>
        </xdr:cNvPr>
        <xdr:cNvSpPr txBox="1"/>
      </xdr:nvSpPr>
      <xdr:spPr>
        <a:xfrm>
          <a:off x="135007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36303</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A717392A-8F66-4294-B2C4-CA7BD502C1D8}"/>
            </a:ext>
          </a:extLst>
        </xdr:cNvPr>
        <xdr:cNvSpPr txBox="1"/>
      </xdr:nvSpPr>
      <xdr:spPr>
        <a:xfrm>
          <a:off x="12611744" y="912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81F653C0-6E5E-4AA3-91B2-F5CD71BFF5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D079E530-F1F3-404C-B8A4-8E492CAF57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1E49FBF8-7701-4803-BD42-0DE21C3DBE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A6EF0F7D-0C90-45E4-A793-05BE4BA881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3AED7089-47E6-402D-8B13-C410EB1395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A8A47AB-9C06-456D-A083-5F65352979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C4893BD4-3ABF-49C0-84FE-D82D3AE64C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5E31D622-E68A-423A-BFC9-139555E5428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4F703643-C05B-4776-883C-53A306E812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35AC9B2C-A5D3-4EEE-8A52-AF7DFED0CF1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C8166F63-6FDC-4004-B2B9-31AE1D3DB7C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3" name="直線コネクタ 682">
          <a:extLst>
            <a:ext uri="{FF2B5EF4-FFF2-40B4-BE49-F238E27FC236}">
              <a16:creationId xmlns:a16="http://schemas.microsoft.com/office/drawing/2014/main" id="{ABBCA35D-5B4A-4A14-9A0B-D3DAF343939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4" name="テキスト ボックス 683">
          <a:extLst>
            <a:ext uri="{FF2B5EF4-FFF2-40B4-BE49-F238E27FC236}">
              <a16:creationId xmlns:a16="http://schemas.microsoft.com/office/drawing/2014/main" id="{2A51BE45-ECC0-4B56-8CA3-15F7C758D61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5" name="直線コネクタ 684">
          <a:extLst>
            <a:ext uri="{FF2B5EF4-FFF2-40B4-BE49-F238E27FC236}">
              <a16:creationId xmlns:a16="http://schemas.microsoft.com/office/drawing/2014/main" id="{62E74156-F47E-4101-A8E3-CC9B4F99897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6" name="テキスト ボックス 685">
          <a:extLst>
            <a:ext uri="{FF2B5EF4-FFF2-40B4-BE49-F238E27FC236}">
              <a16:creationId xmlns:a16="http://schemas.microsoft.com/office/drawing/2014/main" id="{1ACEF1FB-9A90-464A-99A3-EE498663826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7" name="直線コネクタ 686">
          <a:extLst>
            <a:ext uri="{FF2B5EF4-FFF2-40B4-BE49-F238E27FC236}">
              <a16:creationId xmlns:a16="http://schemas.microsoft.com/office/drawing/2014/main" id="{B425535C-74E4-483C-A450-4622388A708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8" name="テキスト ボックス 687">
          <a:extLst>
            <a:ext uri="{FF2B5EF4-FFF2-40B4-BE49-F238E27FC236}">
              <a16:creationId xmlns:a16="http://schemas.microsoft.com/office/drawing/2014/main" id="{829D263C-3F82-4CE0-9AB0-0863D71DD4B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9" name="直線コネクタ 688">
          <a:extLst>
            <a:ext uri="{FF2B5EF4-FFF2-40B4-BE49-F238E27FC236}">
              <a16:creationId xmlns:a16="http://schemas.microsoft.com/office/drawing/2014/main" id="{16C26289-B5D0-437D-864D-6DE0294DEFC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0" name="テキスト ボックス 689">
          <a:extLst>
            <a:ext uri="{FF2B5EF4-FFF2-40B4-BE49-F238E27FC236}">
              <a16:creationId xmlns:a16="http://schemas.microsoft.com/office/drawing/2014/main" id="{15614B88-ADF9-4342-B4E9-FE1EF83B51A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1" name="直線コネクタ 690">
          <a:extLst>
            <a:ext uri="{FF2B5EF4-FFF2-40B4-BE49-F238E27FC236}">
              <a16:creationId xmlns:a16="http://schemas.microsoft.com/office/drawing/2014/main" id="{250DE462-2754-4C76-A89A-3DA359C138A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2" name="テキスト ボックス 691">
          <a:extLst>
            <a:ext uri="{FF2B5EF4-FFF2-40B4-BE49-F238E27FC236}">
              <a16:creationId xmlns:a16="http://schemas.microsoft.com/office/drawing/2014/main" id="{C10CDDD1-F837-489B-8FE3-ACC9DF3611E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3" name="直線コネクタ 692">
          <a:extLst>
            <a:ext uri="{FF2B5EF4-FFF2-40B4-BE49-F238E27FC236}">
              <a16:creationId xmlns:a16="http://schemas.microsoft.com/office/drawing/2014/main" id="{74273D73-066A-456C-BD1B-CC6150BB560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4" name="テキスト ボックス 693">
          <a:extLst>
            <a:ext uri="{FF2B5EF4-FFF2-40B4-BE49-F238E27FC236}">
              <a16:creationId xmlns:a16="http://schemas.microsoft.com/office/drawing/2014/main" id="{6379F40A-5BBA-4DB5-82F6-10A360AB5B7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1C4987A5-231C-4F5E-903E-EC6560EA353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51B1774F-107C-44AD-85E5-ECD5DFD1672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65DC4DC7-FE8F-4085-B54C-38055DE0FA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89807</xdr:rowOff>
    </xdr:from>
    <xdr:to>
      <xdr:col>116</xdr:col>
      <xdr:colOff>62864</xdr:colOff>
      <xdr:row>64</xdr:row>
      <xdr:rowOff>114300</xdr:rowOff>
    </xdr:to>
    <xdr:cxnSp macro="">
      <xdr:nvCxnSpPr>
        <xdr:cNvPr id="698" name="直線コネクタ 697">
          <a:extLst>
            <a:ext uri="{FF2B5EF4-FFF2-40B4-BE49-F238E27FC236}">
              <a16:creationId xmlns:a16="http://schemas.microsoft.com/office/drawing/2014/main" id="{8B2A2442-0EBE-4171-B27C-4FFA81D54604}"/>
            </a:ext>
          </a:extLst>
        </xdr:cNvPr>
        <xdr:cNvCxnSpPr/>
      </xdr:nvCxnSpPr>
      <xdr:spPr>
        <a:xfrm flipV="1">
          <a:off x="22160864" y="95195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118127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AEA6F185-E7C0-4AFD-917E-0F4FAE560A7C}"/>
            </a:ext>
          </a:extLst>
        </xdr:cNvPr>
        <xdr:cNvSpPr txBox="1"/>
      </xdr:nvSpPr>
      <xdr:spPr>
        <a:xfrm>
          <a:off x="22199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114300</xdr:rowOff>
    </xdr:from>
    <xdr:to>
      <xdr:col>116</xdr:col>
      <xdr:colOff>152400</xdr:colOff>
      <xdr:row>64</xdr:row>
      <xdr:rowOff>114300</xdr:rowOff>
    </xdr:to>
    <xdr:cxnSp macro="">
      <xdr:nvCxnSpPr>
        <xdr:cNvPr id="700" name="直線コネクタ 699">
          <a:extLst>
            <a:ext uri="{FF2B5EF4-FFF2-40B4-BE49-F238E27FC236}">
              <a16:creationId xmlns:a16="http://schemas.microsoft.com/office/drawing/2014/main" id="{F8F9888C-27A9-424C-9CE2-A44FFE7D6C4C}"/>
            </a:ext>
          </a:extLst>
        </xdr:cNvPr>
        <xdr:cNvCxnSpPr/>
      </xdr:nvCxnSpPr>
      <xdr:spPr>
        <a:xfrm>
          <a:off x="22072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36484</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540D89A0-D0FD-4DD7-9790-8B2AA0A95ACE}"/>
            </a:ext>
          </a:extLst>
        </xdr:cNvPr>
        <xdr:cNvSpPr txBox="1"/>
      </xdr:nvSpPr>
      <xdr:spPr>
        <a:xfrm>
          <a:off x="22199600" y="92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89807</xdr:rowOff>
    </xdr:from>
    <xdr:to>
      <xdr:col>116</xdr:col>
      <xdr:colOff>152400</xdr:colOff>
      <xdr:row>55</xdr:row>
      <xdr:rowOff>89807</xdr:rowOff>
    </xdr:to>
    <xdr:cxnSp macro="">
      <xdr:nvCxnSpPr>
        <xdr:cNvPr id="702" name="直線コネクタ 701">
          <a:extLst>
            <a:ext uri="{FF2B5EF4-FFF2-40B4-BE49-F238E27FC236}">
              <a16:creationId xmlns:a16="http://schemas.microsoft.com/office/drawing/2014/main" id="{D29F94F1-B6EB-411A-B14B-AC3130D3F04E}"/>
            </a:ext>
          </a:extLst>
        </xdr:cNvPr>
        <xdr:cNvCxnSpPr/>
      </xdr:nvCxnSpPr>
      <xdr:spPr>
        <a:xfrm>
          <a:off x="22072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107242</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C873C7A4-B56B-4A41-9DB8-9CD5FEAC7718}"/>
            </a:ext>
          </a:extLst>
        </xdr:cNvPr>
        <xdr:cNvSpPr txBox="1"/>
      </xdr:nvSpPr>
      <xdr:spPr>
        <a:xfrm>
          <a:off x="22199600" y="1039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128815</xdr:rowOff>
    </xdr:from>
    <xdr:to>
      <xdr:col>116</xdr:col>
      <xdr:colOff>114300</xdr:colOff>
      <xdr:row>61</xdr:row>
      <xdr:rowOff>58965</xdr:rowOff>
    </xdr:to>
    <xdr:sp macro="" textlink="">
      <xdr:nvSpPr>
        <xdr:cNvPr id="704" name="フローチャート: 判断 703">
          <a:extLst>
            <a:ext uri="{FF2B5EF4-FFF2-40B4-BE49-F238E27FC236}">
              <a16:creationId xmlns:a16="http://schemas.microsoft.com/office/drawing/2014/main" id="{06A4757F-5C2F-495C-9C35-AC3DB14C1304}"/>
            </a:ext>
          </a:extLst>
        </xdr:cNvPr>
        <xdr:cNvSpPr/>
      </xdr:nvSpPr>
      <xdr:spPr>
        <a:xfrm>
          <a:off x="22110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128815</xdr:rowOff>
    </xdr:from>
    <xdr:to>
      <xdr:col>112</xdr:col>
      <xdr:colOff>38100</xdr:colOff>
      <xdr:row>61</xdr:row>
      <xdr:rowOff>58965</xdr:rowOff>
    </xdr:to>
    <xdr:sp macro="" textlink="">
      <xdr:nvSpPr>
        <xdr:cNvPr id="705" name="フローチャート: 判断 704">
          <a:extLst>
            <a:ext uri="{FF2B5EF4-FFF2-40B4-BE49-F238E27FC236}">
              <a16:creationId xmlns:a16="http://schemas.microsoft.com/office/drawing/2014/main" id="{FDB5AEF3-6F7D-4083-B850-BB3C8149F016}"/>
            </a:ext>
          </a:extLst>
        </xdr:cNvPr>
        <xdr:cNvSpPr/>
      </xdr:nvSpPr>
      <xdr:spPr>
        <a:xfrm>
          <a:off x="21272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706" name="フローチャート: 判断 705">
          <a:extLst>
            <a:ext uri="{FF2B5EF4-FFF2-40B4-BE49-F238E27FC236}">
              <a16:creationId xmlns:a16="http://schemas.microsoft.com/office/drawing/2014/main" id="{C63BBD3B-4E3A-4F70-9BE8-88DC5DE1556E}"/>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7" name="フローチャート: 判断 706">
          <a:extLst>
            <a:ext uri="{FF2B5EF4-FFF2-40B4-BE49-F238E27FC236}">
              <a16:creationId xmlns:a16="http://schemas.microsoft.com/office/drawing/2014/main" id="{514ACF54-798A-4F65-9D06-DCA23FBA62F9}"/>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8" name="フローチャート: 判断 707">
          <a:extLst>
            <a:ext uri="{FF2B5EF4-FFF2-40B4-BE49-F238E27FC236}">
              <a16:creationId xmlns:a16="http://schemas.microsoft.com/office/drawing/2014/main" id="{9163581A-FA83-43C1-8C49-BC7934A31618}"/>
            </a:ext>
          </a:extLst>
        </xdr:cNvPr>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57EC12C-B2BD-4037-85F9-AFC63BB6FDA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05911E8-0F26-4A67-80C4-F89585F89EA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5876BD8-82EA-4131-9CFD-9E9F091A7B0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E7B5F900-18C3-4307-A341-C71E042E1B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D656B044-8791-4728-AA37-4930CBAFDD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39007</xdr:rowOff>
    </xdr:from>
    <xdr:to>
      <xdr:col>116</xdr:col>
      <xdr:colOff>114300</xdr:colOff>
      <xdr:row>55</xdr:row>
      <xdr:rowOff>140607</xdr:rowOff>
    </xdr:to>
    <xdr:sp macro="" textlink="">
      <xdr:nvSpPr>
        <xdr:cNvPr id="714" name="楕円 713">
          <a:extLst>
            <a:ext uri="{FF2B5EF4-FFF2-40B4-BE49-F238E27FC236}">
              <a16:creationId xmlns:a16="http://schemas.microsoft.com/office/drawing/2014/main" id="{8CCE4125-7E9E-47FC-9932-CD382FF2C037}"/>
            </a:ext>
          </a:extLst>
        </xdr:cNvPr>
        <xdr:cNvSpPr/>
      </xdr:nvSpPr>
      <xdr:spPr>
        <a:xfrm>
          <a:off x="221107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163484</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47F92CD4-1FF1-49C0-A479-AD619C8BFB8C}"/>
            </a:ext>
          </a:extLst>
        </xdr:cNvPr>
        <xdr:cNvSpPr txBox="1"/>
      </xdr:nvSpPr>
      <xdr:spPr>
        <a:xfrm>
          <a:off x="22199600" y="942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71665</xdr:rowOff>
    </xdr:from>
    <xdr:to>
      <xdr:col>112</xdr:col>
      <xdr:colOff>38100</xdr:colOff>
      <xdr:row>56</xdr:row>
      <xdr:rowOff>1815</xdr:rowOff>
    </xdr:to>
    <xdr:sp macro="" textlink="">
      <xdr:nvSpPr>
        <xdr:cNvPr id="716" name="楕円 715">
          <a:extLst>
            <a:ext uri="{FF2B5EF4-FFF2-40B4-BE49-F238E27FC236}">
              <a16:creationId xmlns:a16="http://schemas.microsoft.com/office/drawing/2014/main" id="{3608F330-1BD4-44D5-8B5E-5E896ECDC411}"/>
            </a:ext>
          </a:extLst>
        </xdr:cNvPr>
        <xdr:cNvSpPr/>
      </xdr:nvSpPr>
      <xdr:spPr>
        <a:xfrm>
          <a:off x="21272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89807</xdr:rowOff>
    </xdr:from>
    <xdr:to>
      <xdr:col>116</xdr:col>
      <xdr:colOff>63500</xdr:colOff>
      <xdr:row>55</xdr:row>
      <xdr:rowOff>122465</xdr:rowOff>
    </xdr:to>
    <xdr:cxnSp macro="">
      <xdr:nvCxnSpPr>
        <xdr:cNvPr id="717" name="直線コネクタ 716">
          <a:extLst>
            <a:ext uri="{FF2B5EF4-FFF2-40B4-BE49-F238E27FC236}">
              <a16:creationId xmlns:a16="http://schemas.microsoft.com/office/drawing/2014/main" id="{5AC73007-C4D0-4C19-AD79-8F49BB8DACBB}"/>
            </a:ext>
          </a:extLst>
        </xdr:cNvPr>
        <xdr:cNvCxnSpPr/>
      </xdr:nvCxnSpPr>
      <xdr:spPr>
        <a:xfrm flipV="1">
          <a:off x="21323300" y="9519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87993</xdr:rowOff>
    </xdr:from>
    <xdr:to>
      <xdr:col>107</xdr:col>
      <xdr:colOff>101600</xdr:colOff>
      <xdr:row>56</xdr:row>
      <xdr:rowOff>18143</xdr:rowOff>
    </xdr:to>
    <xdr:sp macro="" textlink="">
      <xdr:nvSpPr>
        <xdr:cNvPr id="718" name="楕円 717">
          <a:extLst>
            <a:ext uri="{FF2B5EF4-FFF2-40B4-BE49-F238E27FC236}">
              <a16:creationId xmlns:a16="http://schemas.microsoft.com/office/drawing/2014/main" id="{0E888C78-4EA7-4066-9D03-1741BF4E3B6D}"/>
            </a:ext>
          </a:extLst>
        </xdr:cNvPr>
        <xdr:cNvSpPr/>
      </xdr:nvSpPr>
      <xdr:spPr>
        <a:xfrm>
          <a:off x="20383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122465</xdr:rowOff>
    </xdr:from>
    <xdr:to>
      <xdr:col>111</xdr:col>
      <xdr:colOff>177800</xdr:colOff>
      <xdr:row>55</xdr:row>
      <xdr:rowOff>138793</xdr:rowOff>
    </xdr:to>
    <xdr:cxnSp macro="">
      <xdr:nvCxnSpPr>
        <xdr:cNvPr id="719" name="直線コネクタ 718">
          <a:extLst>
            <a:ext uri="{FF2B5EF4-FFF2-40B4-BE49-F238E27FC236}">
              <a16:creationId xmlns:a16="http://schemas.microsoft.com/office/drawing/2014/main" id="{1A01824D-DC8B-4334-8741-B6C187E20A40}"/>
            </a:ext>
          </a:extLst>
        </xdr:cNvPr>
        <xdr:cNvCxnSpPr/>
      </xdr:nvCxnSpPr>
      <xdr:spPr>
        <a:xfrm flipV="1">
          <a:off x="20434300" y="95522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120650</xdr:rowOff>
    </xdr:from>
    <xdr:to>
      <xdr:col>102</xdr:col>
      <xdr:colOff>165100</xdr:colOff>
      <xdr:row>56</xdr:row>
      <xdr:rowOff>50800</xdr:rowOff>
    </xdr:to>
    <xdr:sp macro="" textlink="">
      <xdr:nvSpPr>
        <xdr:cNvPr id="720" name="楕円 719">
          <a:extLst>
            <a:ext uri="{FF2B5EF4-FFF2-40B4-BE49-F238E27FC236}">
              <a16:creationId xmlns:a16="http://schemas.microsoft.com/office/drawing/2014/main" id="{43FC49B1-AA11-470B-AD25-4349954479F9}"/>
            </a:ext>
          </a:extLst>
        </xdr:cNvPr>
        <xdr:cNvSpPr/>
      </xdr:nvSpPr>
      <xdr:spPr>
        <a:xfrm>
          <a:off x="19494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138793</xdr:rowOff>
    </xdr:from>
    <xdr:to>
      <xdr:col>107</xdr:col>
      <xdr:colOff>50800</xdr:colOff>
      <xdr:row>56</xdr:row>
      <xdr:rowOff>0</xdr:rowOff>
    </xdr:to>
    <xdr:cxnSp macro="">
      <xdr:nvCxnSpPr>
        <xdr:cNvPr id="721" name="直線コネクタ 720">
          <a:extLst>
            <a:ext uri="{FF2B5EF4-FFF2-40B4-BE49-F238E27FC236}">
              <a16:creationId xmlns:a16="http://schemas.microsoft.com/office/drawing/2014/main" id="{9C972AF8-D7DE-49B9-992A-2EF6FA287C33}"/>
            </a:ext>
          </a:extLst>
        </xdr:cNvPr>
        <xdr:cNvCxnSpPr/>
      </xdr:nvCxnSpPr>
      <xdr:spPr>
        <a:xfrm flipV="1">
          <a:off x="19545300" y="956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136978</xdr:rowOff>
    </xdr:from>
    <xdr:to>
      <xdr:col>98</xdr:col>
      <xdr:colOff>38100</xdr:colOff>
      <xdr:row>56</xdr:row>
      <xdr:rowOff>67128</xdr:rowOff>
    </xdr:to>
    <xdr:sp macro="" textlink="">
      <xdr:nvSpPr>
        <xdr:cNvPr id="722" name="楕円 721">
          <a:extLst>
            <a:ext uri="{FF2B5EF4-FFF2-40B4-BE49-F238E27FC236}">
              <a16:creationId xmlns:a16="http://schemas.microsoft.com/office/drawing/2014/main" id="{F5CF7867-2284-4AA9-99A2-E5EB60F994E2}"/>
            </a:ext>
          </a:extLst>
        </xdr:cNvPr>
        <xdr:cNvSpPr/>
      </xdr:nvSpPr>
      <xdr:spPr>
        <a:xfrm>
          <a:off x="18605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0</xdr:rowOff>
    </xdr:from>
    <xdr:to>
      <xdr:col>102</xdr:col>
      <xdr:colOff>114300</xdr:colOff>
      <xdr:row>56</xdr:row>
      <xdr:rowOff>16328</xdr:rowOff>
    </xdr:to>
    <xdr:cxnSp macro="">
      <xdr:nvCxnSpPr>
        <xdr:cNvPr id="723" name="直線コネクタ 722">
          <a:extLst>
            <a:ext uri="{FF2B5EF4-FFF2-40B4-BE49-F238E27FC236}">
              <a16:creationId xmlns:a16="http://schemas.microsoft.com/office/drawing/2014/main" id="{B452A967-9302-4248-ACBA-A4AEFADC8F16}"/>
            </a:ext>
          </a:extLst>
        </xdr:cNvPr>
        <xdr:cNvCxnSpPr/>
      </xdr:nvCxnSpPr>
      <xdr:spPr>
        <a:xfrm flipV="1">
          <a:off x="18656300" y="9601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50092</xdr:rowOff>
    </xdr:from>
    <xdr:ext cx="469744" cy="259045"/>
    <xdr:sp macro="" textlink="">
      <xdr:nvSpPr>
        <xdr:cNvPr id="724" name="n_1aveValue【保健センター・保健所】&#10;一人当たり面積">
          <a:extLst>
            <a:ext uri="{FF2B5EF4-FFF2-40B4-BE49-F238E27FC236}">
              <a16:creationId xmlns:a16="http://schemas.microsoft.com/office/drawing/2014/main" id="{DE36CEC5-CF1C-4004-B38B-DCD035782BF0}"/>
            </a:ext>
          </a:extLst>
        </xdr:cNvPr>
        <xdr:cNvSpPr txBox="1"/>
      </xdr:nvSpPr>
      <xdr:spPr>
        <a:xfrm>
          <a:off x="210757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5" name="n_2aveValue【保健センター・保健所】&#10;一人当たり面積">
          <a:extLst>
            <a:ext uri="{FF2B5EF4-FFF2-40B4-BE49-F238E27FC236}">
              <a16:creationId xmlns:a16="http://schemas.microsoft.com/office/drawing/2014/main" id="{13B7EDD3-9FA5-4020-B43A-46BBB32A06A9}"/>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6" name="n_3aveValue【保健センター・保健所】&#10;一人当たり面積">
          <a:extLst>
            <a:ext uri="{FF2B5EF4-FFF2-40B4-BE49-F238E27FC236}">
              <a16:creationId xmlns:a16="http://schemas.microsoft.com/office/drawing/2014/main" id="{ABA5DE6A-AC34-4716-AFC7-D3D59448F5A1}"/>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7" name="n_4aveValue【保健センター・保健所】&#10;一人当たり面積">
          <a:extLst>
            <a:ext uri="{FF2B5EF4-FFF2-40B4-BE49-F238E27FC236}">
              <a16:creationId xmlns:a16="http://schemas.microsoft.com/office/drawing/2014/main" id="{C419C90E-2120-4892-B3A5-B0A479FA004E}"/>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18342</xdr:rowOff>
    </xdr:from>
    <xdr:ext cx="469744" cy="259045"/>
    <xdr:sp macro="" textlink="">
      <xdr:nvSpPr>
        <xdr:cNvPr id="728" name="n_1mainValue【保健センター・保健所】&#10;一人当たり面積">
          <a:extLst>
            <a:ext uri="{FF2B5EF4-FFF2-40B4-BE49-F238E27FC236}">
              <a16:creationId xmlns:a16="http://schemas.microsoft.com/office/drawing/2014/main" id="{B2847A62-5C2F-4BC2-9217-3DA2AF719019}"/>
            </a:ext>
          </a:extLst>
        </xdr:cNvPr>
        <xdr:cNvSpPr txBox="1"/>
      </xdr:nvSpPr>
      <xdr:spPr>
        <a:xfrm>
          <a:off x="21075727" y="927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34670</xdr:rowOff>
    </xdr:from>
    <xdr:ext cx="469744" cy="259045"/>
    <xdr:sp macro="" textlink="">
      <xdr:nvSpPr>
        <xdr:cNvPr id="729" name="n_2mainValue【保健センター・保健所】&#10;一人当たり面積">
          <a:extLst>
            <a:ext uri="{FF2B5EF4-FFF2-40B4-BE49-F238E27FC236}">
              <a16:creationId xmlns:a16="http://schemas.microsoft.com/office/drawing/2014/main" id="{F2ADE995-5D5F-4CB4-BC0A-3D711CCD7001}"/>
            </a:ext>
          </a:extLst>
        </xdr:cNvPr>
        <xdr:cNvSpPr txBox="1"/>
      </xdr:nvSpPr>
      <xdr:spPr>
        <a:xfrm>
          <a:off x="20199427" y="929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67327</xdr:rowOff>
    </xdr:from>
    <xdr:ext cx="469744" cy="259045"/>
    <xdr:sp macro="" textlink="">
      <xdr:nvSpPr>
        <xdr:cNvPr id="730" name="n_3mainValue【保健センター・保健所】&#10;一人当たり面積">
          <a:extLst>
            <a:ext uri="{FF2B5EF4-FFF2-40B4-BE49-F238E27FC236}">
              <a16:creationId xmlns:a16="http://schemas.microsoft.com/office/drawing/2014/main" id="{1AC57251-D19D-499D-ADE4-5B4B163D06C9}"/>
            </a:ext>
          </a:extLst>
        </xdr:cNvPr>
        <xdr:cNvSpPr txBox="1"/>
      </xdr:nvSpPr>
      <xdr:spPr>
        <a:xfrm>
          <a:off x="19310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83655</xdr:rowOff>
    </xdr:from>
    <xdr:ext cx="469744" cy="259045"/>
    <xdr:sp macro="" textlink="">
      <xdr:nvSpPr>
        <xdr:cNvPr id="731" name="n_4mainValue【保健センター・保健所】&#10;一人当たり面積">
          <a:extLst>
            <a:ext uri="{FF2B5EF4-FFF2-40B4-BE49-F238E27FC236}">
              <a16:creationId xmlns:a16="http://schemas.microsoft.com/office/drawing/2014/main" id="{E463F9DE-5E54-4A44-8997-EA14639F9C08}"/>
            </a:ext>
          </a:extLst>
        </xdr:cNvPr>
        <xdr:cNvSpPr txBox="1"/>
      </xdr:nvSpPr>
      <xdr:spPr>
        <a:xfrm>
          <a:off x="18421427" y="93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B1CAFBF4-977D-4E2D-8F0D-57DF8F967E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24055348-C020-4FA5-A54B-9C27405942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6F7EF5A9-2C06-4944-B625-488097BB5EC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88067FBA-34C7-4367-A029-DB6A9568713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DCCD1227-B373-40C8-8678-F7259EEEA3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415EE348-3E5C-4E34-8FE6-FDBFB03806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5EDA55D4-269A-44EB-8B31-C145F01FEF7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3F958CD6-2356-4928-B0A9-5060EB841B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38327F31-1DF1-4141-880B-9A7856A4F2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327BDBDC-B8D7-45E7-B508-64A46D8695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a:extLst>
            <a:ext uri="{FF2B5EF4-FFF2-40B4-BE49-F238E27FC236}">
              <a16:creationId xmlns:a16="http://schemas.microsoft.com/office/drawing/2014/main" id="{2F90331D-5DB1-40B8-BB85-B87DDD7F439D}"/>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3" name="直線コネクタ 742">
          <a:extLst>
            <a:ext uri="{FF2B5EF4-FFF2-40B4-BE49-F238E27FC236}">
              <a16:creationId xmlns:a16="http://schemas.microsoft.com/office/drawing/2014/main" id="{05FD7BBF-D3D8-46CC-9FB4-9750458E4A1A}"/>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4" name="テキスト ボックス 743">
          <a:extLst>
            <a:ext uri="{FF2B5EF4-FFF2-40B4-BE49-F238E27FC236}">
              <a16:creationId xmlns:a16="http://schemas.microsoft.com/office/drawing/2014/main" id="{9697FEC4-595A-498B-B70E-C07C3F916318}"/>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5" name="直線コネクタ 744">
          <a:extLst>
            <a:ext uri="{FF2B5EF4-FFF2-40B4-BE49-F238E27FC236}">
              <a16:creationId xmlns:a16="http://schemas.microsoft.com/office/drawing/2014/main" id="{A13292B4-B930-4A3F-B26D-EFE7B69066E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6" name="テキスト ボックス 745">
          <a:extLst>
            <a:ext uri="{FF2B5EF4-FFF2-40B4-BE49-F238E27FC236}">
              <a16:creationId xmlns:a16="http://schemas.microsoft.com/office/drawing/2014/main" id="{1F5BE1D0-B12D-465C-A3CB-AC7D10360E3E}"/>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7" name="直線コネクタ 746">
          <a:extLst>
            <a:ext uri="{FF2B5EF4-FFF2-40B4-BE49-F238E27FC236}">
              <a16:creationId xmlns:a16="http://schemas.microsoft.com/office/drawing/2014/main" id="{40BB58A8-0F05-4107-A9D4-6DE919ED403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8" name="テキスト ボックス 747">
          <a:extLst>
            <a:ext uri="{FF2B5EF4-FFF2-40B4-BE49-F238E27FC236}">
              <a16:creationId xmlns:a16="http://schemas.microsoft.com/office/drawing/2014/main" id="{43291A78-F8F1-4F7F-B84F-9449BA644EBF}"/>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9" name="直線コネクタ 748">
          <a:extLst>
            <a:ext uri="{FF2B5EF4-FFF2-40B4-BE49-F238E27FC236}">
              <a16:creationId xmlns:a16="http://schemas.microsoft.com/office/drawing/2014/main" id="{E73FBDFB-865F-44D0-8F58-D38DB8995BA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50" name="テキスト ボックス 749">
          <a:extLst>
            <a:ext uri="{FF2B5EF4-FFF2-40B4-BE49-F238E27FC236}">
              <a16:creationId xmlns:a16="http://schemas.microsoft.com/office/drawing/2014/main" id="{2B1C7437-3212-40B1-943A-B0D5ECBD32F3}"/>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A0A6D47-9D37-407E-B184-A1F097B4DB5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2" name="テキスト ボックス 751">
          <a:extLst>
            <a:ext uri="{FF2B5EF4-FFF2-40B4-BE49-F238E27FC236}">
              <a16:creationId xmlns:a16="http://schemas.microsoft.com/office/drawing/2014/main" id="{59562F48-12B2-43F5-BDD0-F63C3893EEA3}"/>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a:extLst>
            <a:ext uri="{FF2B5EF4-FFF2-40B4-BE49-F238E27FC236}">
              <a16:creationId xmlns:a16="http://schemas.microsoft.com/office/drawing/2014/main" id="{B2186110-5BBC-422F-BAF3-37ADE42DC8A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24385</xdr:rowOff>
    </xdr:from>
    <xdr:to>
      <xdr:col>85</xdr:col>
      <xdr:colOff>126364</xdr:colOff>
      <xdr:row>86</xdr:row>
      <xdr:rowOff>147828</xdr:rowOff>
    </xdr:to>
    <xdr:cxnSp macro="">
      <xdr:nvCxnSpPr>
        <xdr:cNvPr id="754" name="直線コネクタ 753">
          <a:extLst>
            <a:ext uri="{FF2B5EF4-FFF2-40B4-BE49-F238E27FC236}">
              <a16:creationId xmlns:a16="http://schemas.microsoft.com/office/drawing/2014/main" id="{182D6BA2-4DF6-42AE-AFE0-6F2700C0A732}"/>
            </a:ext>
          </a:extLst>
        </xdr:cNvPr>
        <xdr:cNvCxnSpPr/>
      </xdr:nvCxnSpPr>
      <xdr:spPr>
        <a:xfrm flipV="1">
          <a:off x="16318864" y="13397485"/>
          <a:ext cx="0" cy="1495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151655</xdr:rowOff>
    </xdr:from>
    <xdr:ext cx="405111" cy="259045"/>
    <xdr:sp macro="" textlink="">
      <xdr:nvSpPr>
        <xdr:cNvPr id="755" name="【消防施設】&#10;有形固定資産減価償却率最小値テキスト">
          <a:extLst>
            <a:ext uri="{FF2B5EF4-FFF2-40B4-BE49-F238E27FC236}">
              <a16:creationId xmlns:a16="http://schemas.microsoft.com/office/drawing/2014/main" id="{D0862FFD-2932-4F5A-862D-2DC005E5127F}"/>
            </a:ext>
          </a:extLst>
        </xdr:cNvPr>
        <xdr:cNvSpPr txBox="1"/>
      </xdr:nvSpPr>
      <xdr:spPr>
        <a:xfrm>
          <a:off x="16357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147828</xdr:rowOff>
    </xdr:from>
    <xdr:to>
      <xdr:col>86</xdr:col>
      <xdr:colOff>25400</xdr:colOff>
      <xdr:row>86</xdr:row>
      <xdr:rowOff>147828</xdr:rowOff>
    </xdr:to>
    <xdr:cxnSp macro="">
      <xdr:nvCxnSpPr>
        <xdr:cNvPr id="756" name="直線コネクタ 755">
          <a:extLst>
            <a:ext uri="{FF2B5EF4-FFF2-40B4-BE49-F238E27FC236}">
              <a16:creationId xmlns:a16="http://schemas.microsoft.com/office/drawing/2014/main" id="{48583839-D654-49D6-A527-08BADEB54CDF}"/>
            </a:ext>
          </a:extLst>
        </xdr:cNvPr>
        <xdr:cNvCxnSpPr/>
      </xdr:nvCxnSpPr>
      <xdr:spPr>
        <a:xfrm>
          <a:off x="16230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142512</xdr:rowOff>
    </xdr:from>
    <xdr:ext cx="405111" cy="259045"/>
    <xdr:sp macro="" textlink="">
      <xdr:nvSpPr>
        <xdr:cNvPr id="757" name="【消防施設】&#10;有形固定資産減価償却率最大値テキスト">
          <a:extLst>
            <a:ext uri="{FF2B5EF4-FFF2-40B4-BE49-F238E27FC236}">
              <a16:creationId xmlns:a16="http://schemas.microsoft.com/office/drawing/2014/main" id="{3F0C9CB5-6F87-41B7-859D-E046740B92C2}"/>
            </a:ext>
          </a:extLst>
        </xdr:cNvPr>
        <xdr:cNvSpPr txBox="1"/>
      </xdr:nvSpPr>
      <xdr:spPr>
        <a:xfrm>
          <a:off x="16357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24385</xdr:rowOff>
    </xdr:from>
    <xdr:to>
      <xdr:col>86</xdr:col>
      <xdr:colOff>25400</xdr:colOff>
      <xdr:row>78</xdr:row>
      <xdr:rowOff>24385</xdr:rowOff>
    </xdr:to>
    <xdr:cxnSp macro="">
      <xdr:nvCxnSpPr>
        <xdr:cNvPr id="758" name="直線コネクタ 757">
          <a:extLst>
            <a:ext uri="{FF2B5EF4-FFF2-40B4-BE49-F238E27FC236}">
              <a16:creationId xmlns:a16="http://schemas.microsoft.com/office/drawing/2014/main" id="{BC96BAA3-8E25-4323-A7FA-DC946D4140E5}"/>
            </a:ext>
          </a:extLst>
        </xdr:cNvPr>
        <xdr:cNvCxnSpPr/>
      </xdr:nvCxnSpPr>
      <xdr:spPr>
        <a:xfrm>
          <a:off x="16230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151909</xdr:rowOff>
    </xdr:from>
    <xdr:ext cx="405111" cy="259045"/>
    <xdr:sp macro="" textlink="">
      <xdr:nvSpPr>
        <xdr:cNvPr id="759" name="【消防施設】&#10;有形固定資産減価償却率平均値テキスト">
          <a:extLst>
            <a:ext uri="{FF2B5EF4-FFF2-40B4-BE49-F238E27FC236}">
              <a16:creationId xmlns:a16="http://schemas.microsoft.com/office/drawing/2014/main" id="{3A320DFF-8DB0-473B-8346-F7D2C3E6479F}"/>
            </a:ext>
          </a:extLst>
        </xdr:cNvPr>
        <xdr:cNvSpPr txBox="1"/>
      </xdr:nvSpPr>
      <xdr:spPr>
        <a:xfrm>
          <a:off x="16357600" y="14039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129032</xdr:rowOff>
    </xdr:from>
    <xdr:to>
      <xdr:col>85</xdr:col>
      <xdr:colOff>177800</xdr:colOff>
      <xdr:row>83</xdr:row>
      <xdr:rowOff>59182</xdr:rowOff>
    </xdr:to>
    <xdr:sp macro="" textlink="">
      <xdr:nvSpPr>
        <xdr:cNvPr id="760" name="フローチャート: 判断 759">
          <a:extLst>
            <a:ext uri="{FF2B5EF4-FFF2-40B4-BE49-F238E27FC236}">
              <a16:creationId xmlns:a16="http://schemas.microsoft.com/office/drawing/2014/main" id="{7B1DE34E-196D-4471-B81B-EB8F2D76025E}"/>
            </a:ext>
          </a:extLst>
        </xdr:cNvPr>
        <xdr:cNvSpPr/>
      </xdr:nvSpPr>
      <xdr:spPr>
        <a:xfrm>
          <a:off x="16268700" y="1418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61" name="フローチャート: 判断 760">
          <a:extLst>
            <a:ext uri="{FF2B5EF4-FFF2-40B4-BE49-F238E27FC236}">
              <a16:creationId xmlns:a16="http://schemas.microsoft.com/office/drawing/2014/main" id="{5D19A83B-927B-4C42-86AB-640BA9A07C1D}"/>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71882</xdr:rowOff>
    </xdr:from>
    <xdr:to>
      <xdr:col>76</xdr:col>
      <xdr:colOff>165100</xdr:colOff>
      <xdr:row>86</xdr:row>
      <xdr:rowOff>2032</xdr:rowOff>
    </xdr:to>
    <xdr:sp macro="" textlink="">
      <xdr:nvSpPr>
        <xdr:cNvPr id="762" name="フローチャート: 判断 761">
          <a:extLst>
            <a:ext uri="{FF2B5EF4-FFF2-40B4-BE49-F238E27FC236}">
              <a16:creationId xmlns:a16="http://schemas.microsoft.com/office/drawing/2014/main" id="{A5E1C891-3281-4B40-9CBC-41EE0887D00D}"/>
            </a:ext>
          </a:extLst>
        </xdr:cNvPr>
        <xdr:cNvSpPr/>
      </xdr:nvSpPr>
      <xdr:spPr>
        <a:xfrm>
          <a:off x="14541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163322</xdr:rowOff>
    </xdr:from>
    <xdr:to>
      <xdr:col>72</xdr:col>
      <xdr:colOff>38100</xdr:colOff>
      <xdr:row>86</xdr:row>
      <xdr:rowOff>93472</xdr:rowOff>
    </xdr:to>
    <xdr:sp macro="" textlink="">
      <xdr:nvSpPr>
        <xdr:cNvPr id="763" name="フローチャート: 判断 762">
          <a:extLst>
            <a:ext uri="{FF2B5EF4-FFF2-40B4-BE49-F238E27FC236}">
              <a16:creationId xmlns:a16="http://schemas.microsoft.com/office/drawing/2014/main" id="{0B72434F-900E-4E49-A553-D47E2FBECFA8}"/>
            </a:ext>
          </a:extLst>
        </xdr:cNvPr>
        <xdr:cNvSpPr/>
      </xdr:nvSpPr>
      <xdr:spPr>
        <a:xfrm>
          <a:off x="13652500" y="1473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140463</xdr:rowOff>
    </xdr:from>
    <xdr:to>
      <xdr:col>67</xdr:col>
      <xdr:colOff>101600</xdr:colOff>
      <xdr:row>86</xdr:row>
      <xdr:rowOff>70613</xdr:rowOff>
    </xdr:to>
    <xdr:sp macro="" textlink="">
      <xdr:nvSpPr>
        <xdr:cNvPr id="764" name="フローチャート: 判断 763">
          <a:extLst>
            <a:ext uri="{FF2B5EF4-FFF2-40B4-BE49-F238E27FC236}">
              <a16:creationId xmlns:a16="http://schemas.microsoft.com/office/drawing/2014/main" id="{CADEFCA5-BFF1-409F-9AF7-67A795AB6CCB}"/>
            </a:ext>
          </a:extLst>
        </xdr:cNvPr>
        <xdr:cNvSpPr/>
      </xdr:nvSpPr>
      <xdr:spPr>
        <a:xfrm>
          <a:off x="12763500" y="1471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47D197C-517C-46C5-8E43-2516B3CA5C0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50C091FA-3BC4-4D79-A2BE-ECBC2BA8B17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343783F-7C39-427D-8B56-AD3F8840B17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7000C4EC-9A32-4EBE-9A22-93BF4DB15C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465A9AE8-C64C-497A-98F1-96E7C598EA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26163</xdr:rowOff>
    </xdr:from>
    <xdr:to>
      <xdr:col>85</xdr:col>
      <xdr:colOff>177800</xdr:colOff>
      <xdr:row>83</xdr:row>
      <xdr:rowOff>127763</xdr:rowOff>
    </xdr:to>
    <xdr:sp macro="" textlink="">
      <xdr:nvSpPr>
        <xdr:cNvPr id="770" name="楕円 769">
          <a:extLst>
            <a:ext uri="{FF2B5EF4-FFF2-40B4-BE49-F238E27FC236}">
              <a16:creationId xmlns:a16="http://schemas.microsoft.com/office/drawing/2014/main" id="{D1565C55-AF10-4895-8F4D-DF2D6B6A9B37}"/>
            </a:ext>
          </a:extLst>
        </xdr:cNvPr>
        <xdr:cNvSpPr/>
      </xdr:nvSpPr>
      <xdr:spPr>
        <a:xfrm>
          <a:off x="162687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4590</xdr:rowOff>
    </xdr:from>
    <xdr:ext cx="405111" cy="259045"/>
    <xdr:sp macro="" textlink="">
      <xdr:nvSpPr>
        <xdr:cNvPr id="771" name="【消防施設】&#10;有形固定資産減価償却率該当値テキスト">
          <a:extLst>
            <a:ext uri="{FF2B5EF4-FFF2-40B4-BE49-F238E27FC236}">
              <a16:creationId xmlns:a16="http://schemas.microsoft.com/office/drawing/2014/main" id="{81EC6C32-2EDF-484D-85A9-95B82DFC496B}"/>
            </a:ext>
          </a:extLst>
        </xdr:cNvPr>
        <xdr:cNvSpPr txBox="1"/>
      </xdr:nvSpPr>
      <xdr:spPr>
        <a:xfrm>
          <a:off x="16357600"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772" name="楕円 771">
          <a:extLst>
            <a:ext uri="{FF2B5EF4-FFF2-40B4-BE49-F238E27FC236}">
              <a16:creationId xmlns:a16="http://schemas.microsoft.com/office/drawing/2014/main" id="{E8A12C54-4239-467A-8A06-1B9B1C80DB6C}"/>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83</xdr:row>
      <xdr:rowOff>76963</xdr:rowOff>
    </xdr:to>
    <xdr:cxnSp macro="">
      <xdr:nvCxnSpPr>
        <xdr:cNvPr id="773" name="直線コネクタ 772">
          <a:extLst>
            <a:ext uri="{FF2B5EF4-FFF2-40B4-BE49-F238E27FC236}">
              <a16:creationId xmlns:a16="http://schemas.microsoft.com/office/drawing/2014/main" id="{80DD90D5-0451-40A5-AF2E-C973A8AC336D}"/>
            </a:ext>
          </a:extLst>
        </xdr:cNvPr>
        <xdr:cNvCxnSpPr/>
      </xdr:nvCxnSpPr>
      <xdr:spPr>
        <a:xfrm>
          <a:off x="15481300" y="14165580"/>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37592</xdr:rowOff>
    </xdr:from>
    <xdr:to>
      <xdr:col>76</xdr:col>
      <xdr:colOff>165100</xdr:colOff>
      <xdr:row>82</xdr:row>
      <xdr:rowOff>139192</xdr:rowOff>
    </xdr:to>
    <xdr:sp macro="" textlink="">
      <xdr:nvSpPr>
        <xdr:cNvPr id="774" name="楕円 773">
          <a:extLst>
            <a:ext uri="{FF2B5EF4-FFF2-40B4-BE49-F238E27FC236}">
              <a16:creationId xmlns:a16="http://schemas.microsoft.com/office/drawing/2014/main" id="{04DFC089-4DF6-4CEC-8DC1-70ACE83E360D}"/>
            </a:ext>
          </a:extLst>
        </xdr:cNvPr>
        <xdr:cNvSpPr/>
      </xdr:nvSpPr>
      <xdr:spPr>
        <a:xfrm>
          <a:off x="14541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88392</xdr:rowOff>
    </xdr:from>
    <xdr:to>
      <xdr:col>81</xdr:col>
      <xdr:colOff>50800</xdr:colOff>
      <xdr:row>82</xdr:row>
      <xdr:rowOff>106680</xdr:rowOff>
    </xdr:to>
    <xdr:cxnSp macro="">
      <xdr:nvCxnSpPr>
        <xdr:cNvPr id="775" name="直線コネクタ 774">
          <a:extLst>
            <a:ext uri="{FF2B5EF4-FFF2-40B4-BE49-F238E27FC236}">
              <a16:creationId xmlns:a16="http://schemas.microsoft.com/office/drawing/2014/main" id="{2E06C913-70EA-4DBC-9ACF-7563AEF93AAA}"/>
            </a:ext>
          </a:extLst>
        </xdr:cNvPr>
        <xdr:cNvCxnSpPr/>
      </xdr:nvCxnSpPr>
      <xdr:spPr>
        <a:xfrm>
          <a:off x="14592300" y="14147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776" name="楕円 775">
          <a:extLst>
            <a:ext uri="{FF2B5EF4-FFF2-40B4-BE49-F238E27FC236}">
              <a16:creationId xmlns:a16="http://schemas.microsoft.com/office/drawing/2014/main" id="{539E4331-B23F-4932-89C1-467964DCF4F5}"/>
            </a:ext>
          </a:extLst>
        </xdr:cNvPr>
        <xdr:cNvSpPr/>
      </xdr:nvSpPr>
      <xdr:spPr>
        <a:xfrm>
          <a:off x="1365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118111</xdr:rowOff>
    </xdr:from>
    <xdr:to>
      <xdr:col>76</xdr:col>
      <xdr:colOff>114300</xdr:colOff>
      <xdr:row>82</xdr:row>
      <xdr:rowOff>88392</xdr:rowOff>
    </xdr:to>
    <xdr:cxnSp macro="">
      <xdr:nvCxnSpPr>
        <xdr:cNvPr id="777" name="直線コネクタ 776">
          <a:extLst>
            <a:ext uri="{FF2B5EF4-FFF2-40B4-BE49-F238E27FC236}">
              <a16:creationId xmlns:a16="http://schemas.microsoft.com/office/drawing/2014/main" id="{032F2B8F-C7C0-455E-A131-A1F75572E7FB}"/>
            </a:ext>
          </a:extLst>
        </xdr:cNvPr>
        <xdr:cNvCxnSpPr/>
      </xdr:nvCxnSpPr>
      <xdr:spPr>
        <a:xfrm>
          <a:off x="13703300" y="14005561"/>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83313</xdr:rowOff>
    </xdr:from>
    <xdr:to>
      <xdr:col>67</xdr:col>
      <xdr:colOff>101600</xdr:colOff>
      <xdr:row>81</xdr:row>
      <xdr:rowOff>13463</xdr:rowOff>
    </xdr:to>
    <xdr:sp macro="" textlink="">
      <xdr:nvSpPr>
        <xdr:cNvPr id="778" name="楕円 777">
          <a:extLst>
            <a:ext uri="{FF2B5EF4-FFF2-40B4-BE49-F238E27FC236}">
              <a16:creationId xmlns:a16="http://schemas.microsoft.com/office/drawing/2014/main" id="{53C622BA-0AD2-45A1-B87C-B9B560839FE0}"/>
            </a:ext>
          </a:extLst>
        </xdr:cNvPr>
        <xdr:cNvSpPr/>
      </xdr:nvSpPr>
      <xdr:spPr>
        <a:xfrm>
          <a:off x="12763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134113</xdr:rowOff>
    </xdr:from>
    <xdr:to>
      <xdr:col>71</xdr:col>
      <xdr:colOff>177800</xdr:colOff>
      <xdr:row>81</xdr:row>
      <xdr:rowOff>118111</xdr:rowOff>
    </xdr:to>
    <xdr:cxnSp macro="">
      <xdr:nvCxnSpPr>
        <xdr:cNvPr id="779" name="直線コネクタ 778">
          <a:extLst>
            <a:ext uri="{FF2B5EF4-FFF2-40B4-BE49-F238E27FC236}">
              <a16:creationId xmlns:a16="http://schemas.microsoft.com/office/drawing/2014/main" id="{F0CCBEE5-37D1-4F4A-8932-6C0F52A10E69}"/>
            </a:ext>
          </a:extLst>
        </xdr:cNvPr>
        <xdr:cNvCxnSpPr/>
      </xdr:nvCxnSpPr>
      <xdr:spPr>
        <a:xfrm>
          <a:off x="12814300" y="138501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80" name="n_1aveValue【消防施設】&#10;有形固定資産減価償却率">
          <a:extLst>
            <a:ext uri="{FF2B5EF4-FFF2-40B4-BE49-F238E27FC236}">
              <a16:creationId xmlns:a16="http://schemas.microsoft.com/office/drawing/2014/main" id="{7FAD0EBF-03DB-478E-AA9E-13A002E5D1A7}"/>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164609</xdr:rowOff>
    </xdr:from>
    <xdr:ext cx="405111" cy="259045"/>
    <xdr:sp macro="" textlink="">
      <xdr:nvSpPr>
        <xdr:cNvPr id="781" name="n_2aveValue【消防施設】&#10;有形固定資産減価償却率">
          <a:extLst>
            <a:ext uri="{FF2B5EF4-FFF2-40B4-BE49-F238E27FC236}">
              <a16:creationId xmlns:a16="http://schemas.microsoft.com/office/drawing/2014/main" id="{D40C610B-E347-4F88-8FAB-D467D2CA0127}"/>
            </a:ext>
          </a:extLst>
        </xdr:cNvPr>
        <xdr:cNvSpPr txBox="1"/>
      </xdr:nvSpPr>
      <xdr:spPr>
        <a:xfrm>
          <a:off x="14389744" y="147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84599</xdr:rowOff>
    </xdr:from>
    <xdr:ext cx="405111" cy="259045"/>
    <xdr:sp macro="" textlink="">
      <xdr:nvSpPr>
        <xdr:cNvPr id="782" name="n_3aveValue【消防施設】&#10;有形固定資産減価償却率">
          <a:extLst>
            <a:ext uri="{FF2B5EF4-FFF2-40B4-BE49-F238E27FC236}">
              <a16:creationId xmlns:a16="http://schemas.microsoft.com/office/drawing/2014/main" id="{25BEB5F8-15F3-4572-8FE8-D55F8EF8A8B9}"/>
            </a:ext>
          </a:extLst>
        </xdr:cNvPr>
        <xdr:cNvSpPr txBox="1"/>
      </xdr:nvSpPr>
      <xdr:spPr>
        <a:xfrm>
          <a:off x="13500744" y="1482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61740</xdr:rowOff>
    </xdr:from>
    <xdr:ext cx="405111" cy="259045"/>
    <xdr:sp macro="" textlink="">
      <xdr:nvSpPr>
        <xdr:cNvPr id="783" name="n_4aveValue【消防施設】&#10;有形固定資産減価償却率">
          <a:extLst>
            <a:ext uri="{FF2B5EF4-FFF2-40B4-BE49-F238E27FC236}">
              <a16:creationId xmlns:a16="http://schemas.microsoft.com/office/drawing/2014/main" id="{D97ED161-1189-43BC-9972-7A35942370BE}"/>
            </a:ext>
          </a:extLst>
        </xdr:cNvPr>
        <xdr:cNvSpPr txBox="1"/>
      </xdr:nvSpPr>
      <xdr:spPr>
        <a:xfrm>
          <a:off x="12611744" y="148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784" name="n_1mainValue【消防施設】&#10;有形固定資産減価償却率">
          <a:extLst>
            <a:ext uri="{FF2B5EF4-FFF2-40B4-BE49-F238E27FC236}">
              <a16:creationId xmlns:a16="http://schemas.microsoft.com/office/drawing/2014/main" id="{A1B0C1F9-425D-432C-ABE4-51278893087F}"/>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155719</xdr:rowOff>
    </xdr:from>
    <xdr:ext cx="405111" cy="259045"/>
    <xdr:sp macro="" textlink="">
      <xdr:nvSpPr>
        <xdr:cNvPr id="785" name="n_2mainValue【消防施設】&#10;有形固定資産減価償却率">
          <a:extLst>
            <a:ext uri="{FF2B5EF4-FFF2-40B4-BE49-F238E27FC236}">
              <a16:creationId xmlns:a16="http://schemas.microsoft.com/office/drawing/2014/main" id="{B508E50C-4CED-4C96-AA5B-6820D2395EA1}"/>
            </a:ext>
          </a:extLst>
        </xdr:cNvPr>
        <xdr:cNvSpPr txBox="1"/>
      </xdr:nvSpPr>
      <xdr:spPr>
        <a:xfrm>
          <a:off x="14389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13988</xdr:rowOff>
    </xdr:from>
    <xdr:ext cx="405111" cy="259045"/>
    <xdr:sp macro="" textlink="">
      <xdr:nvSpPr>
        <xdr:cNvPr id="786" name="n_3mainValue【消防施設】&#10;有形固定資産減価償却率">
          <a:extLst>
            <a:ext uri="{FF2B5EF4-FFF2-40B4-BE49-F238E27FC236}">
              <a16:creationId xmlns:a16="http://schemas.microsoft.com/office/drawing/2014/main" id="{0BB79391-C4A9-4070-AE8B-4533077A7CA9}"/>
            </a:ext>
          </a:extLst>
        </xdr:cNvPr>
        <xdr:cNvSpPr txBox="1"/>
      </xdr:nvSpPr>
      <xdr:spPr>
        <a:xfrm>
          <a:off x="13500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29990</xdr:rowOff>
    </xdr:from>
    <xdr:ext cx="405111" cy="259045"/>
    <xdr:sp macro="" textlink="">
      <xdr:nvSpPr>
        <xdr:cNvPr id="787" name="n_4mainValue【消防施設】&#10;有形固定資産減価償却率">
          <a:extLst>
            <a:ext uri="{FF2B5EF4-FFF2-40B4-BE49-F238E27FC236}">
              <a16:creationId xmlns:a16="http://schemas.microsoft.com/office/drawing/2014/main" id="{2F280DAA-919B-47D9-AF20-1857F1614E7D}"/>
            </a:ext>
          </a:extLst>
        </xdr:cNvPr>
        <xdr:cNvSpPr txBox="1"/>
      </xdr:nvSpPr>
      <xdr:spPr>
        <a:xfrm>
          <a:off x="12611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A825A45E-AFB9-46F5-9F86-5C03AEC9374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E08F7CBF-3B78-4AEE-B0E4-D2869E075F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8E7D207B-0304-4776-998F-835329D8A7C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DA7F5B00-FCDC-4C4B-90F9-E2EFDE5D1B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F9F1F48A-C9C8-4005-9B33-EF82B5FF73C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47839FA6-A29B-482E-859A-4E9CF97D97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72307C81-16C8-4139-B3B7-13E71711EB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E7EF030C-3025-41B6-8469-BABAAB57F21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71766B42-E70A-49E6-85F8-2D90004F20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D25AE0A6-AF15-403B-94F2-247A31DB7E9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8" name="テキスト ボックス 797">
          <a:extLst>
            <a:ext uri="{FF2B5EF4-FFF2-40B4-BE49-F238E27FC236}">
              <a16:creationId xmlns:a16="http://schemas.microsoft.com/office/drawing/2014/main" id="{B0A9C0CB-12FF-4565-81B1-5D5E5B037EF5}"/>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9" name="直線コネクタ 798">
          <a:extLst>
            <a:ext uri="{FF2B5EF4-FFF2-40B4-BE49-F238E27FC236}">
              <a16:creationId xmlns:a16="http://schemas.microsoft.com/office/drawing/2014/main" id="{729E33EC-55EA-41F7-8E3A-8BCBFDD45F3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0" name="テキスト ボックス 799">
          <a:extLst>
            <a:ext uri="{FF2B5EF4-FFF2-40B4-BE49-F238E27FC236}">
              <a16:creationId xmlns:a16="http://schemas.microsoft.com/office/drawing/2014/main" id="{7A54D687-BF1C-499C-A468-052DA8E9B7A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1" name="直線コネクタ 800">
          <a:extLst>
            <a:ext uri="{FF2B5EF4-FFF2-40B4-BE49-F238E27FC236}">
              <a16:creationId xmlns:a16="http://schemas.microsoft.com/office/drawing/2014/main" id="{81A49D4D-DE90-4159-960F-D37ACAEB81F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2" name="テキスト ボックス 801">
          <a:extLst>
            <a:ext uri="{FF2B5EF4-FFF2-40B4-BE49-F238E27FC236}">
              <a16:creationId xmlns:a16="http://schemas.microsoft.com/office/drawing/2014/main" id="{B2C9ACD1-4A77-43A3-9EB4-4670252F328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3" name="直線コネクタ 802">
          <a:extLst>
            <a:ext uri="{FF2B5EF4-FFF2-40B4-BE49-F238E27FC236}">
              <a16:creationId xmlns:a16="http://schemas.microsoft.com/office/drawing/2014/main" id="{005D37C9-D15A-4947-890B-72756842346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4" name="テキスト ボックス 803">
          <a:extLst>
            <a:ext uri="{FF2B5EF4-FFF2-40B4-BE49-F238E27FC236}">
              <a16:creationId xmlns:a16="http://schemas.microsoft.com/office/drawing/2014/main" id="{771E12A5-4ADB-4781-A1F6-B0D55FE1F99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5" name="直線コネクタ 804">
          <a:extLst>
            <a:ext uri="{FF2B5EF4-FFF2-40B4-BE49-F238E27FC236}">
              <a16:creationId xmlns:a16="http://schemas.microsoft.com/office/drawing/2014/main" id="{8373BC68-5775-4650-ABF5-2A69BFB59BA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6" name="テキスト ボックス 805">
          <a:extLst>
            <a:ext uri="{FF2B5EF4-FFF2-40B4-BE49-F238E27FC236}">
              <a16:creationId xmlns:a16="http://schemas.microsoft.com/office/drawing/2014/main" id="{E11A40F8-E2A4-46FB-80FE-E687EEABA5B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7" name="直線コネクタ 806">
          <a:extLst>
            <a:ext uri="{FF2B5EF4-FFF2-40B4-BE49-F238E27FC236}">
              <a16:creationId xmlns:a16="http://schemas.microsoft.com/office/drawing/2014/main" id="{50067AE6-238A-49D8-87A4-370F120733F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8" name="テキスト ボックス 807">
          <a:extLst>
            <a:ext uri="{FF2B5EF4-FFF2-40B4-BE49-F238E27FC236}">
              <a16:creationId xmlns:a16="http://schemas.microsoft.com/office/drawing/2014/main" id="{63DE687D-F4A8-4444-AB75-A35FA3E33F6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4B2E2151-83C6-434D-A585-4DDEB436204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309CBA02-B336-472D-91FA-0FF62BF9B8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6275E901-BD79-4D07-BF51-F52DAA3253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87</xdr:row>
      <xdr:rowOff>38100</xdr:rowOff>
    </xdr:to>
    <xdr:cxnSp macro="">
      <xdr:nvCxnSpPr>
        <xdr:cNvPr id="812" name="直線コネクタ 811">
          <a:extLst>
            <a:ext uri="{FF2B5EF4-FFF2-40B4-BE49-F238E27FC236}">
              <a16:creationId xmlns:a16="http://schemas.microsoft.com/office/drawing/2014/main" id="{35167D98-0A26-4D42-A5AA-926BC469D30B}"/>
            </a:ext>
          </a:extLst>
        </xdr:cNvPr>
        <xdr:cNvCxnSpPr/>
      </xdr:nvCxnSpPr>
      <xdr:spPr>
        <a:xfrm flipV="1">
          <a:off x="22160864" y="133731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41927</xdr:rowOff>
    </xdr:from>
    <xdr:ext cx="469744" cy="259045"/>
    <xdr:sp macro="" textlink="">
      <xdr:nvSpPr>
        <xdr:cNvPr id="813" name="【消防施設】&#10;一人当たり面積最小値テキスト">
          <a:extLst>
            <a:ext uri="{FF2B5EF4-FFF2-40B4-BE49-F238E27FC236}">
              <a16:creationId xmlns:a16="http://schemas.microsoft.com/office/drawing/2014/main" id="{50508491-3D08-4E77-8224-674DD7BD9DD3}"/>
            </a:ext>
          </a:extLst>
        </xdr:cNvPr>
        <xdr:cNvSpPr txBox="1"/>
      </xdr:nvSpPr>
      <xdr:spPr>
        <a:xfrm>
          <a:off x="22199600" y="149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38100</xdr:rowOff>
    </xdr:from>
    <xdr:to>
      <xdr:col>116</xdr:col>
      <xdr:colOff>152400</xdr:colOff>
      <xdr:row>87</xdr:row>
      <xdr:rowOff>38100</xdr:rowOff>
    </xdr:to>
    <xdr:cxnSp macro="">
      <xdr:nvCxnSpPr>
        <xdr:cNvPr id="814" name="直線コネクタ 813">
          <a:extLst>
            <a:ext uri="{FF2B5EF4-FFF2-40B4-BE49-F238E27FC236}">
              <a16:creationId xmlns:a16="http://schemas.microsoft.com/office/drawing/2014/main" id="{8D2EAE1C-FA56-4FE0-BDFD-6DCC7E5E93DB}"/>
            </a:ext>
          </a:extLst>
        </xdr:cNvPr>
        <xdr:cNvCxnSpPr/>
      </xdr:nvCxnSpPr>
      <xdr:spPr>
        <a:xfrm>
          <a:off x="22072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5" name="【消防施設】&#10;一人当たり面積最大値テキスト">
          <a:extLst>
            <a:ext uri="{FF2B5EF4-FFF2-40B4-BE49-F238E27FC236}">
              <a16:creationId xmlns:a16="http://schemas.microsoft.com/office/drawing/2014/main" id="{98E1FC30-DEB1-483C-A5D4-5830A4D301C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6" name="直線コネクタ 815">
          <a:extLst>
            <a:ext uri="{FF2B5EF4-FFF2-40B4-BE49-F238E27FC236}">
              <a16:creationId xmlns:a16="http://schemas.microsoft.com/office/drawing/2014/main" id="{1162C41B-6FE7-4B52-8900-6EABF6654E3E}"/>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118127</xdr:rowOff>
    </xdr:from>
    <xdr:ext cx="469744" cy="259045"/>
    <xdr:sp macro="" textlink="">
      <xdr:nvSpPr>
        <xdr:cNvPr id="817" name="【消防施設】&#10;一人当たり面積平均値テキスト">
          <a:extLst>
            <a:ext uri="{FF2B5EF4-FFF2-40B4-BE49-F238E27FC236}">
              <a16:creationId xmlns:a16="http://schemas.microsoft.com/office/drawing/2014/main" id="{F1439238-CD2B-4451-9C03-83DAFD43C1CA}"/>
            </a:ext>
          </a:extLst>
        </xdr:cNvPr>
        <xdr:cNvSpPr txBox="1"/>
      </xdr:nvSpPr>
      <xdr:spPr>
        <a:xfrm>
          <a:off x="22199600" y="1400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139700</xdr:rowOff>
    </xdr:from>
    <xdr:to>
      <xdr:col>116</xdr:col>
      <xdr:colOff>114300</xdr:colOff>
      <xdr:row>82</xdr:row>
      <xdr:rowOff>69850</xdr:rowOff>
    </xdr:to>
    <xdr:sp macro="" textlink="">
      <xdr:nvSpPr>
        <xdr:cNvPr id="818" name="フローチャート: 判断 817">
          <a:extLst>
            <a:ext uri="{FF2B5EF4-FFF2-40B4-BE49-F238E27FC236}">
              <a16:creationId xmlns:a16="http://schemas.microsoft.com/office/drawing/2014/main" id="{0099E96A-81D7-48C3-B7A2-818810FC56D5}"/>
            </a:ext>
          </a:extLst>
        </xdr:cNvPr>
        <xdr:cNvSpPr/>
      </xdr:nvSpPr>
      <xdr:spPr>
        <a:xfrm>
          <a:off x="22110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xdr:rowOff>
    </xdr:from>
    <xdr:to>
      <xdr:col>112</xdr:col>
      <xdr:colOff>38100</xdr:colOff>
      <xdr:row>82</xdr:row>
      <xdr:rowOff>107950</xdr:rowOff>
    </xdr:to>
    <xdr:sp macro="" textlink="">
      <xdr:nvSpPr>
        <xdr:cNvPr id="819" name="フローチャート: 判断 818">
          <a:extLst>
            <a:ext uri="{FF2B5EF4-FFF2-40B4-BE49-F238E27FC236}">
              <a16:creationId xmlns:a16="http://schemas.microsoft.com/office/drawing/2014/main" id="{15B69AA4-B5AD-43FD-88E1-8193FC00D65C}"/>
            </a:ext>
          </a:extLst>
        </xdr:cNvPr>
        <xdr:cNvSpPr/>
      </xdr:nvSpPr>
      <xdr:spPr>
        <a:xfrm>
          <a:off x="2127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25400</xdr:rowOff>
    </xdr:from>
    <xdr:to>
      <xdr:col>107</xdr:col>
      <xdr:colOff>101600</xdr:colOff>
      <xdr:row>86</xdr:row>
      <xdr:rowOff>127000</xdr:rowOff>
    </xdr:to>
    <xdr:sp macro="" textlink="">
      <xdr:nvSpPr>
        <xdr:cNvPr id="820" name="フローチャート: 判断 819">
          <a:extLst>
            <a:ext uri="{FF2B5EF4-FFF2-40B4-BE49-F238E27FC236}">
              <a16:creationId xmlns:a16="http://schemas.microsoft.com/office/drawing/2014/main" id="{B33688B3-1068-4F4A-9E67-3CAD76839025}"/>
            </a:ext>
          </a:extLst>
        </xdr:cNvPr>
        <xdr:cNvSpPr/>
      </xdr:nvSpPr>
      <xdr:spPr>
        <a:xfrm>
          <a:off x="20383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1" name="フローチャート: 判断 820">
          <a:extLst>
            <a:ext uri="{FF2B5EF4-FFF2-40B4-BE49-F238E27FC236}">
              <a16:creationId xmlns:a16="http://schemas.microsoft.com/office/drawing/2014/main" id="{93C21CAE-656E-43C1-8AED-175B732C65D2}"/>
            </a:ext>
          </a:extLst>
        </xdr:cNvPr>
        <xdr:cNvSpPr/>
      </xdr:nvSpPr>
      <xdr:spPr>
        <a:xfrm>
          <a:off x="19494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22" name="フローチャート: 判断 821">
          <a:extLst>
            <a:ext uri="{FF2B5EF4-FFF2-40B4-BE49-F238E27FC236}">
              <a16:creationId xmlns:a16="http://schemas.microsoft.com/office/drawing/2014/main" id="{27109892-A351-48AF-BBC4-9A81F1668E14}"/>
            </a:ext>
          </a:extLst>
        </xdr:cNvPr>
        <xdr:cNvSpPr/>
      </xdr:nvSpPr>
      <xdr:spPr>
        <a:xfrm>
          <a:off x="18605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388604AF-A055-465B-8344-685742CE32F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6D604DB-47B4-4217-B7B7-D829279B65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23C350C2-7A5A-4E09-A814-068E609824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8FC0F40A-17B2-498B-A87E-8A17A0A4CF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B5D5A347-6BA0-4259-BEEA-E53297135D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120650</xdr:rowOff>
    </xdr:from>
    <xdr:to>
      <xdr:col>116</xdr:col>
      <xdr:colOff>114300</xdr:colOff>
      <xdr:row>81</xdr:row>
      <xdr:rowOff>50800</xdr:rowOff>
    </xdr:to>
    <xdr:sp macro="" textlink="">
      <xdr:nvSpPr>
        <xdr:cNvPr id="828" name="楕円 827">
          <a:extLst>
            <a:ext uri="{FF2B5EF4-FFF2-40B4-BE49-F238E27FC236}">
              <a16:creationId xmlns:a16="http://schemas.microsoft.com/office/drawing/2014/main" id="{193EB34F-B9A8-47DD-BF02-DB83617E3581}"/>
            </a:ext>
          </a:extLst>
        </xdr:cNvPr>
        <xdr:cNvSpPr/>
      </xdr:nvSpPr>
      <xdr:spPr>
        <a:xfrm>
          <a:off x="22110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143527</xdr:rowOff>
    </xdr:from>
    <xdr:ext cx="469744" cy="259045"/>
    <xdr:sp macro="" textlink="">
      <xdr:nvSpPr>
        <xdr:cNvPr id="829" name="【消防施設】&#10;一人当たり面積該当値テキスト">
          <a:extLst>
            <a:ext uri="{FF2B5EF4-FFF2-40B4-BE49-F238E27FC236}">
              <a16:creationId xmlns:a16="http://schemas.microsoft.com/office/drawing/2014/main" id="{7A275EB8-23D7-4D72-9C4F-F46ED14F8732}"/>
            </a:ext>
          </a:extLst>
        </xdr:cNvPr>
        <xdr:cNvSpPr txBox="1"/>
      </xdr:nvSpPr>
      <xdr:spPr>
        <a:xfrm>
          <a:off x="221996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120650</xdr:rowOff>
    </xdr:from>
    <xdr:to>
      <xdr:col>112</xdr:col>
      <xdr:colOff>38100</xdr:colOff>
      <xdr:row>81</xdr:row>
      <xdr:rowOff>50800</xdr:rowOff>
    </xdr:to>
    <xdr:sp macro="" textlink="">
      <xdr:nvSpPr>
        <xdr:cNvPr id="830" name="楕円 829">
          <a:extLst>
            <a:ext uri="{FF2B5EF4-FFF2-40B4-BE49-F238E27FC236}">
              <a16:creationId xmlns:a16="http://schemas.microsoft.com/office/drawing/2014/main" id="{D54EDBE9-B661-46FF-A7BC-97AC5D03902F}"/>
            </a:ext>
          </a:extLst>
        </xdr:cNvPr>
        <xdr:cNvSpPr/>
      </xdr:nvSpPr>
      <xdr:spPr>
        <a:xfrm>
          <a:off x="21272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0</xdr:rowOff>
    </xdr:from>
    <xdr:to>
      <xdr:col>116</xdr:col>
      <xdr:colOff>63500</xdr:colOff>
      <xdr:row>81</xdr:row>
      <xdr:rowOff>0</xdr:rowOff>
    </xdr:to>
    <xdr:cxnSp macro="">
      <xdr:nvCxnSpPr>
        <xdr:cNvPr id="831" name="直線コネクタ 830">
          <a:extLst>
            <a:ext uri="{FF2B5EF4-FFF2-40B4-BE49-F238E27FC236}">
              <a16:creationId xmlns:a16="http://schemas.microsoft.com/office/drawing/2014/main" id="{93E0D55D-D305-48E7-9850-4A1EDBC23CC1}"/>
            </a:ext>
          </a:extLst>
        </xdr:cNvPr>
        <xdr:cNvCxnSpPr/>
      </xdr:nvCxnSpPr>
      <xdr:spPr>
        <a:xfrm>
          <a:off x="21323300" y="13887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63500</xdr:rowOff>
    </xdr:from>
    <xdr:to>
      <xdr:col>107</xdr:col>
      <xdr:colOff>101600</xdr:colOff>
      <xdr:row>78</xdr:row>
      <xdr:rowOff>165100</xdr:rowOff>
    </xdr:to>
    <xdr:sp macro="" textlink="">
      <xdr:nvSpPr>
        <xdr:cNvPr id="832" name="楕円 831">
          <a:extLst>
            <a:ext uri="{FF2B5EF4-FFF2-40B4-BE49-F238E27FC236}">
              <a16:creationId xmlns:a16="http://schemas.microsoft.com/office/drawing/2014/main" id="{0E149922-74F0-4781-9717-FBAE25A9DD69}"/>
            </a:ext>
          </a:extLst>
        </xdr:cNvPr>
        <xdr:cNvSpPr/>
      </xdr:nvSpPr>
      <xdr:spPr>
        <a:xfrm>
          <a:off x="20383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81</xdr:row>
      <xdr:rowOff>0</xdr:rowOff>
    </xdr:to>
    <xdr:cxnSp macro="">
      <xdr:nvCxnSpPr>
        <xdr:cNvPr id="833" name="直線コネクタ 832">
          <a:extLst>
            <a:ext uri="{FF2B5EF4-FFF2-40B4-BE49-F238E27FC236}">
              <a16:creationId xmlns:a16="http://schemas.microsoft.com/office/drawing/2014/main" id="{EC600EE8-D2A3-475F-8FD6-B6208EC187BD}"/>
            </a:ext>
          </a:extLst>
        </xdr:cNvPr>
        <xdr:cNvCxnSpPr/>
      </xdr:nvCxnSpPr>
      <xdr:spPr>
        <a:xfrm>
          <a:off x="20434300" y="134874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120650</xdr:rowOff>
    </xdr:from>
    <xdr:to>
      <xdr:col>102</xdr:col>
      <xdr:colOff>165100</xdr:colOff>
      <xdr:row>79</xdr:row>
      <xdr:rowOff>50800</xdr:rowOff>
    </xdr:to>
    <xdr:sp macro="" textlink="">
      <xdr:nvSpPr>
        <xdr:cNvPr id="834" name="楕円 833">
          <a:extLst>
            <a:ext uri="{FF2B5EF4-FFF2-40B4-BE49-F238E27FC236}">
              <a16:creationId xmlns:a16="http://schemas.microsoft.com/office/drawing/2014/main" id="{43BFB420-4DA9-4314-A839-35BC6977A88E}"/>
            </a:ext>
          </a:extLst>
        </xdr:cNvPr>
        <xdr:cNvSpPr/>
      </xdr:nvSpPr>
      <xdr:spPr>
        <a:xfrm>
          <a:off x="19494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114300</xdr:rowOff>
    </xdr:from>
    <xdr:to>
      <xdr:col>107</xdr:col>
      <xdr:colOff>50800</xdr:colOff>
      <xdr:row>79</xdr:row>
      <xdr:rowOff>0</xdr:rowOff>
    </xdr:to>
    <xdr:cxnSp macro="">
      <xdr:nvCxnSpPr>
        <xdr:cNvPr id="835" name="直線コネクタ 834">
          <a:extLst>
            <a:ext uri="{FF2B5EF4-FFF2-40B4-BE49-F238E27FC236}">
              <a16:creationId xmlns:a16="http://schemas.microsoft.com/office/drawing/2014/main" id="{D611F36E-879F-482A-BF2A-C1261EF48345}"/>
            </a:ext>
          </a:extLst>
        </xdr:cNvPr>
        <xdr:cNvCxnSpPr/>
      </xdr:nvCxnSpPr>
      <xdr:spPr>
        <a:xfrm flipV="1">
          <a:off x="19545300" y="13487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139700</xdr:rowOff>
    </xdr:from>
    <xdr:to>
      <xdr:col>98</xdr:col>
      <xdr:colOff>38100</xdr:colOff>
      <xdr:row>79</xdr:row>
      <xdr:rowOff>69850</xdr:rowOff>
    </xdr:to>
    <xdr:sp macro="" textlink="">
      <xdr:nvSpPr>
        <xdr:cNvPr id="836" name="楕円 835">
          <a:extLst>
            <a:ext uri="{FF2B5EF4-FFF2-40B4-BE49-F238E27FC236}">
              <a16:creationId xmlns:a16="http://schemas.microsoft.com/office/drawing/2014/main" id="{C67014BD-6007-4D83-9F2F-1743E4BA132D}"/>
            </a:ext>
          </a:extLst>
        </xdr:cNvPr>
        <xdr:cNvSpPr/>
      </xdr:nvSpPr>
      <xdr:spPr>
        <a:xfrm>
          <a:off x="18605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0</xdr:rowOff>
    </xdr:from>
    <xdr:to>
      <xdr:col>102</xdr:col>
      <xdr:colOff>114300</xdr:colOff>
      <xdr:row>79</xdr:row>
      <xdr:rowOff>19050</xdr:rowOff>
    </xdr:to>
    <xdr:cxnSp macro="">
      <xdr:nvCxnSpPr>
        <xdr:cNvPr id="837" name="直線コネクタ 836">
          <a:extLst>
            <a:ext uri="{FF2B5EF4-FFF2-40B4-BE49-F238E27FC236}">
              <a16:creationId xmlns:a16="http://schemas.microsoft.com/office/drawing/2014/main" id="{AD03E487-D8A9-4985-BFBC-780830D60530}"/>
            </a:ext>
          </a:extLst>
        </xdr:cNvPr>
        <xdr:cNvCxnSpPr/>
      </xdr:nvCxnSpPr>
      <xdr:spPr>
        <a:xfrm flipV="1">
          <a:off x="18656300" y="13544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99077</xdr:rowOff>
    </xdr:from>
    <xdr:ext cx="469744" cy="259045"/>
    <xdr:sp macro="" textlink="">
      <xdr:nvSpPr>
        <xdr:cNvPr id="838" name="n_1aveValue【消防施設】&#10;一人当たり面積">
          <a:extLst>
            <a:ext uri="{FF2B5EF4-FFF2-40B4-BE49-F238E27FC236}">
              <a16:creationId xmlns:a16="http://schemas.microsoft.com/office/drawing/2014/main" id="{99C6FB99-8FB3-4610-AE3B-35DD73598B2E}"/>
            </a:ext>
          </a:extLst>
        </xdr:cNvPr>
        <xdr:cNvSpPr txBox="1"/>
      </xdr:nvSpPr>
      <xdr:spPr>
        <a:xfrm>
          <a:off x="21075727" y="1415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9" name="n_2aveValue【消防施設】&#10;一人当たり面積">
          <a:extLst>
            <a:ext uri="{FF2B5EF4-FFF2-40B4-BE49-F238E27FC236}">
              <a16:creationId xmlns:a16="http://schemas.microsoft.com/office/drawing/2014/main" id="{CEB52172-39DE-48EE-B3AE-D1524E74E598}"/>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40" name="n_3aveValue【消防施設】&#10;一人当たり面積">
          <a:extLst>
            <a:ext uri="{FF2B5EF4-FFF2-40B4-BE49-F238E27FC236}">
              <a16:creationId xmlns:a16="http://schemas.microsoft.com/office/drawing/2014/main" id="{7B8D57E7-3B4F-4E3A-8FF5-30435BA926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41" name="n_4aveValue【消防施設】&#10;一人当たり面積">
          <a:extLst>
            <a:ext uri="{FF2B5EF4-FFF2-40B4-BE49-F238E27FC236}">
              <a16:creationId xmlns:a16="http://schemas.microsoft.com/office/drawing/2014/main" id="{9D191B03-06C8-4344-9533-B5E6E77D326C}"/>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67327</xdr:rowOff>
    </xdr:from>
    <xdr:ext cx="469744" cy="259045"/>
    <xdr:sp macro="" textlink="">
      <xdr:nvSpPr>
        <xdr:cNvPr id="842" name="n_1mainValue【消防施設】&#10;一人当たり面積">
          <a:extLst>
            <a:ext uri="{FF2B5EF4-FFF2-40B4-BE49-F238E27FC236}">
              <a16:creationId xmlns:a16="http://schemas.microsoft.com/office/drawing/2014/main" id="{556C258D-573C-4D9E-AF12-75CF0330A593}"/>
            </a:ext>
          </a:extLst>
        </xdr:cNvPr>
        <xdr:cNvSpPr txBox="1"/>
      </xdr:nvSpPr>
      <xdr:spPr>
        <a:xfrm>
          <a:off x="210757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10177</xdr:rowOff>
    </xdr:from>
    <xdr:ext cx="469744" cy="259045"/>
    <xdr:sp macro="" textlink="">
      <xdr:nvSpPr>
        <xdr:cNvPr id="843" name="n_2mainValue【消防施設】&#10;一人当たり面積">
          <a:extLst>
            <a:ext uri="{FF2B5EF4-FFF2-40B4-BE49-F238E27FC236}">
              <a16:creationId xmlns:a16="http://schemas.microsoft.com/office/drawing/2014/main" id="{AA9199CF-BFD1-475B-9736-2B8C6337DE18}"/>
            </a:ext>
          </a:extLst>
        </xdr:cNvPr>
        <xdr:cNvSpPr txBox="1"/>
      </xdr:nvSpPr>
      <xdr:spPr>
        <a:xfrm>
          <a:off x="20199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67327</xdr:rowOff>
    </xdr:from>
    <xdr:ext cx="469744" cy="259045"/>
    <xdr:sp macro="" textlink="">
      <xdr:nvSpPr>
        <xdr:cNvPr id="844" name="n_3mainValue【消防施設】&#10;一人当たり面積">
          <a:extLst>
            <a:ext uri="{FF2B5EF4-FFF2-40B4-BE49-F238E27FC236}">
              <a16:creationId xmlns:a16="http://schemas.microsoft.com/office/drawing/2014/main" id="{44564031-3ABF-4822-BFCE-F9F1511F11E4}"/>
            </a:ext>
          </a:extLst>
        </xdr:cNvPr>
        <xdr:cNvSpPr txBox="1"/>
      </xdr:nvSpPr>
      <xdr:spPr>
        <a:xfrm>
          <a:off x="193104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86377</xdr:rowOff>
    </xdr:from>
    <xdr:ext cx="469744" cy="259045"/>
    <xdr:sp macro="" textlink="">
      <xdr:nvSpPr>
        <xdr:cNvPr id="845" name="n_4mainValue【消防施設】&#10;一人当たり面積">
          <a:extLst>
            <a:ext uri="{FF2B5EF4-FFF2-40B4-BE49-F238E27FC236}">
              <a16:creationId xmlns:a16="http://schemas.microsoft.com/office/drawing/2014/main" id="{60203823-8517-44A5-88F1-0BC0E1042DB6}"/>
            </a:ext>
          </a:extLst>
        </xdr:cNvPr>
        <xdr:cNvSpPr txBox="1"/>
      </xdr:nvSpPr>
      <xdr:spPr>
        <a:xfrm>
          <a:off x="18421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FCCAD997-6A6D-4C27-96D3-C468D3D428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D93D486F-0BC4-43B2-89BD-956A142F054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9A7642CF-6F9F-4F12-807E-E88B8ED5FB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25D285C2-3F7E-4561-89D5-31804B2742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CD5A5CA5-AF7B-4B0D-8DB1-E1D11D4725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9472A361-62B9-4665-98C3-0300B22DAC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AF9AFF87-CA8D-4943-A006-B259276AC1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73988460-B1E6-4427-8877-3159EF5477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B692A97C-5EDC-487B-B61B-48A621DD30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E12DE9A2-8BE7-4B9B-9B52-327B84664E9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37D5A13B-5E16-4D7E-BBE7-4F7E70F955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7" name="直線コネクタ 856">
          <a:extLst>
            <a:ext uri="{FF2B5EF4-FFF2-40B4-BE49-F238E27FC236}">
              <a16:creationId xmlns:a16="http://schemas.microsoft.com/office/drawing/2014/main" id="{04F387FF-6151-4ED6-B140-FC5400FC0CB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8" name="テキスト ボックス 857">
          <a:extLst>
            <a:ext uri="{FF2B5EF4-FFF2-40B4-BE49-F238E27FC236}">
              <a16:creationId xmlns:a16="http://schemas.microsoft.com/office/drawing/2014/main" id="{7ABD97D3-65E8-4060-B579-9EDF15BB5BA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9" name="直線コネクタ 858">
          <a:extLst>
            <a:ext uri="{FF2B5EF4-FFF2-40B4-BE49-F238E27FC236}">
              <a16:creationId xmlns:a16="http://schemas.microsoft.com/office/drawing/2014/main" id="{008B48B2-37C3-4042-B596-253E7AC7C12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0" name="テキスト ボックス 859">
          <a:extLst>
            <a:ext uri="{FF2B5EF4-FFF2-40B4-BE49-F238E27FC236}">
              <a16:creationId xmlns:a16="http://schemas.microsoft.com/office/drawing/2014/main" id="{CEA0125C-CCD3-4240-9D2E-BAA1AFEFC3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61A7BE73-7FBE-423C-A939-9EDB5CA71F7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D91684C6-8E5C-4619-838C-249C32966E9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3" name="直線コネクタ 862">
          <a:extLst>
            <a:ext uri="{FF2B5EF4-FFF2-40B4-BE49-F238E27FC236}">
              <a16:creationId xmlns:a16="http://schemas.microsoft.com/office/drawing/2014/main" id="{7D30EC9A-031E-49C9-AF83-8C022E0968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4" name="テキスト ボックス 863">
          <a:extLst>
            <a:ext uri="{FF2B5EF4-FFF2-40B4-BE49-F238E27FC236}">
              <a16:creationId xmlns:a16="http://schemas.microsoft.com/office/drawing/2014/main" id="{E292BEEF-8BEF-46AF-8720-570767DD096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5" name="直線コネクタ 864">
          <a:extLst>
            <a:ext uri="{FF2B5EF4-FFF2-40B4-BE49-F238E27FC236}">
              <a16:creationId xmlns:a16="http://schemas.microsoft.com/office/drawing/2014/main" id="{2ED97BA0-CA3D-4427-81D3-44E7FAFC8D0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6" name="テキスト ボックス 865">
          <a:extLst>
            <a:ext uri="{FF2B5EF4-FFF2-40B4-BE49-F238E27FC236}">
              <a16:creationId xmlns:a16="http://schemas.microsoft.com/office/drawing/2014/main" id="{83EB97F7-25EA-43AC-8BCF-9D95548CA89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44BF6294-18A8-41FE-A3AF-B9D4BDB9494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4A202656-4958-4505-A790-65EDF9DD9D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135255</xdr:rowOff>
    </xdr:from>
    <xdr:to>
      <xdr:col>85</xdr:col>
      <xdr:colOff>126364</xdr:colOff>
      <xdr:row>108</xdr:row>
      <xdr:rowOff>76200</xdr:rowOff>
    </xdr:to>
    <xdr:cxnSp macro="">
      <xdr:nvCxnSpPr>
        <xdr:cNvPr id="869" name="直線コネクタ 868">
          <a:extLst>
            <a:ext uri="{FF2B5EF4-FFF2-40B4-BE49-F238E27FC236}">
              <a16:creationId xmlns:a16="http://schemas.microsoft.com/office/drawing/2014/main" id="{9D8C4FF4-D866-4C17-8F4C-ECBF11B8A147}"/>
            </a:ext>
          </a:extLst>
        </xdr:cNvPr>
        <xdr:cNvCxnSpPr/>
      </xdr:nvCxnSpPr>
      <xdr:spPr>
        <a:xfrm flipV="1">
          <a:off x="16318864" y="1728025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05111" cy="259045"/>
    <xdr:sp macro="" textlink="">
      <xdr:nvSpPr>
        <xdr:cNvPr id="870" name="【庁舎】&#10;有形固定資産減価償却率最小値テキスト">
          <a:extLst>
            <a:ext uri="{FF2B5EF4-FFF2-40B4-BE49-F238E27FC236}">
              <a16:creationId xmlns:a16="http://schemas.microsoft.com/office/drawing/2014/main" id="{0B1C4167-88A2-46E6-8C43-AFF9FB7ACA98}"/>
            </a:ext>
          </a:extLst>
        </xdr:cNvPr>
        <xdr:cNvSpPr txBox="1"/>
      </xdr:nvSpPr>
      <xdr:spPr>
        <a:xfrm>
          <a:off x="16357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71" name="直線コネクタ 870">
          <a:extLst>
            <a:ext uri="{FF2B5EF4-FFF2-40B4-BE49-F238E27FC236}">
              <a16:creationId xmlns:a16="http://schemas.microsoft.com/office/drawing/2014/main" id="{16ACA9F4-6580-41F7-9773-99B31F28B24F}"/>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81932</xdr:rowOff>
    </xdr:from>
    <xdr:ext cx="340478" cy="259045"/>
    <xdr:sp macro="" textlink="">
      <xdr:nvSpPr>
        <xdr:cNvPr id="872" name="【庁舎】&#10;有形固定資産減価償却率最大値テキスト">
          <a:extLst>
            <a:ext uri="{FF2B5EF4-FFF2-40B4-BE49-F238E27FC236}">
              <a16:creationId xmlns:a16="http://schemas.microsoft.com/office/drawing/2014/main" id="{2DDDE7DB-C73D-4CA7-B500-D8651229CAF2}"/>
            </a:ext>
          </a:extLst>
        </xdr:cNvPr>
        <xdr:cNvSpPr txBox="1"/>
      </xdr:nvSpPr>
      <xdr:spPr>
        <a:xfrm>
          <a:off x="16357600" y="170554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135255</xdr:rowOff>
    </xdr:from>
    <xdr:to>
      <xdr:col>86</xdr:col>
      <xdr:colOff>25400</xdr:colOff>
      <xdr:row>100</xdr:row>
      <xdr:rowOff>135255</xdr:rowOff>
    </xdr:to>
    <xdr:cxnSp macro="">
      <xdr:nvCxnSpPr>
        <xdr:cNvPr id="873" name="直線コネクタ 872">
          <a:extLst>
            <a:ext uri="{FF2B5EF4-FFF2-40B4-BE49-F238E27FC236}">
              <a16:creationId xmlns:a16="http://schemas.microsoft.com/office/drawing/2014/main" id="{73C29E24-6556-40E0-8451-08059E65AB99}"/>
            </a:ext>
          </a:extLst>
        </xdr:cNvPr>
        <xdr:cNvCxnSpPr/>
      </xdr:nvCxnSpPr>
      <xdr:spPr>
        <a:xfrm>
          <a:off x="16230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15257</xdr:rowOff>
    </xdr:from>
    <xdr:ext cx="405111" cy="259045"/>
    <xdr:sp macro="" textlink="">
      <xdr:nvSpPr>
        <xdr:cNvPr id="874" name="【庁舎】&#10;有形固定資産減価償却率平均値テキスト">
          <a:extLst>
            <a:ext uri="{FF2B5EF4-FFF2-40B4-BE49-F238E27FC236}">
              <a16:creationId xmlns:a16="http://schemas.microsoft.com/office/drawing/2014/main" id="{33B10B6C-2036-4466-A96B-A2866D3CDDDC}"/>
            </a:ext>
          </a:extLst>
        </xdr:cNvPr>
        <xdr:cNvSpPr txBox="1"/>
      </xdr:nvSpPr>
      <xdr:spPr>
        <a:xfrm>
          <a:off x="16357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75" name="フローチャート: 判断 874">
          <a:extLst>
            <a:ext uri="{FF2B5EF4-FFF2-40B4-BE49-F238E27FC236}">
              <a16:creationId xmlns:a16="http://schemas.microsoft.com/office/drawing/2014/main" id="{C2402514-9735-4CEF-B3EE-3EFB62B2664C}"/>
            </a:ext>
          </a:extLst>
        </xdr:cNvPr>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76" name="フローチャート: 判断 875">
          <a:extLst>
            <a:ext uri="{FF2B5EF4-FFF2-40B4-BE49-F238E27FC236}">
              <a16:creationId xmlns:a16="http://schemas.microsoft.com/office/drawing/2014/main" id="{DF7E995A-840F-4263-B571-ED83A8329D50}"/>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59689</xdr:rowOff>
    </xdr:from>
    <xdr:to>
      <xdr:col>76</xdr:col>
      <xdr:colOff>165100</xdr:colOff>
      <xdr:row>105</xdr:row>
      <xdr:rowOff>161289</xdr:rowOff>
    </xdr:to>
    <xdr:sp macro="" textlink="">
      <xdr:nvSpPr>
        <xdr:cNvPr id="877" name="フローチャート: 判断 876">
          <a:extLst>
            <a:ext uri="{FF2B5EF4-FFF2-40B4-BE49-F238E27FC236}">
              <a16:creationId xmlns:a16="http://schemas.microsoft.com/office/drawing/2014/main" id="{D6020AD6-802B-43F3-9421-CCD8B0B28BB3}"/>
            </a:ext>
          </a:extLst>
        </xdr:cNvPr>
        <xdr:cNvSpPr/>
      </xdr:nvSpPr>
      <xdr:spPr>
        <a:xfrm>
          <a:off x="1454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878" name="フローチャート: 判断 877">
          <a:extLst>
            <a:ext uri="{FF2B5EF4-FFF2-40B4-BE49-F238E27FC236}">
              <a16:creationId xmlns:a16="http://schemas.microsoft.com/office/drawing/2014/main" id="{EA06875E-4A6F-4320-9B88-2BEE1EA68C5F}"/>
            </a:ext>
          </a:extLst>
        </xdr:cNvPr>
        <xdr:cNvSpPr/>
      </xdr:nvSpPr>
      <xdr:spPr>
        <a:xfrm>
          <a:off x="1365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17780</xdr:rowOff>
    </xdr:from>
    <xdr:to>
      <xdr:col>67</xdr:col>
      <xdr:colOff>101600</xdr:colOff>
      <xdr:row>106</xdr:row>
      <xdr:rowOff>119380</xdr:rowOff>
    </xdr:to>
    <xdr:sp macro="" textlink="">
      <xdr:nvSpPr>
        <xdr:cNvPr id="879" name="フローチャート: 判断 878">
          <a:extLst>
            <a:ext uri="{FF2B5EF4-FFF2-40B4-BE49-F238E27FC236}">
              <a16:creationId xmlns:a16="http://schemas.microsoft.com/office/drawing/2014/main" id="{1EA53213-5B70-4A26-907A-0EC148664C70}"/>
            </a:ext>
          </a:extLst>
        </xdr:cNvPr>
        <xdr:cNvSpPr/>
      </xdr:nvSpPr>
      <xdr:spPr>
        <a:xfrm>
          <a:off x="12763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72ECD87-18CC-484D-BC8A-1F38F07021A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710CDFA9-5FE8-438A-8CF5-69C5F49C8A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CFC22C0-3CE3-412E-809A-AE9D157302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D8C2FCB3-F404-4F73-BD58-FC4FAF59C3E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D14C28BB-1DA4-4074-BCFE-DF0C03F77C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885" name="楕円 884">
          <a:extLst>
            <a:ext uri="{FF2B5EF4-FFF2-40B4-BE49-F238E27FC236}">
              <a16:creationId xmlns:a16="http://schemas.microsoft.com/office/drawing/2014/main" id="{F351DE7F-E400-4FFA-8068-19BC8AA1E7A4}"/>
            </a:ext>
          </a:extLst>
        </xdr:cNvPr>
        <xdr:cNvSpPr/>
      </xdr:nvSpPr>
      <xdr:spPr>
        <a:xfrm>
          <a:off x="16268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12082</xdr:rowOff>
    </xdr:from>
    <xdr:ext cx="405111" cy="259045"/>
    <xdr:sp macro="" textlink="">
      <xdr:nvSpPr>
        <xdr:cNvPr id="886" name="【庁舎】&#10;有形固定資産減価償却率該当値テキスト">
          <a:extLst>
            <a:ext uri="{FF2B5EF4-FFF2-40B4-BE49-F238E27FC236}">
              <a16:creationId xmlns:a16="http://schemas.microsoft.com/office/drawing/2014/main" id="{BBE63816-381B-4E20-85A7-1F1E8501ACFA}"/>
            </a:ext>
          </a:extLst>
        </xdr:cNvPr>
        <xdr:cNvSpPr txBox="1"/>
      </xdr:nvSpPr>
      <xdr:spPr>
        <a:xfrm>
          <a:off x="16357600"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168275</xdr:rowOff>
    </xdr:from>
    <xdr:to>
      <xdr:col>81</xdr:col>
      <xdr:colOff>101600</xdr:colOff>
      <xdr:row>104</xdr:row>
      <xdr:rowOff>98425</xdr:rowOff>
    </xdr:to>
    <xdr:sp macro="" textlink="">
      <xdr:nvSpPr>
        <xdr:cNvPr id="887" name="楕円 886">
          <a:extLst>
            <a:ext uri="{FF2B5EF4-FFF2-40B4-BE49-F238E27FC236}">
              <a16:creationId xmlns:a16="http://schemas.microsoft.com/office/drawing/2014/main" id="{200EC508-499D-4EF4-8917-2CF793898C60}"/>
            </a:ext>
          </a:extLst>
        </xdr:cNvPr>
        <xdr:cNvSpPr/>
      </xdr:nvSpPr>
      <xdr:spPr>
        <a:xfrm>
          <a:off x="15430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40005</xdr:rowOff>
    </xdr:from>
    <xdr:to>
      <xdr:col>85</xdr:col>
      <xdr:colOff>127000</xdr:colOff>
      <xdr:row>104</xdr:row>
      <xdr:rowOff>47625</xdr:rowOff>
    </xdr:to>
    <xdr:cxnSp macro="">
      <xdr:nvCxnSpPr>
        <xdr:cNvPr id="888" name="直線コネクタ 887">
          <a:extLst>
            <a:ext uri="{FF2B5EF4-FFF2-40B4-BE49-F238E27FC236}">
              <a16:creationId xmlns:a16="http://schemas.microsoft.com/office/drawing/2014/main" id="{82687CDE-1E31-4D0B-9E68-20C48AB18B3D}"/>
            </a:ext>
          </a:extLst>
        </xdr:cNvPr>
        <xdr:cNvCxnSpPr/>
      </xdr:nvCxnSpPr>
      <xdr:spPr>
        <a:xfrm flipV="1">
          <a:off x="15481300" y="178708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89" name="楕円 888">
          <a:extLst>
            <a:ext uri="{FF2B5EF4-FFF2-40B4-BE49-F238E27FC236}">
              <a16:creationId xmlns:a16="http://schemas.microsoft.com/office/drawing/2014/main" id="{8E7F8517-A4D9-4AF9-B330-D0980658C4EE}"/>
            </a:ext>
          </a:extLst>
        </xdr:cNvPr>
        <xdr:cNvSpPr/>
      </xdr:nvSpPr>
      <xdr:spPr>
        <a:xfrm>
          <a:off x="1454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47625</xdr:rowOff>
    </xdr:to>
    <xdr:cxnSp macro="">
      <xdr:nvCxnSpPr>
        <xdr:cNvPr id="890" name="直線コネクタ 889">
          <a:extLst>
            <a:ext uri="{FF2B5EF4-FFF2-40B4-BE49-F238E27FC236}">
              <a16:creationId xmlns:a16="http://schemas.microsoft.com/office/drawing/2014/main" id="{60DC0CB1-2898-438B-9A61-2B557A07BCCD}"/>
            </a:ext>
          </a:extLst>
        </xdr:cNvPr>
        <xdr:cNvCxnSpPr/>
      </xdr:nvCxnSpPr>
      <xdr:spPr>
        <a:xfrm>
          <a:off x="14592300" y="178193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99695</xdr:rowOff>
    </xdr:from>
    <xdr:to>
      <xdr:col>72</xdr:col>
      <xdr:colOff>38100</xdr:colOff>
      <xdr:row>104</xdr:row>
      <xdr:rowOff>29845</xdr:rowOff>
    </xdr:to>
    <xdr:sp macro="" textlink="">
      <xdr:nvSpPr>
        <xdr:cNvPr id="891" name="楕円 890">
          <a:extLst>
            <a:ext uri="{FF2B5EF4-FFF2-40B4-BE49-F238E27FC236}">
              <a16:creationId xmlns:a16="http://schemas.microsoft.com/office/drawing/2014/main" id="{EF881A08-3589-40BA-8FBE-BF670D01B39C}"/>
            </a:ext>
          </a:extLst>
        </xdr:cNvPr>
        <xdr:cNvSpPr/>
      </xdr:nvSpPr>
      <xdr:spPr>
        <a:xfrm>
          <a:off x="13652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150495</xdr:rowOff>
    </xdr:from>
    <xdr:to>
      <xdr:col>76</xdr:col>
      <xdr:colOff>114300</xdr:colOff>
      <xdr:row>103</xdr:row>
      <xdr:rowOff>160020</xdr:rowOff>
    </xdr:to>
    <xdr:cxnSp macro="">
      <xdr:nvCxnSpPr>
        <xdr:cNvPr id="892" name="直線コネクタ 891">
          <a:extLst>
            <a:ext uri="{FF2B5EF4-FFF2-40B4-BE49-F238E27FC236}">
              <a16:creationId xmlns:a16="http://schemas.microsoft.com/office/drawing/2014/main" id="{26CF26B5-E714-4EDC-BAB6-E55EF2581717}"/>
            </a:ext>
          </a:extLst>
        </xdr:cNvPr>
        <xdr:cNvCxnSpPr/>
      </xdr:nvCxnSpPr>
      <xdr:spPr>
        <a:xfrm>
          <a:off x="13703300" y="17809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44450</xdr:rowOff>
    </xdr:from>
    <xdr:to>
      <xdr:col>67</xdr:col>
      <xdr:colOff>101600</xdr:colOff>
      <xdr:row>103</xdr:row>
      <xdr:rowOff>146050</xdr:rowOff>
    </xdr:to>
    <xdr:sp macro="" textlink="">
      <xdr:nvSpPr>
        <xdr:cNvPr id="893" name="楕円 892">
          <a:extLst>
            <a:ext uri="{FF2B5EF4-FFF2-40B4-BE49-F238E27FC236}">
              <a16:creationId xmlns:a16="http://schemas.microsoft.com/office/drawing/2014/main" id="{FDAB5E57-3CE4-4866-A377-78CAC4949E87}"/>
            </a:ext>
          </a:extLst>
        </xdr:cNvPr>
        <xdr:cNvSpPr/>
      </xdr:nvSpPr>
      <xdr:spPr>
        <a:xfrm>
          <a:off x="12763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95250</xdr:rowOff>
    </xdr:from>
    <xdr:to>
      <xdr:col>71</xdr:col>
      <xdr:colOff>177800</xdr:colOff>
      <xdr:row>103</xdr:row>
      <xdr:rowOff>150495</xdr:rowOff>
    </xdr:to>
    <xdr:cxnSp macro="">
      <xdr:nvCxnSpPr>
        <xdr:cNvPr id="894" name="直線コネクタ 893">
          <a:extLst>
            <a:ext uri="{FF2B5EF4-FFF2-40B4-BE49-F238E27FC236}">
              <a16:creationId xmlns:a16="http://schemas.microsoft.com/office/drawing/2014/main" id="{1201248E-616B-4721-92C5-6708C85741F0}"/>
            </a:ext>
          </a:extLst>
        </xdr:cNvPr>
        <xdr:cNvCxnSpPr/>
      </xdr:nvCxnSpPr>
      <xdr:spPr>
        <a:xfrm>
          <a:off x="12814300" y="177546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895" name="n_1aveValue【庁舎】&#10;有形固定資産減価償却率">
          <a:extLst>
            <a:ext uri="{FF2B5EF4-FFF2-40B4-BE49-F238E27FC236}">
              <a16:creationId xmlns:a16="http://schemas.microsoft.com/office/drawing/2014/main" id="{061D7AC0-7945-4092-BDE6-2EE9114DAA8A}"/>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152416</xdr:rowOff>
    </xdr:from>
    <xdr:ext cx="405111" cy="259045"/>
    <xdr:sp macro="" textlink="">
      <xdr:nvSpPr>
        <xdr:cNvPr id="896" name="n_2aveValue【庁舎】&#10;有形固定資産減価償却率">
          <a:extLst>
            <a:ext uri="{FF2B5EF4-FFF2-40B4-BE49-F238E27FC236}">
              <a16:creationId xmlns:a16="http://schemas.microsoft.com/office/drawing/2014/main" id="{A2E107B9-C946-4626-8479-EF1915D79A7C}"/>
            </a:ext>
          </a:extLst>
        </xdr:cNvPr>
        <xdr:cNvSpPr txBox="1"/>
      </xdr:nvSpPr>
      <xdr:spPr>
        <a:xfrm>
          <a:off x="14389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897" name="n_3aveValue【庁舎】&#10;有形固定資産減価償却率">
          <a:extLst>
            <a:ext uri="{FF2B5EF4-FFF2-40B4-BE49-F238E27FC236}">
              <a16:creationId xmlns:a16="http://schemas.microsoft.com/office/drawing/2014/main" id="{25F27795-0AF0-4BE4-B5F9-8B5A09FE9493}"/>
            </a:ext>
          </a:extLst>
        </xdr:cNvPr>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110507</xdr:rowOff>
    </xdr:from>
    <xdr:ext cx="405111" cy="259045"/>
    <xdr:sp macro="" textlink="">
      <xdr:nvSpPr>
        <xdr:cNvPr id="898" name="n_4aveValue【庁舎】&#10;有形固定資産減価償却率">
          <a:extLst>
            <a:ext uri="{FF2B5EF4-FFF2-40B4-BE49-F238E27FC236}">
              <a16:creationId xmlns:a16="http://schemas.microsoft.com/office/drawing/2014/main" id="{A67A0D04-BBD4-4064-AD8C-3A7910DEAF3A}"/>
            </a:ext>
          </a:extLst>
        </xdr:cNvPr>
        <xdr:cNvSpPr txBox="1"/>
      </xdr:nvSpPr>
      <xdr:spPr>
        <a:xfrm>
          <a:off x="12611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89552</xdr:rowOff>
    </xdr:from>
    <xdr:ext cx="405111" cy="259045"/>
    <xdr:sp macro="" textlink="">
      <xdr:nvSpPr>
        <xdr:cNvPr id="899" name="n_1mainValue【庁舎】&#10;有形固定資産減価償却率">
          <a:extLst>
            <a:ext uri="{FF2B5EF4-FFF2-40B4-BE49-F238E27FC236}">
              <a16:creationId xmlns:a16="http://schemas.microsoft.com/office/drawing/2014/main" id="{48CBF436-6603-4C3A-B091-0577B468AA9D}"/>
            </a:ext>
          </a:extLst>
        </xdr:cNvPr>
        <xdr:cNvSpPr txBox="1"/>
      </xdr:nvSpPr>
      <xdr:spPr>
        <a:xfrm>
          <a:off x="15266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900" name="n_2mainValue【庁舎】&#10;有形固定資産減価償却率">
          <a:extLst>
            <a:ext uri="{FF2B5EF4-FFF2-40B4-BE49-F238E27FC236}">
              <a16:creationId xmlns:a16="http://schemas.microsoft.com/office/drawing/2014/main" id="{7F3A3608-31B0-4D8D-89E2-0BA74E2A7CAD}"/>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46372</xdr:rowOff>
    </xdr:from>
    <xdr:ext cx="405111" cy="259045"/>
    <xdr:sp macro="" textlink="">
      <xdr:nvSpPr>
        <xdr:cNvPr id="901" name="n_3mainValue【庁舎】&#10;有形固定資産減価償却率">
          <a:extLst>
            <a:ext uri="{FF2B5EF4-FFF2-40B4-BE49-F238E27FC236}">
              <a16:creationId xmlns:a16="http://schemas.microsoft.com/office/drawing/2014/main" id="{87E6B280-1F65-4A0F-9D00-0C9545092207}"/>
            </a:ext>
          </a:extLst>
        </xdr:cNvPr>
        <xdr:cNvSpPr txBox="1"/>
      </xdr:nvSpPr>
      <xdr:spPr>
        <a:xfrm>
          <a:off x="13500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162577</xdr:rowOff>
    </xdr:from>
    <xdr:ext cx="405111" cy="259045"/>
    <xdr:sp macro="" textlink="">
      <xdr:nvSpPr>
        <xdr:cNvPr id="902" name="n_4mainValue【庁舎】&#10;有形固定資産減価償却率">
          <a:extLst>
            <a:ext uri="{FF2B5EF4-FFF2-40B4-BE49-F238E27FC236}">
              <a16:creationId xmlns:a16="http://schemas.microsoft.com/office/drawing/2014/main" id="{37A47516-260E-4DC8-A238-A0AC14551E5B}"/>
            </a:ext>
          </a:extLst>
        </xdr:cNvPr>
        <xdr:cNvSpPr txBox="1"/>
      </xdr:nvSpPr>
      <xdr:spPr>
        <a:xfrm>
          <a:off x="12611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177CE518-2E35-4FC6-804E-A19802BD90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220CE9DC-9C05-46B0-90EA-0D78063331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FCC0B861-D7F2-44D5-8E19-020C1AC250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23CEF1B8-35D0-430A-BD27-517CA05BAD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54185455-E33A-4897-8DE8-2CF286BD18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35A1465E-6532-4E98-BD1F-2EB3343394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67EEA5ED-8BBB-476D-93FD-99D7DE1574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992EEA38-125F-44D7-9826-01C85AC785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DFBA052-F56E-4084-87EF-9C4D1683EB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A838B9D0-0C7B-49B0-9EA0-92A99D849F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3" name="テキスト ボックス 912">
          <a:extLst>
            <a:ext uri="{FF2B5EF4-FFF2-40B4-BE49-F238E27FC236}">
              <a16:creationId xmlns:a16="http://schemas.microsoft.com/office/drawing/2014/main" id="{CB1A443E-7926-492D-A032-CFA587552A4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4" name="直線コネクタ 913">
          <a:extLst>
            <a:ext uri="{FF2B5EF4-FFF2-40B4-BE49-F238E27FC236}">
              <a16:creationId xmlns:a16="http://schemas.microsoft.com/office/drawing/2014/main" id="{8F2792A5-A29A-4346-B974-F2CB1AA90B2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5" name="テキスト ボックス 914">
          <a:extLst>
            <a:ext uri="{FF2B5EF4-FFF2-40B4-BE49-F238E27FC236}">
              <a16:creationId xmlns:a16="http://schemas.microsoft.com/office/drawing/2014/main" id="{BCD035CC-41D6-48E4-B5E8-ED287EB0F35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6" name="直線コネクタ 915">
          <a:extLst>
            <a:ext uri="{FF2B5EF4-FFF2-40B4-BE49-F238E27FC236}">
              <a16:creationId xmlns:a16="http://schemas.microsoft.com/office/drawing/2014/main" id="{23D9B822-A672-4833-9EC1-7BCFC60E838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7" name="テキスト ボックス 916">
          <a:extLst>
            <a:ext uri="{FF2B5EF4-FFF2-40B4-BE49-F238E27FC236}">
              <a16:creationId xmlns:a16="http://schemas.microsoft.com/office/drawing/2014/main" id="{3042747B-EC62-48A0-9591-C57EC4A3133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8" name="直線コネクタ 917">
          <a:extLst>
            <a:ext uri="{FF2B5EF4-FFF2-40B4-BE49-F238E27FC236}">
              <a16:creationId xmlns:a16="http://schemas.microsoft.com/office/drawing/2014/main" id="{11369CAD-167B-4E64-A6CD-F49F86F69EE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9" name="テキスト ボックス 918">
          <a:extLst>
            <a:ext uri="{FF2B5EF4-FFF2-40B4-BE49-F238E27FC236}">
              <a16:creationId xmlns:a16="http://schemas.microsoft.com/office/drawing/2014/main" id="{8752D7FA-E519-45FE-8CC6-DF16C475DB9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0" name="直線コネクタ 919">
          <a:extLst>
            <a:ext uri="{FF2B5EF4-FFF2-40B4-BE49-F238E27FC236}">
              <a16:creationId xmlns:a16="http://schemas.microsoft.com/office/drawing/2014/main" id="{3DAF61E9-1953-42A1-9042-4CB2F7164BF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1" name="テキスト ボックス 920">
          <a:extLst>
            <a:ext uri="{FF2B5EF4-FFF2-40B4-BE49-F238E27FC236}">
              <a16:creationId xmlns:a16="http://schemas.microsoft.com/office/drawing/2014/main" id="{CCB60711-BC2A-4D64-BD70-C08A829567C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93F82074-E53A-4204-B80E-84E97C86A0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29531056-DBBB-4A4F-AF74-02D57167A15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8BA4E366-FDD4-4C29-9E36-C360D8EED62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147065</xdr:rowOff>
    </xdr:from>
    <xdr:to>
      <xdr:col>116</xdr:col>
      <xdr:colOff>62864</xdr:colOff>
      <xdr:row>108</xdr:row>
      <xdr:rowOff>16763</xdr:rowOff>
    </xdr:to>
    <xdr:cxnSp macro="">
      <xdr:nvCxnSpPr>
        <xdr:cNvPr id="925" name="直線コネクタ 924">
          <a:extLst>
            <a:ext uri="{FF2B5EF4-FFF2-40B4-BE49-F238E27FC236}">
              <a16:creationId xmlns:a16="http://schemas.microsoft.com/office/drawing/2014/main" id="{E74F8257-88B1-43BF-8B86-59DFC08B940E}"/>
            </a:ext>
          </a:extLst>
        </xdr:cNvPr>
        <xdr:cNvCxnSpPr/>
      </xdr:nvCxnSpPr>
      <xdr:spPr>
        <a:xfrm flipV="1">
          <a:off x="22160864" y="17120615"/>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26" name="【庁舎】&#10;一人当たり面積最小値テキスト">
          <a:extLst>
            <a:ext uri="{FF2B5EF4-FFF2-40B4-BE49-F238E27FC236}">
              <a16:creationId xmlns:a16="http://schemas.microsoft.com/office/drawing/2014/main" id="{377F7A1B-0C03-4896-9109-AA1DF57424DB}"/>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27" name="直線コネクタ 926">
          <a:extLst>
            <a:ext uri="{FF2B5EF4-FFF2-40B4-BE49-F238E27FC236}">
              <a16:creationId xmlns:a16="http://schemas.microsoft.com/office/drawing/2014/main" id="{CE65F26C-8063-4DEA-A715-014570235E73}"/>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93742</xdr:rowOff>
    </xdr:from>
    <xdr:ext cx="469744" cy="259045"/>
    <xdr:sp macro="" textlink="">
      <xdr:nvSpPr>
        <xdr:cNvPr id="928" name="【庁舎】&#10;一人当たり面積最大値テキスト">
          <a:extLst>
            <a:ext uri="{FF2B5EF4-FFF2-40B4-BE49-F238E27FC236}">
              <a16:creationId xmlns:a16="http://schemas.microsoft.com/office/drawing/2014/main" id="{92E83A52-DECD-43F3-B28A-691A2AF37F7C}"/>
            </a:ext>
          </a:extLst>
        </xdr:cNvPr>
        <xdr:cNvSpPr txBox="1"/>
      </xdr:nvSpPr>
      <xdr:spPr>
        <a:xfrm>
          <a:off x="22199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147065</xdr:rowOff>
    </xdr:from>
    <xdr:to>
      <xdr:col>116</xdr:col>
      <xdr:colOff>152400</xdr:colOff>
      <xdr:row>99</xdr:row>
      <xdr:rowOff>147065</xdr:rowOff>
    </xdr:to>
    <xdr:cxnSp macro="">
      <xdr:nvCxnSpPr>
        <xdr:cNvPr id="929" name="直線コネクタ 928">
          <a:extLst>
            <a:ext uri="{FF2B5EF4-FFF2-40B4-BE49-F238E27FC236}">
              <a16:creationId xmlns:a16="http://schemas.microsoft.com/office/drawing/2014/main" id="{0F254F7F-D4B4-4CD2-A572-C90252D5CB1F}"/>
            </a:ext>
          </a:extLst>
        </xdr:cNvPr>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20845</xdr:rowOff>
    </xdr:from>
    <xdr:ext cx="469744" cy="259045"/>
    <xdr:sp macro="" textlink="">
      <xdr:nvSpPr>
        <xdr:cNvPr id="930" name="【庁舎】&#10;一人当たり面積平均値テキスト">
          <a:extLst>
            <a:ext uri="{FF2B5EF4-FFF2-40B4-BE49-F238E27FC236}">
              <a16:creationId xmlns:a16="http://schemas.microsoft.com/office/drawing/2014/main" id="{1F26589E-C37D-44E3-812F-C3A535167817}"/>
            </a:ext>
          </a:extLst>
        </xdr:cNvPr>
        <xdr:cNvSpPr txBox="1"/>
      </xdr:nvSpPr>
      <xdr:spPr>
        <a:xfrm>
          <a:off x="22199600" y="1768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931" name="フローチャート: 判断 930">
          <a:extLst>
            <a:ext uri="{FF2B5EF4-FFF2-40B4-BE49-F238E27FC236}">
              <a16:creationId xmlns:a16="http://schemas.microsoft.com/office/drawing/2014/main" id="{6543CF9A-890A-4BA2-9E38-66E23CB630F4}"/>
            </a:ext>
          </a:extLst>
        </xdr:cNvPr>
        <xdr:cNvSpPr/>
      </xdr:nvSpPr>
      <xdr:spPr>
        <a:xfrm>
          <a:off x="221107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xdr:rowOff>
    </xdr:from>
    <xdr:to>
      <xdr:col>112</xdr:col>
      <xdr:colOff>38100</xdr:colOff>
      <xdr:row>103</xdr:row>
      <xdr:rowOff>115570</xdr:rowOff>
    </xdr:to>
    <xdr:sp macro="" textlink="">
      <xdr:nvSpPr>
        <xdr:cNvPr id="932" name="フローチャート: 判断 931">
          <a:extLst>
            <a:ext uri="{FF2B5EF4-FFF2-40B4-BE49-F238E27FC236}">
              <a16:creationId xmlns:a16="http://schemas.microsoft.com/office/drawing/2014/main" id="{F4D66035-DE30-4DC6-B9CC-DB44E57327CA}"/>
            </a:ext>
          </a:extLst>
        </xdr:cNvPr>
        <xdr:cNvSpPr/>
      </xdr:nvSpPr>
      <xdr:spPr>
        <a:xfrm>
          <a:off x="21272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33" name="フローチャート: 判断 932">
          <a:extLst>
            <a:ext uri="{FF2B5EF4-FFF2-40B4-BE49-F238E27FC236}">
              <a16:creationId xmlns:a16="http://schemas.microsoft.com/office/drawing/2014/main" id="{47A3C6D3-8D85-48C3-8B4F-9F45A88A6B23}"/>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135128</xdr:rowOff>
    </xdr:from>
    <xdr:to>
      <xdr:col>102</xdr:col>
      <xdr:colOff>165100</xdr:colOff>
      <xdr:row>105</xdr:row>
      <xdr:rowOff>65278</xdr:rowOff>
    </xdr:to>
    <xdr:sp macro="" textlink="">
      <xdr:nvSpPr>
        <xdr:cNvPr id="934" name="フローチャート: 判断 933">
          <a:extLst>
            <a:ext uri="{FF2B5EF4-FFF2-40B4-BE49-F238E27FC236}">
              <a16:creationId xmlns:a16="http://schemas.microsoft.com/office/drawing/2014/main" id="{A758CF0F-5844-4657-92FA-2360116407C5}"/>
            </a:ext>
          </a:extLst>
        </xdr:cNvPr>
        <xdr:cNvSpPr/>
      </xdr:nvSpPr>
      <xdr:spPr>
        <a:xfrm>
          <a:off x="19494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23113</xdr:rowOff>
    </xdr:from>
    <xdr:to>
      <xdr:col>98</xdr:col>
      <xdr:colOff>38100</xdr:colOff>
      <xdr:row>105</xdr:row>
      <xdr:rowOff>124713</xdr:rowOff>
    </xdr:to>
    <xdr:sp macro="" textlink="">
      <xdr:nvSpPr>
        <xdr:cNvPr id="935" name="フローチャート: 判断 934">
          <a:extLst>
            <a:ext uri="{FF2B5EF4-FFF2-40B4-BE49-F238E27FC236}">
              <a16:creationId xmlns:a16="http://schemas.microsoft.com/office/drawing/2014/main" id="{55E3667E-D987-481D-9010-0117C4E0F7CC}"/>
            </a:ext>
          </a:extLst>
        </xdr:cNvPr>
        <xdr:cNvSpPr/>
      </xdr:nvSpPr>
      <xdr:spPr>
        <a:xfrm>
          <a:off x="186055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9A94329-2835-4222-B68D-F61E380741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F0DE266-D9CF-4F29-872F-F91DE560B2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B9F6272-5E8A-4E7E-8667-0A5A447605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7AEA73B-633A-4215-B4A5-DB00916F513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B7FA890-776D-4AC2-BEDD-994091985C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41" name="楕円 940">
          <a:extLst>
            <a:ext uri="{FF2B5EF4-FFF2-40B4-BE49-F238E27FC236}">
              <a16:creationId xmlns:a16="http://schemas.microsoft.com/office/drawing/2014/main" id="{82F86C25-E436-4179-A7F3-63AC7A350D84}"/>
            </a:ext>
          </a:extLst>
        </xdr:cNvPr>
        <xdr:cNvSpPr/>
      </xdr:nvSpPr>
      <xdr:spPr>
        <a:xfrm>
          <a:off x="22110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159275</xdr:rowOff>
    </xdr:from>
    <xdr:ext cx="469744" cy="259045"/>
    <xdr:sp macro="" textlink="">
      <xdr:nvSpPr>
        <xdr:cNvPr id="942" name="【庁舎】&#10;一人当たり面積該当値テキスト">
          <a:extLst>
            <a:ext uri="{FF2B5EF4-FFF2-40B4-BE49-F238E27FC236}">
              <a16:creationId xmlns:a16="http://schemas.microsoft.com/office/drawing/2014/main" id="{67168629-AF72-4222-8BBB-6929122F19DD}"/>
            </a:ext>
          </a:extLst>
        </xdr:cNvPr>
        <xdr:cNvSpPr txBox="1"/>
      </xdr:nvSpPr>
      <xdr:spPr>
        <a:xfrm>
          <a:off x="22199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155702</xdr:rowOff>
    </xdr:from>
    <xdr:to>
      <xdr:col>112</xdr:col>
      <xdr:colOff>38100</xdr:colOff>
      <xdr:row>102</xdr:row>
      <xdr:rowOff>85852</xdr:rowOff>
    </xdr:to>
    <xdr:sp macro="" textlink="">
      <xdr:nvSpPr>
        <xdr:cNvPr id="943" name="楕円 942">
          <a:extLst>
            <a:ext uri="{FF2B5EF4-FFF2-40B4-BE49-F238E27FC236}">
              <a16:creationId xmlns:a16="http://schemas.microsoft.com/office/drawing/2014/main" id="{3A3A8000-5219-4315-9250-9581136AB885}"/>
            </a:ext>
          </a:extLst>
        </xdr:cNvPr>
        <xdr:cNvSpPr/>
      </xdr:nvSpPr>
      <xdr:spPr>
        <a:xfrm>
          <a:off x="21272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35052</xdr:rowOff>
    </xdr:from>
    <xdr:to>
      <xdr:col>116</xdr:col>
      <xdr:colOff>63500</xdr:colOff>
      <xdr:row>107</xdr:row>
      <xdr:rowOff>60198</xdr:rowOff>
    </xdr:to>
    <xdr:cxnSp macro="">
      <xdr:nvCxnSpPr>
        <xdr:cNvPr id="944" name="直線コネクタ 943">
          <a:extLst>
            <a:ext uri="{FF2B5EF4-FFF2-40B4-BE49-F238E27FC236}">
              <a16:creationId xmlns:a16="http://schemas.microsoft.com/office/drawing/2014/main" id="{420CF162-AE22-4E0C-BB46-0A3E6A23600A}"/>
            </a:ext>
          </a:extLst>
        </xdr:cNvPr>
        <xdr:cNvCxnSpPr/>
      </xdr:nvCxnSpPr>
      <xdr:spPr>
        <a:xfrm>
          <a:off x="21323300" y="17522952"/>
          <a:ext cx="838200" cy="88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11685</xdr:rowOff>
    </xdr:from>
    <xdr:to>
      <xdr:col>107</xdr:col>
      <xdr:colOff>101600</xdr:colOff>
      <xdr:row>102</xdr:row>
      <xdr:rowOff>113285</xdr:rowOff>
    </xdr:to>
    <xdr:sp macro="" textlink="">
      <xdr:nvSpPr>
        <xdr:cNvPr id="945" name="楕円 944">
          <a:extLst>
            <a:ext uri="{FF2B5EF4-FFF2-40B4-BE49-F238E27FC236}">
              <a16:creationId xmlns:a16="http://schemas.microsoft.com/office/drawing/2014/main" id="{63EA5658-9B6C-441E-B3A2-EE797F9A16DD}"/>
            </a:ext>
          </a:extLst>
        </xdr:cNvPr>
        <xdr:cNvSpPr/>
      </xdr:nvSpPr>
      <xdr:spPr>
        <a:xfrm>
          <a:off x="20383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35052</xdr:rowOff>
    </xdr:from>
    <xdr:to>
      <xdr:col>111</xdr:col>
      <xdr:colOff>177800</xdr:colOff>
      <xdr:row>102</xdr:row>
      <xdr:rowOff>62485</xdr:rowOff>
    </xdr:to>
    <xdr:cxnSp macro="">
      <xdr:nvCxnSpPr>
        <xdr:cNvPr id="946" name="直線コネクタ 945">
          <a:extLst>
            <a:ext uri="{FF2B5EF4-FFF2-40B4-BE49-F238E27FC236}">
              <a16:creationId xmlns:a16="http://schemas.microsoft.com/office/drawing/2014/main" id="{24EA6C1C-E8FA-4E79-98F3-FDBCFCE70A55}"/>
            </a:ext>
          </a:extLst>
        </xdr:cNvPr>
        <xdr:cNvCxnSpPr/>
      </xdr:nvCxnSpPr>
      <xdr:spPr>
        <a:xfrm flipV="1">
          <a:off x="20434300" y="175229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50546</xdr:rowOff>
    </xdr:from>
    <xdr:to>
      <xdr:col>102</xdr:col>
      <xdr:colOff>165100</xdr:colOff>
      <xdr:row>101</xdr:row>
      <xdr:rowOff>152146</xdr:rowOff>
    </xdr:to>
    <xdr:sp macro="" textlink="">
      <xdr:nvSpPr>
        <xdr:cNvPr id="947" name="楕円 946">
          <a:extLst>
            <a:ext uri="{FF2B5EF4-FFF2-40B4-BE49-F238E27FC236}">
              <a16:creationId xmlns:a16="http://schemas.microsoft.com/office/drawing/2014/main" id="{59E25168-AA02-4510-9C6B-0E436141E423}"/>
            </a:ext>
          </a:extLst>
        </xdr:cNvPr>
        <xdr:cNvSpPr/>
      </xdr:nvSpPr>
      <xdr:spPr>
        <a:xfrm>
          <a:off x="19494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101346</xdr:rowOff>
    </xdr:from>
    <xdr:to>
      <xdr:col>107</xdr:col>
      <xdr:colOff>50800</xdr:colOff>
      <xdr:row>102</xdr:row>
      <xdr:rowOff>62485</xdr:rowOff>
    </xdr:to>
    <xdr:cxnSp macro="">
      <xdr:nvCxnSpPr>
        <xdr:cNvPr id="948" name="直線コネクタ 947">
          <a:extLst>
            <a:ext uri="{FF2B5EF4-FFF2-40B4-BE49-F238E27FC236}">
              <a16:creationId xmlns:a16="http://schemas.microsoft.com/office/drawing/2014/main" id="{F2ADA16D-8B85-4479-BD66-6FD781DD25A6}"/>
            </a:ext>
          </a:extLst>
        </xdr:cNvPr>
        <xdr:cNvCxnSpPr/>
      </xdr:nvCxnSpPr>
      <xdr:spPr>
        <a:xfrm>
          <a:off x="19545300" y="17417796"/>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4826</xdr:rowOff>
    </xdr:from>
    <xdr:to>
      <xdr:col>98</xdr:col>
      <xdr:colOff>38100</xdr:colOff>
      <xdr:row>101</xdr:row>
      <xdr:rowOff>106426</xdr:rowOff>
    </xdr:to>
    <xdr:sp macro="" textlink="">
      <xdr:nvSpPr>
        <xdr:cNvPr id="949" name="楕円 948">
          <a:extLst>
            <a:ext uri="{FF2B5EF4-FFF2-40B4-BE49-F238E27FC236}">
              <a16:creationId xmlns:a16="http://schemas.microsoft.com/office/drawing/2014/main" id="{EC77F203-5F19-4813-898F-D1ADA8E6D62E}"/>
            </a:ext>
          </a:extLst>
        </xdr:cNvPr>
        <xdr:cNvSpPr/>
      </xdr:nvSpPr>
      <xdr:spPr>
        <a:xfrm>
          <a:off x="186055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55626</xdr:rowOff>
    </xdr:from>
    <xdr:to>
      <xdr:col>102</xdr:col>
      <xdr:colOff>114300</xdr:colOff>
      <xdr:row>101</xdr:row>
      <xdr:rowOff>101346</xdr:rowOff>
    </xdr:to>
    <xdr:cxnSp macro="">
      <xdr:nvCxnSpPr>
        <xdr:cNvPr id="950" name="直線コネクタ 949">
          <a:extLst>
            <a:ext uri="{FF2B5EF4-FFF2-40B4-BE49-F238E27FC236}">
              <a16:creationId xmlns:a16="http://schemas.microsoft.com/office/drawing/2014/main" id="{8F13288E-12BA-46F5-BCDE-D7B04186FE05}"/>
            </a:ext>
          </a:extLst>
        </xdr:cNvPr>
        <xdr:cNvCxnSpPr/>
      </xdr:nvCxnSpPr>
      <xdr:spPr>
        <a:xfrm>
          <a:off x="18656300" y="17372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106697</xdr:rowOff>
    </xdr:from>
    <xdr:ext cx="469744" cy="259045"/>
    <xdr:sp macro="" textlink="">
      <xdr:nvSpPr>
        <xdr:cNvPr id="951" name="n_1aveValue【庁舎】&#10;一人当たり面積">
          <a:extLst>
            <a:ext uri="{FF2B5EF4-FFF2-40B4-BE49-F238E27FC236}">
              <a16:creationId xmlns:a16="http://schemas.microsoft.com/office/drawing/2014/main" id="{5C88FC75-5EBA-4ED4-91CF-CC7E5622F2C4}"/>
            </a:ext>
          </a:extLst>
        </xdr:cNvPr>
        <xdr:cNvSpPr txBox="1"/>
      </xdr:nvSpPr>
      <xdr:spPr>
        <a:xfrm>
          <a:off x="210757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52" name="n_2aveValue【庁舎】&#10;一人当たり面積">
          <a:extLst>
            <a:ext uri="{FF2B5EF4-FFF2-40B4-BE49-F238E27FC236}">
              <a16:creationId xmlns:a16="http://schemas.microsoft.com/office/drawing/2014/main" id="{B7825E71-56F8-49B1-B638-7CF7E413A270}"/>
            </a:ext>
          </a:extLst>
        </xdr:cNvPr>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56405</xdr:rowOff>
    </xdr:from>
    <xdr:ext cx="469744" cy="259045"/>
    <xdr:sp macro="" textlink="">
      <xdr:nvSpPr>
        <xdr:cNvPr id="953" name="n_3aveValue【庁舎】&#10;一人当たり面積">
          <a:extLst>
            <a:ext uri="{FF2B5EF4-FFF2-40B4-BE49-F238E27FC236}">
              <a16:creationId xmlns:a16="http://schemas.microsoft.com/office/drawing/2014/main" id="{EFBB7A2D-6826-4CBB-9E5F-E11EEBFB26EF}"/>
            </a:ext>
          </a:extLst>
        </xdr:cNvPr>
        <xdr:cNvSpPr txBox="1"/>
      </xdr:nvSpPr>
      <xdr:spPr>
        <a:xfrm>
          <a:off x="19310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115840</xdr:rowOff>
    </xdr:from>
    <xdr:ext cx="469744" cy="259045"/>
    <xdr:sp macro="" textlink="">
      <xdr:nvSpPr>
        <xdr:cNvPr id="954" name="n_4aveValue【庁舎】&#10;一人当たり面積">
          <a:extLst>
            <a:ext uri="{FF2B5EF4-FFF2-40B4-BE49-F238E27FC236}">
              <a16:creationId xmlns:a16="http://schemas.microsoft.com/office/drawing/2014/main" id="{429C7F3A-3DC1-43EE-89FD-FE55F26D1994}"/>
            </a:ext>
          </a:extLst>
        </xdr:cNvPr>
        <xdr:cNvSpPr txBox="1"/>
      </xdr:nvSpPr>
      <xdr:spPr>
        <a:xfrm>
          <a:off x="1842142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102379</xdr:rowOff>
    </xdr:from>
    <xdr:ext cx="469744" cy="259045"/>
    <xdr:sp macro="" textlink="">
      <xdr:nvSpPr>
        <xdr:cNvPr id="955" name="n_1mainValue【庁舎】&#10;一人当たり面積">
          <a:extLst>
            <a:ext uri="{FF2B5EF4-FFF2-40B4-BE49-F238E27FC236}">
              <a16:creationId xmlns:a16="http://schemas.microsoft.com/office/drawing/2014/main" id="{1BBA3A4D-A3A8-420F-8F1D-A7E8D443CFA3}"/>
            </a:ext>
          </a:extLst>
        </xdr:cNvPr>
        <xdr:cNvSpPr txBox="1"/>
      </xdr:nvSpPr>
      <xdr:spPr>
        <a:xfrm>
          <a:off x="210757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129812</xdr:rowOff>
    </xdr:from>
    <xdr:ext cx="469744" cy="259045"/>
    <xdr:sp macro="" textlink="">
      <xdr:nvSpPr>
        <xdr:cNvPr id="956" name="n_2mainValue【庁舎】&#10;一人当たり面積">
          <a:extLst>
            <a:ext uri="{FF2B5EF4-FFF2-40B4-BE49-F238E27FC236}">
              <a16:creationId xmlns:a16="http://schemas.microsoft.com/office/drawing/2014/main" id="{997A5506-C4D4-40B9-8393-506C49A0BEE5}"/>
            </a:ext>
          </a:extLst>
        </xdr:cNvPr>
        <xdr:cNvSpPr txBox="1"/>
      </xdr:nvSpPr>
      <xdr:spPr>
        <a:xfrm>
          <a:off x="2019942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168673</xdr:rowOff>
    </xdr:from>
    <xdr:ext cx="469744" cy="259045"/>
    <xdr:sp macro="" textlink="">
      <xdr:nvSpPr>
        <xdr:cNvPr id="957" name="n_3mainValue【庁舎】&#10;一人当たり面積">
          <a:extLst>
            <a:ext uri="{FF2B5EF4-FFF2-40B4-BE49-F238E27FC236}">
              <a16:creationId xmlns:a16="http://schemas.microsoft.com/office/drawing/2014/main" id="{C4CD0131-29D3-47A9-B9E7-41A4C2D7E0EB}"/>
            </a:ext>
          </a:extLst>
        </xdr:cNvPr>
        <xdr:cNvSpPr txBox="1"/>
      </xdr:nvSpPr>
      <xdr:spPr>
        <a:xfrm>
          <a:off x="19310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122953</xdr:rowOff>
    </xdr:from>
    <xdr:ext cx="469744" cy="259045"/>
    <xdr:sp macro="" textlink="">
      <xdr:nvSpPr>
        <xdr:cNvPr id="958" name="n_4mainValue【庁舎】&#10;一人当たり面積">
          <a:extLst>
            <a:ext uri="{FF2B5EF4-FFF2-40B4-BE49-F238E27FC236}">
              <a16:creationId xmlns:a16="http://schemas.microsoft.com/office/drawing/2014/main" id="{E1DB2C7B-4D8A-4FFE-8C80-668C9FCF5E1F}"/>
            </a:ext>
          </a:extLst>
        </xdr:cNvPr>
        <xdr:cNvSpPr txBox="1"/>
      </xdr:nvSpPr>
      <xdr:spPr>
        <a:xfrm>
          <a:off x="1842142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1619D422-F875-488A-B1A4-8D7EA628234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9B6A229-D86B-4CBE-9171-ACD956CA0B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A215E933-7E06-4AA6-B510-E95FC54DC8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類似団体と比較して特に有形固定資産減価償却率が高くなっている施設は、「図書館」である。昭和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年に現在地に新館されたが老朽化が進んでおり、新図書館の建設を進めている。</a:t>
          </a:r>
        </a:p>
        <a:p>
          <a:r>
            <a:rPr kumimoji="1" lang="ja-JP" altLang="en-US" sz="1300">
              <a:latin typeface="ＭＳ Ｐゴシック" panose="020B0600070205080204" pitchFamily="50" charset="-128"/>
              <a:ea typeface="ＭＳ Ｐゴシック" panose="020B0600070205080204" pitchFamily="50" charset="-128"/>
            </a:rPr>
            <a:t>「保健センター・保健所」「福祉施設」「消防施設」「市民会館」については、一部施設の複合化や廃止を予定していることから、今後減少が見込まれる。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87,168
81,545
558.23
47,539,812
45,445,713
1,814,256
27,608,387
49,040,945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ポイント減となり、依然、類似団体平均を下回っている。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きな要因となっている人件費について、職員の昇任昇格試験の実施により上位の階級の増加を抑え、また、既存事業の廃止・見直し等を行い業務量の削減に努めることで総人件費を抑制するとともに、税の収納率向上等によ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134620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243320"/>
          <a:ext cx="0" cy="1276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49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519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49547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99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134620</xdr:rowOff>
    </xdr:from>
    <xdr:to>
      <xdr:col>24</xdr:col>
      <xdr:colOff>12700</xdr:colOff>
      <xdr:row>37</xdr:row>
      <xdr:rowOff>134620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243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6917690"/>
          <a:ext cx="762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6621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686943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6752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652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127250" y="686943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33500" y="68935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3810</xdr:rowOff>
    </xdr:from>
    <xdr:to>
      <xdr:col>11</xdr:col>
      <xdr:colOff>82550</xdr:colOff>
      <xdr:row>40</xdr:row>
      <xdr:rowOff>105410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66078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115587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6590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6891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93997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686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6866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69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69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6842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160037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6842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160037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前年度と比較し、地方特例交付金の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億円、臨時財政対策債の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億円の減額等による歳入の減少により、経常収支比率は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少子高齢化に伴う地方税の減収が見込まれるとともに、大型事業に伴う地方債の償還が本格化することから公債費の高止まり、あわせて経常収支比率の高止まりが予想されるため、人件費をはじめとした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90805</xdr:rowOff>
    </xdr:from>
    <xdr:to>
      <xdr:col>23</xdr:col>
      <xdr:colOff>133350</xdr:colOff>
      <xdr:row>65</xdr:row>
      <xdr:rowOff>73025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514850" y="9666605"/>
          <a:ext cx="0" cy="11379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45102</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4584700" y="1077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73025</xdr:rowOff>
    </xdr:from>
    <xdr:to>
      <xdr:col>24</xdr:col>
      <xdr:colOff>12700</xdr:colOff>
      <xdr:row>65</xdr:row>
      <xdr:rowOff>73025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425950" y="10804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5732</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4584700" y="941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90805</xdr:rowOff>
    </xdr:from>
    <xdr:to>
      <xdr:col>24</xdr:col>
      <xdr:colOff>12700</xdr:colOff>
      <xdr:row>58</xdr:row>
      <xdr:rowOff>90805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25950" y="9666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65</xdr:row>
      <xdr:rowOff>73025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3752850" y="10527665"/>
          <a:ext cx="7620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4584700" y="1028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464050" y="1043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65</xdr:row>
      <xdr:rowOff>79057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2940050" y="10527665"/>
          <a:ext cx="812800" cy="28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3702050" y="10356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409950" y="10131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79057</xdr:rowOff>
    </xdr:from>
    <xdr:to>
      <xdr:col>15</xdr:col>
      <xdr:colOff>82550</xdr:colOff>
      <xdr:row>65</xdr:row>
      <xdr:rowOff>121285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127250" y="10810557"/>
          <a:ext cx="8128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2889250" y="10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597150" y="1023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65</xdr:row>
      <xdr:rowOff>121285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333500" y="10822622"/>
          <a:ext cx="79375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095500" y="10464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78435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282700" y="10428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971550" y="1021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46405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89552</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4584700" y="1065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3702050" y="10476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409950" y="1056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28257</xdr:rowOff>
    </xdr:from>
    <xdr:to>
      <xdr:col>15</xdr:col>
      <xdr:colOff>133350</xdr:colOff>
      <xdr:row>65</xdr:row>
      <xdr:rowOff>129857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2889250" y="1075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114634</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597150" y="1084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095500" y="108019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156862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784350" y="1088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282700" y="107718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971550" y="10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人件費については、退職手当が前年度より減額しているが、依然、類似団体平均を上回っているため、現在実施中の昇任昇格試験や業務の効率化など人件費抑制の施策に努める。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物件費については、保有する公共施設数が多く、その維持管理に費用が掛かっているため、引き続き公共施設最適化計画により施設の統合・見直しを進めて行く。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86246</xdr:rowOff>
    </xdr:from>
    <xdr:to>
      <xdr:col>23</xdr:col>
      <xdr:colOff>133350</xdr:colOff>
      <xdr:row>89</xdr:row>
      <xdr:rowOff>91239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294246"/>
          <a:ext cx="0" cy="1490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63316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7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91239</xdr:rowOff>
    </xdr:from>
    <xdr:to>
      <xdr:col>24</xdr:col>
      <xdr:colOff>12700</xdr:colOff>
      <xdr:row>89</xdr:row>
      <xdr:rowOff>91239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4785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1173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04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86246</xdr:rowOff>
    </xdr:from>
    <xdr:to>
      <xdr:col>24</xdr:col>
      <xdr:colOff>12700</xdr:colOff>
      <xdr:row>80</xdr:row>
      <xdr:rowOff>86246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294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144304</xdr:rowOff>
    </xdr:from>
    <xdr:to>
      <xdr:col>23</xdr:col>
      <xdr:colOff>133350</xdr:colOff>
      <xdr:row>88</xdr:row>
      <xdr:rowOff>32782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4508004"/>
          <a:ext cx="762000" cy="5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150158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8534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133631</xdr:rowOff>
    </xdr:from>
    <xdr:to>
      <xdr:col>23</xdr:col>
      <xdr:colOff>184150</xdr:colOff>
      <xdr:row>85</xdr:row>
      <xdr:rowOff>63781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4002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74603</xdr:rowOff>
    </xdr:from>
    <xdr:to>
      <xdr:col>19</xdr:col>
      <xdr:colOff>133350</xdr:colOff>
      <xdr:row>87</xdr:row>
      <xdr:rowOff>144304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40050" y="14438303"/>
          <a:ext cx="812800" cy="6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68738</xdr:rowOff>
    </xdr:from>
    <xdr:to>
      <xdr:col>19</xdr:col>
      <xdr:colOff>184150</xdr:colOff>
      <xdr:row>84</xdr:row>
      <xdr:rowOff>170338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937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9065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71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3777</xdr:rowOff>
    </xdr:from>
    <xdr:to>
      <xdr:col>15</xdr:col>
      <xdr:colOff>82550</xdr:colOff>
      <xdr:row>87</xdr:row>
      <xdr:rowOff>74603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4037277"/>
          <a:ext cx="812800" cy="40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119878</xdr:rowOff>
    </xdr:from>
    <xdr:to>
      <xdr:col>15</xdr:col>
      <xdr:colOff>133350</xdr:colOff>
      <xdr:row>82</xdr:row>
      <xdr:rowOff>50028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492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60205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2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121830</xdr:rowOff>
    </xdr:from>
    <xdr:to>
      <xdr:col>11</xdr:col>
      <xdr:colOff>31750</xdr:colOff>
      <xdr:row>85</xdr:row>
      <xdr:rowOff>3777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990230"/>
          <a:ext cx="79375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122124</xdr:rowOff>
    </xdr:from>
    <xdr:to>
      <xdr:col>11</xdr:col>
      <xdr:colOff>82550</xdr:colOff>
      <xdr:row>81</xdr:row>
      <xdr:rowOff>52274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3301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62451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10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61818</xdr:rowOff>
    </xdr:from>
    <xdr:to>
      <xdr:col>7</xdr:col>
      <xdr:colOff>31750</xdr:colOff>
      <xdr:row>80</xdr:row>
      <xdr:rowOff>163418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2698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04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153432</xdr:rowOff>
    </xdr:from>
    <xdr:to>
      <xdr:col>23</xdr:col>
      <xdr:colOff>184150</xdr:colOff>
      <xdr:row>88</xdr:row>
      <xdr:rowOff>83582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4517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125509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448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93504</xdr:rowOff>
    </xdr:from>
    <xdr:to>
      <xdr:col>19</xdr:col>
      <xdr:colOff>184150</xdr:colOff>
      <xdr:row>88</xdr:row>
      <xdr:rowOff>23654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44572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8431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4537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23803</xdr:rowOff>
    </xdr:from>
    <xdr:to>
      <xdr:col>15</xdr:col>
      <xdr:colOff>133350</xdr:colOff>
      <xdr:row>87</xdr:row>
      <xdr:rowOff>125403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43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110180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44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124427</xdr:rowOff>
    </xdr:from>
    <xdr:to>
      <xdr:col>11</xdr:col>
      <xdr:colOff>82550</xdr:colOff>
      <xdr:row>85</xdr:row>
      <xdr:rowOff>54577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992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39354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407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71030</xdr:rowOff>
    </xdr:from>
    <xdr:to>
      <xdr:col>7</xdr:col>
      <xdr:colOff>31750</xdr:colOff>
      <xdr:row>85</xdr:row>
      <xdr:rowOff>1180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939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157407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402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今後も、人事院勧告等に注視しながら、給与水準の適正化に努める。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45720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474950" y="13348970"/>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17797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5563850" y="147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45720</xdr:rowOff>
    </xdr:from>
    <xdr:to>
      <xdr:col>81</xdr:col>
      <xdr:colOff>133350</xdr:colOff>
      <xdr:row>89</xdr:row>
      <xdr:rowOff>45720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4739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5563850" y="130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3348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128270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712950" y="14113511"/>
          <a:ext cx="762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71138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5563850" y="14269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5430500" y="142976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29211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906500" y="14113511"/>
          <a:ext cx="8064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99061</xdr:rowOff>
    </xdr:from>
    <xdr:to>
      <xdr:col>77</xdr:col>
      <xdr:colOff>95250</xdr:colOff>
      <xdr:row>87</xdr:row>
      <xdr:rowOff>29211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668500" y="142976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370050" y="1437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106400" y="14227811"/>
          <a:ext cx="8001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3868400" y="14345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3557250" y="144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74930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2293600" y="14300200"/>
          <a:ext cx="8128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24130</xdr:rowOff>
    </xdr:from>
    <xdr:to>
      <xdr:col>68</xdr:col>
      <xdr:colOff>203200</xdr:colOff>
      <xdr:row>87</xdr:row>
      <xdr:rowOff>125730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055600" y="1438783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763500" y="144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2428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1950700" y="141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430500" y="14110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93997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668500" y="140627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0050" y="1384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868400" y="141833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57250" y="1395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055600" y="1424940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7635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242800" y="143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1950700" y="144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市町村合併当時から類似団体平均と比較して職員数が多い状況が続いている。今後も、既存事業の廃止・見直し等を進めるとともに、定員管理方針に基づき、適切な定員管理に努める。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6350</xdr:rowOff>
    </xdr:from>
    <xdr:to>
      <xdr:col>81</xdr:col>
      <xdr:colOff>44450</xdr:colOff>
      <xdr:row>65</xdr:row>
      <xdr:rowOff>104394</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5474950" y="9582150"/>
          <a:ext cx="0" cy="12537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76471</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5563850" y="10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104394</xdr:rowOff>
    </xdr:from>
    <xdr:to>
      <xdr:col>81</xdr:col>
      <xdr:colOff>133350</xdr:colOff>
      <xdr:row>65</xdr:row>
      <xdr:rowOff>104394</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5405100" y="10835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92727</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5563850" y="93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6350</xdr:rowOff>
    </xdr:from>
    <xdr:to>
      <xdr:col>81</xdr:col>
      <xdr:colOff>133350</xdr:colOff>
      <xdr:row>58</xdr:row>
      <xdr:rowOff>6350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405100" y="9582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150368</xdr:rowOff>
    </xdr:from>
    <xdr:to>
      <xdr:col>81</xdr:col>
      <xdr:colOff>44450</xdr:colOff>
      <xdr:row>64</xdr:row>
      <xdr:rowOff>150368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4712950" y="1071676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17416</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5563850" y="1008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889</xdr:rowOff>
    </xdr:from>
    <xdr:to>
      <xdr:col>81</xdr:col>
      <xdr:colOff>95250</xdr:colOff>
      <xdr:row>62</xdr:row>
      <xdr:rowOff>102489</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5430500" y="102370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109347</xdr:rowOff>
    </xdr:from>
    <xdr:to>
      <xdr:col>77</xdr:col>
      <xdr:colOff>44450</xdr:colOff>
      <xdr:row>64</xdr:row>
      <xdr:rowOff>150368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3906500" y="10675747"/>
          <a:ext cx="80645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4668500" y="10226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370050" y="1000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109347</xdr:rowOff>
    </xdr:from>
    <xdr:to>
      <xdr:col>72</xdr:col>
      <xdr:colOff>203200</xdr:colOff>
      <xdr:row>64</xdr:row>
      <xdr:rowOff>109347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106400" y="1067574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49403</xdr:rowOff>
    </xdr:from>
    <xdr:to>
      <xdr:col>73</xdr:col>
      <xdr:colOff>44450</xdr:colOff>
      <xdr:row>60</xdr:row>
      <xdr:rowOff>151003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3868400" y="9955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161180</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3557250" y="973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109347</xdr:rowOff>
    </xdr:from>
    <xdr:to>
      <xdr:col>68</xdr:col>
      <xdr:colOff>152400</xdr:colOff>
      <xdr:row>64</xdr:row>
      <xdr:rowOff>133477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2293600" y="10675747"/>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73533</xdr:rowOff>
    </xdr:from>
    <xdr:to>
      <xdr:col>68</xdr:col>
      <xdr:colOff>203200</xdr:colOff>
      <xdr:row>61</xdr:row>
      <xdr:rowOff>3683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055600" y="9979533"/>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13860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2763500" y="975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51816</xdr:rowOff>
    </xdr:from>
    <xdr:to>
      <xdr:col>64</xdr:col>
      <xdr:colOff>152400</xdr:colOff>
      <xdr:row>60</xdr:row>
      <xdr:rowOff>153416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2242800" y="995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163593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1950700" y="97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99568</xdr:rowOff>
    </xdr:from>
    <xdr:to>
      <xdr:col>81</xdr:col>
      <xdr:colOff>95250</xdr:colOff>
      <xdr:row>65</xdr:row>
      <xdr:rowOff>29718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430500" y="106659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166895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5563850" y="1056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99568</xdr:rowOff>
    </xdr:from>
    <xdr:to>
      <xdr:col>77</xdr:col>
      <xdr:colOff>95250</xdr:colOff>
      <xdr:row>65</xdr:row>
      <xdr:rowOff>29718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668500" y="106659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14495</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370050" y="10745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58547</xdr:rowOff>
    </xdr:from>
    <xdr:to>
      <xdr:col>73</xdr:col>
      <xdr:colOff>44450</xdr:colOff>
      <xdr:row>64</xdr:row>
      <xdr:rowOff>160147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868400" y="106249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144924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557250" y="1071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58547</xdr:rowOff>
    </xdr:from>
    <xdr:to>
      <xdr:col>68</xdr:col>
      <xdr:colOff>203200</xdr:colOff>
      <xdr:row>64</xdr:row>
      <xdr:rowOff>160147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055600" y="1062494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144924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763500" y="1071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82677</xdr:rowOff>
    </xdr:from>
    <xdr:to>
      <xdr:col>64</xdr:col>
      <xdr:colOff>152400</xdr:colOff>
      <xdr:row>65</xdr:row>
      <xdr:rowOff>12827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2242800" y="106490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169054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1950700" y="1072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％低下している。単年度では、元利償還金の額が約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億円増加し、臨時財政対策債発行可能額が約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億円減少したことで実質公債費比率は悪化しているが、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カ年平均では、元利償還金等の数値が大きかった令和元年度数値が除外されたことにより低下している。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しかし、依然として類似団体平均を上回っているため、今後も投資的経費の見直しと地方債発行の抑制等により、公債費の縮減に努める。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2722</xdr:rowOff>
    </xdr:from>
    <xdr:to>
      <xdr:col>81</xdr:col>
      <xdr:colOff>44450</xdr:colOff>
      <xdr:row>43</xdr:row>
      <xdr:rowOff>95250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474950" y="5946322"/>
          <a:ext cx="0" cy="1248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67327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556385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95250</xdr:rowOff>
    </xdr:from>
    <xdr:to>
      <xdr:col>81</xdr:col>
      <xdr:colOff>133350</xdr:colOff>
      <xdr:row>43</xdr:row>
      <xdr:rowOff>95250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405100" y="7194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89099</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5563850" y="57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2722</xdr:rowOff>
    </xdr:from>
    <xdr:to>
      <xdr:col>81</xdr:col>
      <xdr:colOff>133350</xdr:colOff>
      <xdr:row>36</xdr:row>
      <xdr:rowOff>2722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5946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43</xdr:row>
      <xdr:rowOff>26307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712950" y="6994072"/>
          <a:ext cx="762000" cy="1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5563850" y="6497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430500" y="6645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26307</xdr:rowOff>
    </xdr:from>
    <xdr:to>
      <xdr:col>77</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906500" y="7125607"/>
          <a:ext cx="806450" cy="1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58965</xdr:rowOff>
    </xdr:from>
    <xdr:to>
      <xdr:col>77</xdr:col>
      <xdr:colOff>95250</xdr:colOff>
      <xdr:row>40</xdr:row>
      <xdr:rowOff>160565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668500" y="66629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170742</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37005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45</xdr:row>
      <xdr:rowOff>28122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106400" y="7308850"/>
          <a:ext cx="800100" cy="14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868400" y="6583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557250" y="635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28122</xdr:rowOff>
    </xdr:from>
    <xdr:to>
      <xdr:col>68</xdr:col>
      <xdr:colOff>152400</xdr:colOff>
      <xdr:row>45</xdr:row>
      <xdr:rowOff>114300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2293600" y="7457622"/>
          <a:ext cx="8128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055600" y="661125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7635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58965</xdr:rowOff>
    </xdr:from>
    <xdr:to>
      <xdr:col>64</xdr:col>
      <xdr:colOff>152400</xdr:colOff>
      <xdr:row>40</xdr:row>
      <xdr:rowOff>160565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22428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170742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19507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430500" y="694327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5563850" y="692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146957</xdr:rowOff>
    </xdr:from>
    <xdr:to>
      <xdr:col>77</xdr:col>
      <xdr:colOff>95250</xdr:colOff>
      <xdr:row>43</xdr:row>
      <xdr:rowOff>77107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668500" y="70811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61884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370050" y="71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868400" y="7264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5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148772</xdr:rowOff>
    </xdr:from>
    <xdr:to>
      <xdr:col>68</xdr:col>
      <xdr:colOff>203200</xdr:colOff>
      <xdr:row>45</xdr:row>
      <xdr:rowOff>78922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055600" y="741317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63699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763500" y="749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2242800" y="74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1950700" y="757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％増加した要因としては、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事業実施による債務負担行為に基づく支出予定額の増である。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今後も大型事業に伴う地方債の償還が本格化し、次年度以降も高止まりしていくと予想されるため、事業実施の適正化を図り、財政の健全化に努める。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111442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474950" y="2288117"/>
          <a:ext cx="0" cy="1290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83519</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5563850" y="355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111442</xdr:rowOff>
    </xdr:from>
    <xdr:to>
      <xdr:col>81</xdr:col>
      <xdr:colOff>133350</xdr:colOff>
      <xdr:row>21</xdr:row>
      <xdr:rowOff>111442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405100" y="3578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17463</xdr:rowOff>
    </xdr:from>
    <xdr:to>
      <xdr:col>81</xdr:col>
      <xdr:colOff>44450</xdr:colOff>
      <xdr:row>21</xdr:row>
      <xdr:rowOff>111442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712950" y="3319463"/>
          <a:ext cx="762000" cy="25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170303</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5563850" y="2640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153776</xdr:rowOff>
    </xdr:from>
    <xdr:to>
      <xdr:col>81</xdr:col>
      <xdr:colOff>95250</xdr:colOff>
      <xdr:row>17</xdr:row>
      <xdr:rowOff>83926</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430500" y="27953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17463</xdr:rowOff>
    </xdr:from>
    <xdr:to>
      <xdr:col>77</xdr:col>
      <xdr:colOff>44450</xdr:colOff>
      <xdr:row>21</xdr:row>
      <xdr:rowOff>151659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906500" y="3319463"/>
          <a:ext cx="806450" cy="29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17992</xdr:rowOff>
    </xdr:from>
    <xdr:to>
      <xdr:col>77</xdr:col>
      <xdr:colOff>95250</xdr:colOff>
      <xdr:row>18</xdr:row>
      <xdr:rowOff>119592</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668500" y="298979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129769</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370050" y="277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151659</xdr:rowOff>
    </xdr:from>
    <xdr:to>
      <xdr:col>72</xdr:col>
      <xdr:colOff>203200</xdr:colOff>
      <xdr:row>22</xdr:row>
      <xdr:rowOff>151130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106400" y="3618759"/>
          <a:ext cx="800100" cy="16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81386</xdr:rowOff>
    </xdr:from>
    <xdr:to>
      <xdr:col>73</xdr:col>
      <xdr:colOff>44450</xdr:colOff>
      <xdr:row>17</xdr:row>
      <xdr:rowOff>11536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868400" y="27229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21713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557250" y="249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151130</xdr:rowOff>
    </xdr:from>
    <xdr:to>
      <xdr:col>68</xdr:col>
      <xdr:colOff>152400</xdr:colOff>
      <xdr:row>23</xdr:row>
      <xdr:rowOff>62124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2293600" y="3783330"/>
          <a:ext cx="812800" cy="7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89429</xdr:rowOff>
    </xdr:from>
    <xdr:to>
      <xdr:col>68</xdr:col>
      <xdr:colOff>203200</xdr:colOff>
      <xdr:row>17</xdr:row>
      <xdr:rowOff>19579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055600" y="273102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29756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763500" y="250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85408</xdr:rowOff>
    </xdr:from>
    <xdr:to>
      <xdr:col>64</xdr:col>
      <xdr:colOff>152400</xdr:colOff>
      <xdr:row>17</xdr:row>
      <xdr:rowOff>15558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242800" y="27270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25735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950700" y="250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60642</xdr:rowOff>
    </xdr:from>
    <xdr:to>
      <xdr:col>81</xdr:col>
      <xdr:colOff>95250</xdr:colOff>
      <xdr:row>21</xdr:row>
      <xdr:rowOff>162242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430500" y="35277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127969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5563850" y="342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138113</xdr:rowOff>
    </xdr:from>
    <xdr:to>
      <xdr:col>77</xdr:col>
      <xdr:colOff>95250</xdr:colOff>
      <xdr:row>20</xdr:row>
      <xdr:rowOff>68263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668500" y="32750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53040</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370050" y="335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100859</xdr:rowOff>
    </xdr:from>
    <xdr:to>
      <xdr:col>73</xdr:col>
      <xdr:colOff>44450</xdr:colOff>
      <xdr:row>22</xdr:row>
      <xdr:rowOff>31009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868400" y="35679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15786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557250" y="364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100330</xdr:rowOff>
    </xdr:from>
    <xdr:to>
      <xdr:col>68</xdr:col>
      <xdr:colOff>203200</xdr:colOff>
      <xdr:row>23</xdr:row>
      <xdr:rowOff>30480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055600" y="373253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15257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763500" y="381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11324</xdr:rowOff>
    </xdr:from>
    <xdr:to>
      <xdr:col>64</xdr:col>
      <xdr:colOff>152400</xdr:colOff>
      <xdr:row>23</xdr:row>
      <xdr:rowOff>112924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2242800" y="38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97701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1950700" y="38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87,168
81,545
558.23
47,539,812
45,445,713
1,814,256
27,608,387
49,040,945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前年度と比較すると、退職手当等の減額により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％減少したが、依然として類似団体平均を上回っている。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年度からの定員管理方針に基づく取り組み、また、現在実施中である昇任昇格試験の実施、業務の効率化などにより、今後も人件費の抑制に努める。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39</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31750</xdr:rowOff>
    </xdr:from>
    <xdr:to>
      <xdr:col>24</xdr:col>
      <xdr:colOff>114300</xdr:colOff>
      <xdr:row>39</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1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76200</xdr:rowOff>
    </xdr:from>
    <xdr:to>
      <xdr:col>19</xdr:col>
      <xdr:colOff>187325</xdr:colOff>
      <xdr:row>41</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3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41</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802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114300</xdr:rowOff>
    </xdr:from>
    <xdr:to>
      <xdr:col>11</xdr:col>
      <xdr:colOff>9525</xdr:colOff>
      <xdr:row>38</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2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158750</xdr:rowOff>
    </xdr:from>
    <xdr:to>
      <xdr:col>11</xdr:col>
      <xdr:colOff>60325</xdr:colOff>
      <xdr:row>34</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8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99077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158750</xdr:rowOff>
    </xdr:from>
    <xdr:to>
      <xdr:col>6</xdr:col>
      <xdr:colOff>171450</xdr:colOff>
      <xdr:row>34</xdr:row>
      <xdr:rowOff>88900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99077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25400</xdr:rowOff>
    </xdr:from>
    <xdr:to>
      <xdr:col>20</xdr:col>
      <xdr:colOff>38100</xdr:colOff>
      <xdr:row>40</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6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152400</xdr:rowOff>
    </xdr:from>
    <xdr:to>
      <xdr:col>15</xdr:col>
      <xdr:colOff>149225</xdr:colOff>
      <xdr:row>41</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63500</xdr:rowOff>
    </xdr:from>
    <xdr:to>
      <xdr:col>6</xdr:col>
      <xdr:colOff>171450</xdr:colOff>
      <xdr:row>38</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前年度より委託料等の経常経費が増加したため</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保有する公共施設数が多く、その維持管理に費用が掛かっているため、引き続き公共施設最適化計画により施設の統合・見直しを進め、物件費の抑制に努める。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9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165100</xdr:rowOff>
    </xdr:from>
    <xdr:to>
      <xdr:col>82</xdr:col>
      <xdr:colOff>196850</xdr:colOff>
      <xdr:row>21</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21</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36900"/>
          <a:ext cx="8382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64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133350</xdr:rowOff>
    </xdr:from>
    <xdr:to>
      <xdr:col>82</xdr:col>
      <xdr:colOff>158750</xdr:colOff>
      <xdr:row>19</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21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36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114300</xdr:rowOff>
    </xdr:from>
    <xdr:to>
      <xdr:col>78</xdr:col>
      <xdr:colOff>120650</xdr:colOff>
      <xdr:row>18</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2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97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75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152400</xdr:rowOff>
    </xdr:from>
    <xdr:to>
      <xdr:col>69</xdr:col>
      <xdr:colOff>142875</xdr:colOff>
      <xdr:row>18</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114300</xdr:rowOff>
    </xdr:from>
    <xdr:to>
      <xdr:col>82</xdr:col>
      <xdr:colOff>158750</xdr:colOff>
      <xdr:row>22</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7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22877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57150</xdr:rowOff>
    </xdr:from>
    <xdr:to>
      <xdr:col>74</xdr:col>
      <xdr:colOff>31750</xdr:colOff>
      <xdr:row>18</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前年度より自立支援給付費等が増加したため</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％増加したものの、類似団体平均は下回っている。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当市においては今後も高齢化が進むことで、扶助費が増加する見込みである。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56</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52643"/>
          <a:ext cx="8382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2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526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59</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48585"/>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60</xdr:row>
      <xdr:rowOff>125185</xdr:rowOff>
    </xdr:from>
    <xdr:to>
      <xdr:col>15</xdr:col>
      <xdr:colOff>149225</xdr:colOff>
      <xdr:row>61</xdr:row>
      <xdr:rowOff>55335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4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59</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404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62</xdr:row>
      <xdr:rowOff>10885</xdr:rowOff>
    </xdr:from>
    <xdr:to>
      <xdr:col>11</xdr:col>
      <xdr:colOff>60325</xdr:colOff>
      <xdr:row>62</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5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前年度に続き、類似団体平均と同等となっている。今後も、繰出金の抑制に向けた取り組みに努める。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57</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37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37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114300</xdr:rowOff>
    </xdr:from>
    <xdr:to>
      <xdr:col>78</xdr:col>
      <xdr:colOff>120650</xdr:colOff>
      <xdr:row>58</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57150</xdr:rowOff>
    </xdr:from>
    <xdr:to>
      <xdr:col>74</xdr:col>
      <xdr:colOff>31750</xdr:colOff>
      <xdr:row>59</xdr:row>
      <xdr:rowOff>158750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61</xdr:row>
      <xdr:rowOff>38100</xdr:rowOff>
    </xdr:from>
    <xdr:to>
      <xdr:col>69</xdr:col>
      <xdr:colOff>142875</xdr:colOff>
      <xdr:row>61</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114300</xdr:rowOff>
    </xdr:from>
    <xdr:to>
      <xdr:col>65</xdr:col>
      <xdr:colOff>53975</xdr:colOff>
      <xdr:row>62</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前年度より価格高騰緊急支援給付金等が増額したため</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今後も、引き続き「補助金等の適正化に関する指針」に基づいた見直しを進め、適正な補助金運用に努める。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1372"/>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94343</xdr:rowOff>
    </xdr:from>
    <xdr:to>
      <xdr:col>82</xdr:col>
      <xdr:colOff>107950</xdr:colOff>
      <xdr:row>33</xdr:row>
      <xdr:rowOff>53522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5807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97263</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6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94343</xdr:rowOff>
    </xdr:from>
    <xdr:to>
      <xdr:col>78</xdr:col>
      <xdr:colOff>69850</xdr:colOff>
      <xdr:row>32</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580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157843</xdr:rowOff>
    </xdr:from>
    <xdr:to>
      <xdr:col>78</xdr:col>
      <xdr:colOff>120650</xdr:colOff>
      <xdr:row>37</xdr:row>
      <xdr:rowOff>87993</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72770</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127000</xdr:rowOff>
    </xdr:from>
    <xdr:to>
      <xdr:col>73</xdr:col>
      <xdr:colOff>180975</xdr:colOff>
      <xdr:row>33</xdr:row>
      <xdr:rowOff>4536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6134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51707</xdr:rowOff>
    </xdr:from>
    <xdr:to>
      <xdr:col>74</xdr:col>
      <xdr:colOff>31750</xdr:colOff>
      <xdr:row>37</xdr:row>
      <xdr:rowOff>153307</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4536</xdr:rowOff>
    </xdr:from>
    <xdr:to>
      <xdr:col>69</xdr:col>
      <xdr:colOff>92075</xdr:colOff>
      <xdr:row>33</xdr:row>
      <xdr:rowOff>102507</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662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149678</xdr:rowOff>
    </xdr:from>
    <xdr:to>
      <xdr:col>65</xdr:col>
      <xdr:colOff>53975</xdr:colOff>
      <xdr:row>36</xdr:row>
      <xdr:rowOff>79828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64605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2722</xdr:rowOff>
    </xdr:from>
    <xdr:to>
      <xdr:col>82</xdr:col>
      <xdr:colOff>158750</xdr:colOff>
      <xdr:row>33</xdr:row>
      <xdr:rowOff>104322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82749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43543</xdr:rowOff>
    </xdr:from>
    <xdr:to>
      <xdr:col>78</xdr:col>
      <xdr:colOff>120650</xdr:colOff>
      <xdr:row>32</xdr:row>
      <xdr:rowOff>145143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155320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2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76200</xdr:rowOff>
    </xdr:from>
    <xdr:to>
      <xdr:col>74</xdr:col>
      <xdr:colOff>31750</xdr:colOff>
      <xdr:row>33</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125186</xdr:rowOff>
    </xdr:from>
    <xdr:to>
      <xdr:col>69</xdr:col>
      <xdr:colOff>142875</xdr:colOff>
      <xdr:row>33</xdr:row>
      <xdr:rowOff>55336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65513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51707</xdr:rowOff>
    </xdr:from>
    <xdr:to>
      <xdr:col>65</xdr:col>
      <xdr:colOff>53975</xdr:colOff>
      <xdr:row>33</xdr:row>
      <xdr:rowOff>153307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163484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地方債現在高は減少しているものの、大型事業に伴う地方債の償還が本格化し、また、経常一般財源等歳入が減少したため、前年度比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67129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85700"/>
          <a:ext cx="0" cy="1197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39206</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5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67129</xdr:rowOff>
    </xdr:from>
    <xdr:to>
      <xdr:col>24</xdr:col>
      <xdr:colOff>114300</xdr:colOff>
      <xdr:row>80</xdr:row>
      <xdr:rowOff>67129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78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79</xdr:row>
      <xdr:rowOff>118836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53275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79120</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80</xdr:row>
      <xdr:rowOff>34471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5327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34471</xdr:rowOff>
    </xdr:from>
    <xdr:to>
      <xdr:col>15</xdr:col>
      <xdr:colOff>98425</xdr:colOff>
      <xdr:row>81</xdr:row>
      <xdr:rowOff>37193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750471"/>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70757</xdr:rowOff>
    </xdr:from>
    <xdr:to>
      <xdr:col>15</xdr:col>
      <xdr:colOff>149225</xdr:colOff>
      <xdr:row>77</xdr:row>
      <xdr:rowOff>907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11084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37193</xdr:rowOff>
    </xdr:from>
    <xdr:to>
      <xdr:col>11</xdr:col>
      <xdr:colOff>9525</xdr:colOff>
      <xdr:row>81</xdr:row>
      <xdr:rowOff>37193</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92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68036</xdr:rowOff>
    </xdr:from>
    <xdr:to>
      <xdr:col>24</xdr:col>
      <xdr:colOff>76200</xdr:colOff>
      <xdr:row>79</xdr:row>
      <xdr:rowOff>169636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148063</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155121</xdr:rowOff>
    </xdr:from>
    <xdr:to>
      <xdr:col>15</xdr:col>
      <xdr:colOff>149225</xdr:colOff>
      <xdr:row>80</xdr:row>
      <xdr:rowOff>85271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70048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157843</xdr:rowOff>
    </xdr:from>
    <xdr:to>
      <xdr:col>11</xdr:col>
      <xdr:colOff>60325</xdr:colOff>
      <xdr:row>81</xdr:row>
      <xdr:rowOff>87993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72770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今後も、事務事業の見直しを更に進めるとともに、人件費、物件費及び公債費を中心に支出抑制に努め、経常経費の削減を図る。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63500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61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63500</xdr:rowOff>
    </xdr:from>
    <xdr:to>
      <xdr:col>82</xdr:col>
      <xdr:colOff>107950</xdr:colOff>
      <xdr:row>81</xdr:row>
      <xdr:rowOff>6350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4366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22877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39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6350</xdr:rowOff>
    </xdr:from>
    <xdr:to>
      <xdr:col>82</xdr:col>
      <xdr:colOff>158750</xdr:colOff>
      <xdr:row>79</xdr:row>
      <xdr:rowOff>107950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63500</xdr:rowOff>
    </xdr:from>
    <xdr:to>
      <xdr:col>78</xdr:col>
      <xdr:colOff>69850</xdr:colOff>
      <xdr:row>80</xdr:row>
      <xdr:rowOff>88900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4366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50800</xdr:rowOff>
    </xdr:from>
    <xdr:to>
      <xdr:col>78</xdr:col>
      <xdr:colOff>120650</xdr:colOff>
      <xdr:row>78</xdr:row>
      <xdr:rowOff>152400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137177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1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146050</xdr:rowOff>
    </xdr:from>
    <xdr:to>
      <xdr:col>73</xdr:col>
      <xdr:colOff>180975</xdr:colOff>
      <xdr:row>80</xdr:row>
      <xdr:rowOff>88900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69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63500</xdr:rowOff>
    </xdr:from>
    <xdr:to>
      <xdr:col>74</xdr:col>
      <xdr:colOff>31750</xdr:colOff>
      <xdr:row>80</xdr:row>
      <xdr:rowOff>165100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82550</xdr:rowOff>
    </xdr:from>
    <xdr:to>
      <xdr:col>69</xdr:col>
      <xdr:colOff>92075</xdr:colOff>
      <xdr:row>79</xdr:row>
      <xdr:rowOff>146050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62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63500</xdr:rowOff>
    </xdr:from>
    <xdr:to>
      <xdr:col>69</xdr:col>
      <xdr:colOff>142875</xdr:colOff>
      <xdr:row>80</xdr:row>
      <xdr:rowOff>165100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127000</xdr:rowOff>
    </xdr:from>
    <xdr:to>
      <xdr:col>82</xdr:col>
      <xdr:colOff>158750</xdr:colOff>
      <xdr:row>81</xdr:row>
      <xdr:rowOff>57150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99077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xdr:rowOff>
    </xdr:from>
    <xdr:to>
      <xdr:col>78</xdr:col>
      <xdr:colOff>120650</xdr:colOff>
      <xdr:row>78</xdr:row>
      <xdr:rowOff>114300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38100</xdr:rowOff>
    </xdr:from>
    <xdr:to>
      <xdr:col>74</xdr:col>
      <xdr:colOff>31750</xdr:colOff>
      <xdr:row>80</xdr:row>
      <xdr:rowOff>139700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95250</xdr:rowOff>
    </xdr:from>
    <xdr:to>
      <xdr:col>69</xdr:col>
      <xdr:colOff>142875</xdr:colOff>
      <xdr:row>80</xdr:row>
      <xdr:rowOff>25400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35577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23422</xdr:rowOff>
    </xdr:from>
    <xdr:to>
      <xdr:col>29</xdr:col>
      <xdr:colOff>127000</xdr:colOff>
      <xdr:row>20</xdr:row>
      <xdr:rowOff>16564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8447"/>
          <a:ext cx="0" cy="13647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160091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16564</xdr:rowOff>
    </xdr:from>
    <xdr:to>
      <xdr:col>30</xdr:col>
      <xdr:colOff>25400</xdr:colOff>
      <xdr:row>20</xdr:row>
      <xdr:rowOff>16564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109799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23422</xdr:rowOff>
    </xdr:from>
    <xdr:to>
      <xdr:col>30</xdr:col>
      <xdr:colOff>25400</xdr:colOff>
      <xdr:row>12</xdr:row>
      <xdr:rowOff>23422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8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23422</xdr:rowOff>
    </xdr:from>
    <xdr:to>
      <xdr:col>29</xdr:col>
      <xdr:colOff>127000</xdr:colOff>
      <xdr:row>12</xdr:row>
      <xdr:rowOff>24761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28447"/>
          <a:ext cx="6477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92277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4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120200</xdr:rowOff>
    </xdr:from>
    <xdr:to>
      <xdr:col>29</xdr:col>
      <xdr:colOff>177800</xdr:colOff>
      <xdr:row>15</xdr:row>
      <xdr:rowOff>50350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6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24761</xdr:rowOff>
    </xdr:from>
    <xdr:to>
      <xdr:col>26</xdr:col>
      <xdr:colOff>50800</xdr:colOff>
      <xdr:row>12</xdr:row>
      <xdr:rowOff>61435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29786"/>
          <a:ext cx="698500" cy="3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149657</xdr:rowOff>
    </xdr:from>
    <xdr:to>
      <xdr:col>26</xdr:col>
      <xdr:colOff>101600</xdr:colOff>
      <xdr:row>15</xdr:row>
      <xdr:rowOff>79807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64584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83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61435</xdr:rowOff>
    </xdr:from>
    <xdr:to>
      <xdr:col>22</xdr:col>
      <xdr:colOff>114300</xdr:colOff>
      <xdr:row>13</xdr:row>
      <xdr:rowOff>16662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66460"/>
          <a:ext cx="698500" cy="12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25004</xdr:rowOff>
    </xdr:from>
    <xdr:to>
      <xdr:col>22</xdr:col>
      <xdr:colOff>165100</xdr:colOff>
      <xdr:row>17</xdr:row>
      <xdr:rowOff>126604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87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111381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16662</xdr:rowOff>
    </xdr:from>
    <xdr:to>
      <xdr:col>18</xdr:col>
      <xdr:colOff>177800</xdr:colOff>
      <xdr:row>13</xdr:row>
      <xdr:rowOff>41221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293137"/>
          <a:ext cx="698500" cy="2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78856</xdr:rowOff>
    </xdr:from>
    <xdr:to>
      <xdr:col>19</xdr:col>
      <xdr:colOff>38100</xdr:colOff>
      <xdr:row>18</xdr:row>
      <xdr:rowOff>9006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165233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119678</xdr:rowOff>
    </xdr:from>
    <xdr:to>
      <xdr:col>15</xdr:col>
      <xdr:colOff>101600</xdr:colOff>
      <xdr:row>18</xdr:row>
      <xdr:rowOff>49828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34605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144072</xdr:rowOff>
    </xdr:from>
    <xdr:to>
      <xdr:col>29</xdr:col>
      <xdr:colOff>177800</xdr:colOff>
      <xdr:row>12</xdr:row>
      <xdr:rowOff>74222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7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90749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2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145411</xdr:rowOff>
    </xdr:from>
    <xdr:to>
      <xdr:col>26</xdr:col>
      <xdr:colOff>101600</xdr:colOff>
      <xdr:row>12</xdr:row>
      <xdr:rowOff>75561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85738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4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10635</xdr:rowOff>
    </xdr:from>
    <xdr:to>
      <xdr:col>22</xdr:col>
      <xdr:colOff>165100</xdr:colOff>
      <xdr:row>12</xdr:row>
      <xdr:rowOff>112235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11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122412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137312</xdr:rowOff>
    </xdr:from>
    <xdr:to>
      <xdr:col>19</xdr:col>
      <xdr:colOff>38100</xdr:colOff>
      <xdr:row>13</xdr:row>
      <xdr:rowOff>67462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4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77639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1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161871</xdr:rowOff>
    </xdr:from>
    <xdr:to>
      <xdr:col>15</xdr:col>
      <xdr:colOff>101600</xdr:colOff>
      <xdr:row>13</xdr:row>
      <xdr:rowOff>92021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266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102198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3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121011</xdr:rowOff>
    </xdr:from>
    <xdr:to>
      <xdr:col>29</xdr:col>
      <xdr:colOff>127000</xdr:colOff>
      <xdr:row>37</xdr:row>
      <xdr:rowOff>39904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5561"/>
          <a:ext cx="0" cy="11190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11981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13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39904</xdr:rowOff>
    </xdr:from>
    <xdr:to>
      <xdr:col>30</xdr:col>
      <xdr:colOff>25400</xdr:colOff>
      <xdr:row>37</xdr:row>
      <xdr:rowOff>39904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164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35938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121011</xdr:rowOff>
    </xdr:from>
    <xdr:to>
      <xdr:col>30</xdr:col>
      <xdr:colOff>25400</xdr:colOff>
      <xdr:row>33</xdr:row>
      <xdr:rowOff>121011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5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179350</xdr:rowOff>
    </xdr:from>
    <xdr:to>
      <xdr:col>29</xdr:col>
      <xdr:colOff>127000</xdr:colOff>
      <xdr:row>34</xdr:row>
      <xdr:rowOff>247838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46800"/>
          <a:ext cx="647700" cy="68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268327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3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296250</xdr:rowOff>
    </xdr:from>
    <xdr:to>
      <xdr:col>29</xdr:col>
      <xdr:colOff>177800</xdr:colOff>
      <xdr:row>35</xdr:row>
      <xdr:rowOff>54950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56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172171</xdr:rowOff>
    </xdr:from>
    <xdr:to>
      <xdr:col>26</xdr:col>
      <xdr:colOff>50800</xdr:colOff>
      <xdr:row>34</xdr:row>
      <xdr:rowOff>247838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439621"/>
          <a:ext cx="698500" cy="7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73228</xdr:rowOff>
    </xdr:from>
    <xdr:to>
      <xdr:col>26</xdr:col>
      <xdr:colOff>101600</xdr:colOff>
      <xdr:row>35</xdr:row>
      <xdr:rowOff>174828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159605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69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330271</xdr:rowOff>
    </xdr:from>
    <xdr:to>
      <xdr:col>22</xdr:col>
      <xdr:colOff>114300</xdr:colOff>
      <xdr:row>34</xdr:row>
      <xdr:rowOff>172171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254821"/>
          <a:ext cx="698500" cy="18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221178</xdr:rowOff>
    </xdr:from>
    <xdr:to>
      <xdr:col>22</xdr:col>
      <xdr:colOff>165100</xdr:colOff>
      <xdr:row>35</xdr:row>
      <xdr:rowOff>322778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307555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300187</xdr:rowOff>
    </xdr:from>
    <xdr:to>
      <xdr:col>18</xdr:col>
      <xdr:colOff>177800</xdr:colOff>
      <xdr:row>33</xdr:row>
      <xdr:rowOff>330271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224737"/>
          <a:ext cx="698500" cy="3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222138</xdr:rowOff>
    </xdr:from>
    <xdr:to>
      <xdr:col>19</xdr:col>
      <xdr:colOff>38100</xdr:colOff>
      <xdr:row>35</xdr:row>
      <xdr:rowOff>323738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201564</xdr:rowOff>
    </xdr:from>
    <xdr:to>
      <xdr:col>15</xdr:col>
      <xdr:colOff>101600</xdr:colOff>
      <xdr:row>35</xdr:row>
      <xdr:rowOff>303164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1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287941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128550</xdr:rowOff>
    </xdr:from>
    <xdr:to>
      <xdr:col>29</xdr:col>
      <xdr:colOff>177800</xdr:colOff>
      <xdr:row>34</xdr:row>
      <xdr:rowOff>230150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96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316527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197038</xdr:rowOff>
    </xdr:from>
    <xdr:to>
      <xdr:col>26</xdr:col>
      <xdr:colOff>101600</xdr:colOff>
      <xdr:row>34</xdr:row>
      <xdr:rowOff>298638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6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308815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33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121371</xdr:rowOff>
    </xdr:from>
    <xdr:to>
      <xdr:col>22</xdr:col>
      <xdr:colOff>165100</xdr:colOff>
      <xdr:row>34</xdr:row>
      <xdr:rowOff>222971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38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233148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57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279471</xdr:rowOff>
    </xdr:from>
    <xdr:to>
      <xdr:col>19</xdr:col>
      <xdr:colOff>38100</xdr:colOff>
      <xdr:row>34</xdr:row>
      <xdr:rowOff>38171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04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48348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97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249387</xdr:rowOff>
    </xdr:from>
    <xdr:to>
      <xdr:col>15</xdr:col>
      <xdr:colOff>101600</xdr:colOff>
      <xdr:row>34</xdr:row>
      <xdr:rowOff>8087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17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18264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4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87,168
81,545
558.23
47,539,812
45,445,713
1,814,256
27,608,387
49,040,945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10122</xdr:rowOff>
    </xdr:from>
    <xdr:to>
      <xdr:col>24</xdr:col>
      <xdr:colOff>62865</xdr:colOff>
      <xdr:row>37</xdr:row>
      <xdr:rowOff>108363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96522"/>
          <a:ext cx="1270" cy="95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112190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108363</xdr:rowOff>
    </xdr:from>
    <xdr:to>
      <xdr:col>24</xdr:col>
      <xdr:colOff>152400</xdr:colOff>
      <xdr:row>37</xdr:row>
      <xdr:rowOff>108363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52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128249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7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10122</xdr:rowOff>
    </xdr:from>
    <xdr:to>
      <xdr:col>24</xdr:col>
      <xdr:colOff>152400</xdr:colOff>
      <xdr:row>32</xdr:row>
      <xdr:rowOff>10122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9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96781</xdr:rowOff>
    </xdr:from>
    <xdr:to>
      <xdr:col>24</xdr:col>
      <xdr:colOff>63500</xdr:colOff>
      <xdr:row>32</xdr:row>
      <xdr:rowOff>27991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11731"/>
          <a:ext cx="8382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164673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14796</xdr:rowOff>
    </xdr:from>
    <xdr:to>
      <xdr:col>24</xdr:col>
      <xdr:colOff>114300</xdr:colOff>
      <xdr:row>34</xdr:row>
      <xdr:rowOff>116396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4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96781</xdr:rowOff>
    </xdr:from>
    <xdr:to>
      <xdr:col>19</xdr:col>
      <xdr:colOff>177800</xdr:colOff>
      <xdr:row>31</xdr:row>
      <xdr:rowOff>148863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11731"/>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9176</xdr:rowOff>
    </xdr:from>
    <xdr:to>
      <xdr:col>20</xdr:col>
      <xdr:colOff>38100</xdr:colOff>
      <xdr:row>34</xdr:row>
      <xdr:rowOff>110776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101903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148863</xdr:rowOff>
    </xdr:from>
    <xdr:to>
      <xdr:col>15</xdr:col>
      <xdr:colOff>50800</xdr:colOff>
      <xdr:row>33</xdr:row>
      <xdr:rowOff>1244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63813"/>
          <a:ext cx="889000" cy="1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1244</xdr:rowOff>
    </xdr:from>
    <xdr:to>
      <xdr:col>10</xdr:col>
      <xdr:colOff>114300</xdr:colOff>
      <xdr:row>33</xdr:row>
      <xdr:rowOff>42278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59094"/>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148641</xdr:rowOff>
    </xdr:from>
    <xdr:to>
      <xdr:col>24</xdr:col>
      <xdr:colOff>114300</xdr:colOff>
      <xdr:row>32</xdr:row>
      <xdr:rowOff>78791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83799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45981</xdr:rowOff>
    </xdr:from>
    <xdr:to>
      <xdr:col>20</xdr:col>
      <xdr:colOff>38100</xdr:colOff>
      <xdr:row>31</xdr:row>
      <xdr:rowOff>147581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164108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3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98063</xdr:rowOff>
    </xdr:from>
    <xdr:to>
      <xdr:col>15</xdr:col>
      <xdr:colOff>101600</xdr:colOff>
      <xdr:row>32</xdr:row>
      <xdr:rowOff>28213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44740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8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121894</xdr:rowOff>
    </xdr:from>
    <xdr:to>
      <xdr:col>10</xdr:col>
      <xdr:colOff>165100</xdr:colOff>
      <xdr:row>33</xdr:row>
      <xdr:rowOff>52044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68571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162928</xdr:rowOff>
    </xdr:from>
    <xdr:to>
      <xdr:col>6</xdr:col>
      <xdr:colOff>38100</xdr:colOff>
      <xdr:row>33</xdr:row>
      <xdr:rowOff>93078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4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109605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2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50774</xdr:rowOff>
    </xdr:from>
    <xdr:to>
      <xdr:col>24</xdr:col>
      <xdr:colOff>62865</xdr:colOff>
      <xdr:row>59</xdr:row>
      <xdr:rowOff>25890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3274"/>
          <a:ext cx="1270" cy="151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29717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25890</xdr:rowOff>
    </xdr:from>
    <xdr:to>
      <xdr:col>24</xdr:col>
      <xdr:colOff>152400</xdr:colOff>
      <xdr:row>59</xdr:row>
      <xdr:rowOff>25890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168901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50774</xdr:rowOff>
    </xdr:from>
    <xdr:to>
      <xdr:col>24</xdr:col>
      <xdr:colOff>152400</xdr:colOff>
      <xdr:row>50</xdr:row>
      <xdr:rowOff>50774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123469</xdr:rowOff>
    </xdr:from>
    <xdr:to>
      <xdr:col>24</xdr:col>
      <xdr:colOff>63500</xdr:colOff>
      <xdr:row>53</xdr:row>
      <xdr:rowOff>64784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38869"/>
          <a:ext cx="838200" cy="1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125751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147324</xdr:rowOff>
    </xdr:from>
    <xdr:to>
      <xdr:col>24</xdr:col>
      <xdr:colOff>114300</xdr:colOff>
      <xdr:row>55</xdr:row>
      <xdr:rowOff>77474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0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64784</xdr:rowOff>
    </xdr:from>
    <xdr:to>
      <xdr:col>19</xdr:col>
      <xdr:colOff>177800</xdr:colOff>
      <xdr:row>53</xdr:row>
      <xdr:rowOff>149334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51634"/>
          <a:ext cx="889000" cy="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43964</xdr:rowOff>
    </xdr:from>
    <xdr:to>
      <xdr:col>20</xdr:col>
      <xdr:colOff>38100</xdr:colOff>
      <xdr:row>55</xdr:row>
      <xdr:rowOff>145564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136691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149334</xdr:rowOff>
    </xdr:from>
    <xdr:to>
      <xdr:col>15</xdr:col>
      <xdr:colOff>50800</xdr:colOff>
      <xdr:row>56</xdr:row>
      <xdr:rowOff>152567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36184"/>
          <a:ext cx="889000" cy="5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27537</xdr:rowOff>
    </xdr:from>
    <xdr:to>
      <xdr:col>15</xdr:col>
      <xdr:colOff>101600</xdr:colOff>
      <xdr:row>58</xdr:row>
      <xdr:rowOff>129137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7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120264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6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152567</xdr:rowOff>
    </xdr:from>
    <xdr:to>
      <xdr:col>10</xdr:col>
      <xdr:colOff>114300</xdr:colOff>
      <xdr:row>57</xdr:row>
      <xdr:rowOff>68671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3767"/>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71820</xdr:rowOff>
    </xdr:from>
    <xdr:to>
      <xdr:col>10</xdr:col>
      <xdr:colOff>165100</xdr:colOff>
      <xdr:row>59</xdr:row>
      <xdr:rowOff>1970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163913</xdr:rowOff>
    </xdr:from>
    <xdr:to>
      <xdr:col>6</xdr:col>
      <xdr:colOff>38100</xdr:colOff>
      <xdr:row>59</xdr:row>
      <xdr:rowOff>94063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0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85190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72669</xdr:rowOff>
    </xdr:from>
    <xdr:to>
      <xdr:col>24</xdr:col>
      <xdr:colOff>114300</xdr:colOff>
      <xdr:row>53</xdr:row>
      <xdr:rowOff>2819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8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95546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3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13984</xdr:rowOff>
    </xdr:from>
    <xdr:to>
      <xdr:col>20</xdr:col>
      <xdr:colOff>38100</xdr:colOff>
      <xdr:row>53</xdr:row>
      <xdr:rowOff>115584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132111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98534</xdr:rowOff>
    </xdr:from>
    <xdr:to>
      <xdr:col>15</xdr:col>
      <xdr:colOff>101600</xdr:colOff>
      <xdr:row>54</xdr:row>
      <xdr:rowOff>28684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45211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6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101767</xdr:rowOff>
    </xdr:from>
    <xdr:to>
      <xdr:col>10</xdr:col>
      <xdr:colOff>165100</xdr:colOff>
      <xdr:row>57</xdr:row>
      <xdr:rowOff>31917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48444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17871</xdr:rowOff>
    </xdr:from>
    <xdr:to>
      <xdr:col>6</xdr:col>
      <xdr:colOff>38100</xdr:colOff>
      <xdr:row>57</xdr:row>
      <xdr:rowOff>119471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135998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154463</xdr:rowOff>
    </xdr:from>
    <xdr:to>
      <xdr:col>24</xdr:col>
      <xdr:colOff>62865</xdr:colOff>
      <xdr:row>78</xdr:row>
      <xdr:rowOff>147606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155963"/>
          <a:ext cx="1270" cy="136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151433</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2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147606</xdr:rowOff>
    </xdr:from>
    <xdr:to>
      <xdr:col>24</xdr:col>
      <xdr:colOff>152400</xdr:colOff>
      <xdr:row>78</xdr:row>
      <xdr:rowOff>147606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101140</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93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154463</xdr:rowOff>
    </xdr:from>
    <xdr:to>
      <xdr:col>24</xdr:col>
      <xdr:colOff>152400</xdr:colOff>
      <xdr:row>70</xdr:row>
      <xdr:rowOff>154463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15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101409</xdr:rowOff>
    </xdr:from>
    <xdr:to>
      <xdr:col>24</xdr:col>
      <xdr:colOff>63500</xdr:colOff>
      <xdr:row>77</xdr:row>
      <xdr:rowOff>118363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303059"/>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83869</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942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60992</xdr:rowOff>
    </xdr:from>
    <xdr:to>
      <xdr:col>24</xdr:col>
      <xdr:colOff>114300</xdr:colOff>
      <xdr:row>76</xdr:row>
      <xdr:rowOff>162592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0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118363</xdr:rowOff>
    </xdr:from>
    <xdr:to>
      <xdr:col>19</xdr:col>
      <xdr:colOff>177800</xdr:colOff>
      <xdr:row>77</xdr:row>
      <xdr:rowOff>165799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320013"/>
          <a:ext cx="889000" cy="4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148050</xdr:rowOff>
    </xdr:from>
    <xdr:to>
      <xdr:col>20</xdr:col>
      <xdr:colOff>38100</xdr:colOff>
      <xdr:row>77</xdr:row>
      <xdr:rowOff>78200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1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94727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95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140557</xdr:rowOff>
    </xdr:from>
    <xdr:to>
      <xdr:col>15</xdr:col>
      <xdr:colOff>50800</xdr:colOff>
      <xdr:row>77</xdr:row>
      <xdr:rowOff>165799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342207"/>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138525</xdr:rowOff>
    </xdr:from>
    <xdr:to>
      <xdr:col>15</xdr:col>
      <xdr:colOff>101600</xdr:colOff>
      <xdr:row>77</xdr:row>
      <xdr:rowOff>68675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16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85202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294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57119</xdr:rowOff>
    </xdr:from>
    <xdr:to>
      <xdr:col>10</xdr:col>
      <xdr:colOff>114300</xdr:colOff>
      <xdr:row>77</xdr:row>
      <xdr:rowOff>140557</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258769"/>
          <a:ext cx="889000" cy="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61277</xdr:rowOff>
    </xdr:from>
    <xdr:to>
      <xdr:col>10</xdr:col>
      <xdr:colOff>165100</xdr:colOff>
      <xdr:row>77</xdr:row>
      <xdr:rowOff>162877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6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3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43466</xdr:rowOff>
    </xdr:from>
    <xdr:to>
      <xdr:col>6</xdr:col>
      <xdr:colOff>38100</xdr:colOff>
      <xdr:row>77</xdr:row>
      <xdr:rowOff>145066</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4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136193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33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50609</xdr:rowOff>
    </xdr:from>
    <xdr:to>
      <xdr:col>24</xdr:col>
      <xdr:colOff>114300</xdr:colOff>
      <xdr:row>77</xdr:row>
      <xdr:rowOff>152209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2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29036</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23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67563</xdr:rowOff>
    </xdr:from>
    <xdr:to>
      <xdr:col>20</xdr:col>
      <xdr:colOff>38100</xdr:colOff>
      <xdr:row>77</xdr:row>
      <xdr:rowOff>169163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2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160290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3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114999</xdr:rowOff>
    </xdr:from>
    <xdr:to>
      <xdr:col>15</xdr:col>
      <xdr:colOff>101600</xdr:colOff>
      <xdr:row>78</xdr:row>
      <xdr:rowOff>45149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3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36276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0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89757</xdr:rowOff>
    </xdr:from>
    <xdr:to>
      <xdr:col>10</xdr:col>
      <xdr:colOff>165100</xdr:colOff>
      <xdr:row>78</xdr:row>
      <xdr:rowOff>19907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2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11034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38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6319</xdr:rowOff>
    </xdr:from>
    <xdr:to>
      <xdr:col>6</xdr:col>
      <xdr:colOff>38100</xdr:colOff>
      <xdr:row>77</xdr:row>
      <xdr:rowOff>107919</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124446</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298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109885</xdr:rowOff>
    </xdr:from>
    <xdr:to>
      <xdr:col>24</xdr:col>
      <xdr:colOff>62865</xdr:colOff>
      <xdr:row>98</xdr:row>
      <xdr:rowOff>157597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40385"/>
          <a:ext cx="1270" cy="141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161424</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157597</xdr:rowOff>
    </xdr:from>
    <xdr:to>
      <xdr:col>24</xdr:col>
      <xdr:colOff>152400</xdr:colOff>
      <xdr:row>98</xdr:row>
      <xdr:rowOff>157597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59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56562</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1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109885</xdr:rowOff>
    </xdr:from>
    <xdr:to>
      <xdr:col>24</xdr:col>
      <xdr:colOff>152400</xdr:colOff>
      <xdr:row>90</xdr:row>
      <xdr:rowOff>109885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4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109263</xdr:rowOff>
    </xdr:from>
    <xdr:to>
      <xdr:col>24</xdr:col>
      <xdr:colOff>63500</xdr:colOff>
      <xdr:row>97</xdr:row>
      <xdr:rowOff>52211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3797300" y="16054113"/>
          <a:ext cx="838200" cy="62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96167</xdr:rowOff>
    </xdr:from>
    <xdr:ext cx="534377"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041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73290</xdr:rowOff>
    </xdr:from>
    <xdr:to>
      <xdr:col>24</xdr:col>
      <xdr:colOff>114300</xdr:colOff>
      <xdr:row>95</xdr:row>
      <xdr:rowOff>3440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1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109263</xdr:rowOff>
    </xdr:from>
    <xdr:to>
      <xdr:col>19</xdr:col>
      <xdr:colOff>177800</xdr:colOff>
      <xdr:row>97</xdr:row>
      <xdr:rowOff>144859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054113"/>
          <a:ext cx="889000" cy="7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134162</xdr:rowOff>
    </xdr:from>
    <xdr:to>
      <xdr:col>20</xdr:col>
      <xdr:colOff>38100</xdr:colOff>
      <xdr:row>92</xdr:row>
      <xdr:rowOff>64312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573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80839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497795" y="1551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37483</xdr:rowOff>
    </xdr:from>
    <xdr:to>
      <xdr:col>15</xdr:col>
      <xdr:colOff>50800</xdr:colOff>
      <xdr:row>97</xdr:row>
      <xdr:rowOff>144859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2019300" y="16668133"/>
          <a:ext cx="889000" cy="10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161137</xdr:rowOff>
    </xdr:from>
    <xdr:to>
      <xdr:col>15</xdr:col>
      <xdr:colOff>101600</xdr:colOff>
      <xdr:row>96</xdr:row>
      <xdr:rowOff>91287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4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107814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22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37483</xdr:rowOff>
    </xdr:from>
    <xdr:to>
      <xdr:col>10</xdr:col>
      <xdr:colOff>114300</xdr:colOff>
      <xdr:row>97</xdr:row>
      <xdr:rowOff>93261</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668133"/>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104542</xdr:rowOff>
    </xdr:from>
    <xdr:to>
      <xdr:col>10</xdr:col>
      <xdr:colOff>165100</xdr:colOff>
      <xdr:row>97</xdr:row>
      <xdr:rowOff>34692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6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51219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33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60358</xdr:rowOff>
    </xdr:from>
    <xdr:to>
      <xdr:col>6</xdr:col>
      <xdr:colOff>38100</xdr:colOff>
      <xdr:row>97</xdr:row>
      <xdr:rowOff>161958</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69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153085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8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1411</xdr:rowOff>
    </xdr:from>
    <xdr:to>
      <xdr:col>24</xdr:col>
      <xdr:colOff>114300</xdr:colOff>
      <xdr:row>97</xdr:row>
      <xdr:rowOff>103011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6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151288</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61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58463</xdr:rowOff>
    </xdr:from>
    <xdr:to>
      <xdr:col>20</xdr:col>
      <xdr:colOff>38100</xdr:colOff>
      <xdr:row>93</xdr:row>
      <xdr:rowOff>160063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0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151190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609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94059</xdr:rowOff>
    </xdr:from>
    <xdr:to>
      <xdr:col>15</xdr:col>
      <xdr:colOff>101600</xdr:colOff>
      <xdr:row>98</xdr:row>
      <xdr:rowOff>24209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7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15336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81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158133</xdr:rowOff>
    </xdr:from>
    <xdr:to>
      <xdr:col>10</xdr:col>
      <xdr:colOff>165100</xdr:colOff>
      <xdr:row>97</xdr:row>
      <xdr:rowOff>88283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6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79410</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7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42461</xdr:rowOff>
    </xdr:from>
    <xdr:to>
      <xdr:col>6</xdr:col>
      <xdr:colOff>38100</xdr:colOff>
      <xdr:row>97</xdr:row>
      <xdr:rowOff>144061</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6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160588</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4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補助費等グラフ枠">
          <a:extLst>
            <a:ext uri="{FF2B5EF4-FFF2-40B4-BE49-F238E27FC236}">
              <a16:creationId xmlns:a16="http://schemas.microsoft.com/office/drawing/2014/main" id="{00000000-0008-0000-06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62792</xdr:rowOff>
    </xdr:from>
    <xdr:to>
      <xdr:col>54</xdr:col>
      <xdr:colOff>189865</xdr:colOff>
      <xdr:row>37</xdr:row>
      <xdr:rowOff>99728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10475595" y="6063542"/>
          <a:ext cx="1270" cy="379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103555</xdr:rowOff>
    </xdr:from>
    <xdr:ext cx="534377" cy="259045"/>
    <xdr:sp macro="" textlink="">
      <xdr:nvSpPr>
        <xdr:cNvPr id="298" name="補助費等最小値テキスト">
          <a:extLst>
            <a:ext uri="{FF2B5EF4-FFF2-40B4-BE49-F238E27FC236}">
              <a16:creationId xmlns:a16="http://schemas.microsoft.com/office/drawing/2014/main" id="{00000000-0008-0000-0600-00002A010000}"/>
            </a:ext>
          </a:extLst>
        </xdr:cNvPr>
        <xdr:cNvSpPr txBox="1"/>
      </xdr:nvSpPr>
      <xdr:spPr>
        <a:xfrm>
          <a:off x="10528300" y="644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99728</xdr:rowOff>
    </xdr:from>
    <xdr:to>
      <xdr:col>55</xdr:col>
      <xdr:colOff>88900</xdr:colOff>
      <xdr:row>37</xdr:row>
      <xdr:rowOff>99728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6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9469</xdr:rowOff>
    </xdr:from>
    <xdr:ext cx="534377" cy="259045"/>
    <xdr:sp macro="" textlink="">
      <xdr:nvSpPr>
        <xdr:cNvPr id="300" name="補助費等最大値テキスト">
          <a:extLst>
            <a:ext uri="{FF2B5EF4-FFF2-40B4-BE49-F238E27FC236}">
              <a16:creationId xmlns:a16="http://schemas.microsoft.com/office/drawing/2014/main" id="{00000000-0008-0000-0600-00002C010000}"/>
            </a:ext>
          </a:extLst>
        </xdr:cNvPr>
        <xdr:cNvSpPr txBox="1"/>
      </xdr:nvSpPr>
      <xdr:spPr>
        <a:xfrm>
          <a:off x="10528300" y="58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62792</xdr:rowOff>
    </xdr:from>
    <xdr:to>
      <xdr:col>55</xdr:col>
      <xdr:colOff>88900</xdr:colOff>
      <xdr:row>35</xdr:row>
      <xdr:rowOff>62792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10388600" y="606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88243</xdr:rowOff>
    </xdr:from>
    <xdr:to>
      <xdr:col>55</xdr:col>
      <xdr:colOff>0</xdr:colOff>
      <xdr:row>37</xdr:row>
      <xdr:rowOff>158674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9639300" y="6431893"/>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132634</xdr:rowOff>
    </xdr:from>
    <xdr:ext cx="534377" cy="259045"/>
    <xdr:sp macro="" textlink="">
      <xdr:nvSpPr>
        <xdr:cNvPr id="303" name="補助費等平均値テキスト">
          <a:extLst>
            <a:ext uri="{FF2B5EF4-FFF2-40B4-BE49-F238E27FC236}">
              <a16:creationId xmlns:a16="http://schemas.microsoft.com/office/drawing/2014/main" id="{00000000-0008-0000-0600-00002F010000}"/>
            </a:ext>
          </a:extLst>
        </xdr:cNvPr>
        <xdr:cNvSpPr txBox="1"/>
      </xdr:nvSpPr>
      <xdr:spPr>
        <a:xfrm>
          <a:off x="10528300" y="613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109757</xdr:rowOff>
    </xdr:from>
    <xdr:to>
      <xdr:col>55</xdr:col>
      <xdr:colOff>50800</xdr:colOff>
      <xdr:row>37</xdr:row>
      <xdr:rowOff>39907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10426700" y="62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123012</xdr:rowOff>
    </xdr:from>
    <xdr:to>
      <xdr:col>50</xdr:col>
      <xdr:colOff>114300</xdr:colOff>
      <xdr:row>37</xdr:row>
      <xdr:rowOff>158674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8750300" y="5437962"/>
          <a:ext cx="889000" cy="10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144069</xdr:rowOff>
    </xdr:from>
    <xdr:to>
      <xdr:col>50</xdr:col>
      <xdr:colOff>165100</xdr:colOff>
      <xdr:row>37</xdr:row>
      <xdr:rowOff>74219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9588500" y="631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90746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123012</xdr:rowOff>
    </xdr:from>
    <xdr:to>
      <xdr:col>45</xdr:col>
      <xdr:colOff>177800</xdr:colOff>
      <xdr:row>38</xdr:row>
      <xdr:rowOff>93251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7861300" y="5437962"/>
          <a:ext cx="889000" cy="11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93251</xdr:rowOff>
    </xdr:from>
    <xdr:to>
      <xdr:col>41</xdr:col>
      <xdr:colOff>50800</xdr:colOff>
      <xdr:row>38</xdr:row>
      <xdr:rowOff>120367</xdr:rowOff>
    </xdr:to>
    <xdr:cxnSp macro="">
      <xdr:nvCxnSpPr>
        <xdr:cNvPr id="311" name="直線コネクタ 310">
          <a:extLst>
            <a:ext uri="{FF2B5EF4-FFF2-40B4-BE49-F238E27FC236}">
              <a16:creationId xmlns:a16="http://schemas.microsoft.com/office/drawing/2014/main" id="{00000000-0008-0000-0600-000037010000}"/>
            </a:ext>
          </a:extLst>
        </xdr:cNvPr>
        <xdr:cNvCxnSpPr/>
      </xdr:nvCxnSpPr>
      <xdr:spPr>
        <a:xfrm flipV="1">
          <a:off x="6972300" y="6608351"/>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4" name="フローチャート: 判断 313">
          <a:extLst>
            <a:ext uri="{FF2B5EF4-FFF2-40B4-BE49-F238E27FC236}">
              <a16:creationId xmlns:a16="http://schemas.microsoft.com/office/drawing/2014/main" id="{00000000-0008-0000-0600-00003A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37443</xdr:rowOff>
    </xdr:from>
    <xdr:to>
      <xdr:col>55</xdr:col>
      <xdr:colOff>50800</xdr:colOff>
      <xdr:row>37</xdr:row>
      <xdr:rowOff>139043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10426700" y="63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123820</xdr:rowOff>
    </xdr:from>
    <xdr:ext cx="534377" cy="259045"/>
    <xdr:sp macro="" textlink="">
      <xdr:nvSpPr>
        <xdr:cNvPr id="322" name="補助費等該当値テキスト">
          <a:extLst>
            <a:ext uri="{FF2B5EF4-FFF2-40B4-BE49-F238E27FC236}">
              <a16:creationId xmlns:a16="http://schemas.microsoft.com/office/drawing/2014/main" id="{00000000-0008-0000-0600-000042010000}"/>
            </a:ext>
          </a:extLst>
        </xdr:cNvPr>
        <xdr:cNvSpPr txBox="1"/>
      </xdr:nvSpPr>
      <xdr:spPr>
        <a:xfrm>
          <a:off x="10528300" y="629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107874</xdr:rowOff>
    </xdr:from>
    <xdr:to>
      <xdr:col>50</xdr:col>
      <xdr:colOff>165100</xdr:colOff>
      <xdr:row>38</xdr:row>
      <xdr:rowOff>38024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9588500" y="64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29151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9372111" y="65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72212</xdr:rowOff>
    </xdr:from>
    <xdr:to>
      <xdr:col>46</xdr:col>
      <xdr:colOff>38100</xdr:colOff>
      <xdr:row>32</xdr:row>
      <xdr:rowOff>2362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8699500" y="538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164939</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8450795" y="547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42451</xdr:rowOff>
    </xdr:from>
    <xdr:to>
      <xdr:col>41</xdr:col>
      <xdr:colOff>101600</xdr:colOff>
      <xdr:row>38</xdr:row>
      <xdr:rowOff>144051</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7810500" y="65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135178</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7594111" y="66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69567</xdr:rowOff>
    </xdr:from>
    <xdr:to>
      <xdr:col>36</xdr:col>
      <xdr:colOff>165100</xdr:colOff>
      <xdr:row>38</xdr:row>
      <xdr:rowOff>171167</xdr:rowOff>
    </xdr:to>
    <xdr:sp macro="" textlink="">
      <xdr:nvSpPr>
        <xdr:cNvPr id="329" name="楕円 328">
          <a:extLst>
            <a:ext uri="{FF2B5EF4-FFF2-40B4-BE49-F238E27FC236}">
              <a16:creationId xmlns:a16="http://schemas.microsoft.com/office/drawing/2014/main" id="{00000000-0008-0000-0600-000049010000}"/>
            </a:ext>
          </a:extLst>
        </xdr:cNvPr>
        <xdr:cNvSpPr/>
      </xdr:nvSpPr>
      <xdr:spPr>
        <a:xfrm>
          <a:off x="6921500" y="658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162294</xdr:rowOff>
    </xdr:from>
    <xdr:ext cx="534377"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705111" y="667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93935</xdr:rowOff>
    </xdr:from>
    <xdr:to>
      <xdr:col>54</xdr:col>
      <xdr:colOff>189865</xdr:colOff>
      <xdr:row>58</xdr:row>
      <xdr:rowOff>138900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9180785"/>
          <a:ext cx="1270" cy="90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142727</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138900</xdr:rowOff>
    </xdr:from>
    <xdr:to>
      <xdr:col>55</xdr:col>
      <xdr:colOff>88900</xdr:colOff>
      <xdr:row>58</xdr:row>
      <xdr:rowOff>138900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40612</xdr:rowOff>
    </xdr:from>
    <xdr:ext cx="534377"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9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93935</xdr:rowOff>
    </xdr:from>
    <xdr:to>
      <xdr:col>55</xdr:col>
      <xdr:colOff>88900</xdr:colOff>
      <xdr:row>53</xdr:row>
      <xdr:rowOff>93935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918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86825</xdr:rowOff>
    </xdr:from>
    <xdr:to>
      <xdr:col>55</xdr:col>
      <xdr:colOff>0</xdr:colOff>
      <xdr:row>56</xdr:row>
      <xdr:rowOff>89477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688025"/>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58216</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48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35339</xdr:rowOff>
    </xdr:from>
    <xdr:to>
      <xdr:col>55</xdr:col>
      <xdr:colOff>50800</xdr:colOff>
      <xdr:row>56</xdr:row>
      <xdr:rowOff>136939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63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160069</xdr:rowOff>
    </xdr:from>
    <xdr:to>
      <xdr:col>50</xdr:col>
      <xdr:colOff>114300</xdr:colOff>
      <xdr:row>56</xdr:row>
      <xdr:rowOff>89477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589819"/>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127602</xdr:rowOff>
    </xdr:from>
    <xdr:to>
      <xdr:col>50</xdr:col>
      <xdr:colOff>165100</xdr:colOff>
      <xdr:row>56</xdr:row>
      <xdr:rowOff>57752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55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74279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3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83373</xdr:rowOff>
    </xdr:from>
    <xdr:to>
      <xdr:col>45</xdr:col>
      <xdr:colOff>177800</xdr:colOff>
      <xdr:row>55</xdr:row>
      <xdr:rowOff>160069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8998773"/>
          <a:ext cx="889000" cy="5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116058</xdr:rowOff>
    </xdr:from>
    <xdr:to>
      <xdr:col>46</xdr:col>
      <xdr:colOff>38100</xdr:colOff>
      <xdr:row>53</xdr:row>
      <xdr:rowOff>46208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0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62735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88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131607</xdr:rowOff>
    </xdr:from>
    <xdr:to>
      <xdr:col>41</xdr:col>
      <xdr:colOff>50800</xdr:colOff>
      <xdr:row>52</xdr:row>
      <xdr:rowOff>83373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8704107"/>
          <a:ext cx="889000" cy="2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148724</xdr:rowOff>
    </xdr:from>
    <xdr:to>
      <xdr:col>41</xdr:col>
      <xdr:colOff>101600</xdr:colOff>
      <xdr:row>53</xdr:row>
      <xdr:rowOff>78874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0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70001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1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153274</xdr:rowOff>
    </xdr:from>
    <xdr:to>
      <xdr:col>36</xdr:col>
      <xdr:colOff>165100</xdr:colOff>
      <xdr:row>54</xdr:row>
      <xdr:rowOff>83424</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2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3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36025</xdr:rowOff>
    </xdr:from>
    <xdr:to>
      <xdr:col>55</xdr:col>
      <xdr:colOff>50800</xdr:colOff>
      <xdr:row>56</xdr:row>
      <xdr:rowOff>137625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6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14452</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61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38677</xdr:rowOff>
    </xdr:from>
    <xdr:to>
      <xdr:col>50</xdr:col>
      <xdr:colOff>165100</xdr:colOff>
      <xdr:row>56</xdr:row>
      <xdr:rowOff>140277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131404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3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109269</xdr:rowOff>
    </xdr:from>
    <xdr:to>
      <xdr:col>46</xdr:col>
      <xdr:colOff>38100</xdr:colOff>
      <xdr:row>56</xdr:row>
      <xdr:rowOff>39419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30546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6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32573</xdr:rowOff>
    </xdr:from>
    <xdr:to>
      <xdr:col>41</xdr:col>
      <xdr:colOff>101600</xdr:colOff>
      <xdr:row>52</xdr:row>
      <xdr:rowOff>134173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89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150700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87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80807</xdr:rowOff>
    </xdr:from>
    <xdr:to>
      <xdr:col>36</xdr:col>
      <xdr:colOff>165100</xdr:colOff>
      <xdr:row>51</xdr:row>
      <xdr:rowOff>10957</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86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27484</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4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36785</xdr:rowOff>
    </xdr:from>
    <xdr:to>
      <xdr:col>54</xdr:col>
      <xdr:colOff>189865</xdr:colOff>
      <xdr:row>78</xdr:row>
      <xdr:rowOff>83739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895535"/>
          <a:ext cx="1270" cy="56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87566</xdr:rowOff>
    </xdr:from>
    <xdr:ext cx="469744"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46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83739</xdr:rowOff>
    </xdr:from>
    <xdr:to>
      <xdr:col>55</xdr:col>
      <xdr:colOff>88900</xdr:colOff>
      <xdr:row>78</xdr:row>
      <xdr:rowOff>83739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45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154912</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6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36785</xdr:rowOff>
    </xdr:from>
    <xdr:to>
      <xdr:col>55</xdr:col>
      <xdr:colOff>88900</xdr:colOff>
      <xdr:row>75</xdr:row>
      <xdr:rowOff>36785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89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17765</xdr:rowOff>
    </xdr:from>
    <xdr:to>
      <xdr:col>55</xdr:col>
      <xdr:colOff>0</xdr:colOff>
      <xdr:row>77</xdr:row>
      <xdr:rowOff>147655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219415"/>
          <a:ext cx="838200" cy="12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164904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2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142027</xdr:rowOff>
    </xdr:from>
    <xdr:to>
      <xdr:col>55</xdr:col>
      <xdr:colOff>50800</xdr:colOff>
      <xdr:row>77</xdr:row>
      <xdr:rowOff>72177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172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168275</xdr:rowOff>
    </xdr:from>
    <xdr:to>
      <xdr:col>50</xdr:col>
      <xdr:colOff>114300</xdr:colOff>
      <xdr:row>77</xdr:row>
      <xdr:rowOff>17765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855575"/>
          <a:ext cx="889000" cy="36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129454</xdr:rowOff>
    </xdr:from>
    <xdr:to>
      <xdr:col>50</xdr:col>
      <xdr:colOff>165100</xdr:colOff>
      <xdr:row>77</xdr:row>
      <xdr:rowOff>59604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76130</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29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106828</xdr:rowOff>
    </xdr:from>
    <xdr:to>
      <xdr:col>45</xdr:col>
      <xdr:colOff>177800</xdr:colOff>
      <xdr:row>74</xdr:row>
      <xdr:rowOff>168275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279778"/>
          <a:ext cx="889000" cy="5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98272</xdr:rowOff>
    </xdr:from>
    <xdr:to>
      <xdr:col>46</xdr:col>
      <xdr:colOff>38100</xdr:colOff>
      <xdr:row>74</xdr:row>
      <xdr:rowOff>28422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26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44949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38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106828</xdr:rowOff>
    </xdr:from>
    <xdr:to>
      <xdr:col>41</xdr:col>
      <xdr:colOff>50800</xdr:colOff>
      <xdr:row>73</xdr:row>
      <xdr:rowOff>104359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279778"/>
          <a:ext cx="889000" cy="3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150576</xdr:rowOff>
    </xdr:from>
    <xdr:to>
      <xdr:col>41</xdr:col>
      <xdr:colOff>101600</xdr:colOff>
      <xdr:row>74</xdr:row>
      <xdr:rowOff>80726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266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71853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75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127442</xdr:rowOff>
    </xdr:from>
    <xdr:to>
      <xdr:col>36</xdr:col>
      <xdr:colOff>165100</xdr:colOff>
      <xdr:row>75</xdr:row>
      <xdr:rowOff>57592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81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48719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96855</xdr:rowOff>
    </xdr:from>
    <xdr:to>
      <xdr:col>55</xdr:col>
      <xdr:colOff>50800</xdr:colOff>
      <xdr:row>78</xdr:row>
      <xdr:rowOff>27005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9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11782</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1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138415</xdr:rowOff>
    </xdr:from>
    <xdr:to>
      <xdr:col>50</xdr:col>
      <xdr:colOff>165100</xdr:colOff>
      <xdr:row>77</xdr:row>
      <xdr:rowOff>68565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6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59692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26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117475</xdr:rowOff>
    </xdr:from>
    <xdr:to>
      <xdr:col>46</xdr:col>
      <xdr:colOff>38100</xdr:colOff>
      <xdr:row>75</xdr:row>
      <xdr:rowOff>47625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38752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8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56028</xdr:rowOff>
    </xdr:from>
    <xdr:to>
      <xdr:col>41</xdr:col>
      <xdr:colOff>101600</xdr:colOff>
      <xdr:row>71</xdr:row>
      <xdr:rowOff>157628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22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2705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00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53559</xdr:rowOff>
    </xdr:from>
    <xdr:to>
      <xdr:col>36</xdr:col>
      <xdr:colOff>165100</xdr:colOff>
      <xdr:row>73</xdr:row>
      <xdr:rowOff>155159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5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236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3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27555</xdr:rowOff>
    </xdr:from>
    <xdr:to>
      <xdr:col>54</xdr:col>
      <xdr:colOff>189865</xdr:colOff>
      <xdr:row>99</xdr:row>
      <xdr:rowOff>28959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6143855"/>
          <a:ext cx="1270" cy="85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32786</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70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28959</xdr:rowOff>
    </xdr:from>
    <xdr:to>
      <xdr:col>55</xdr:col>
      <xdr:colOff>88900</xdr:colOff>
      <xdr:row>99</xdr:row>
      <xdr:rowOff>28959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700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145682</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9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27555</xdr:rowOff>
    </xdr:from>
    <xdr:to>
      <xdr:col>55</xdr:col>
      <xdr:colOff>88900</xdr:colOff>
      <xdr:row>94</xdr:row>
      <xdr:rowOff>27555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614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11455</xdr:rowOff>
    </xdr:from>
    <xdr:to>
      <xdr:col>55</xdr:col>
      <xdr:colOff>0</xdr:colOff>
      <xdr:row>96</xdr:row>
      <xdr:rowOff>19521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470655"/>
          <a:ext cx="8382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130943</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152516</xdr:rowOff>
    </xdr:from>
    <xdr:to>
      <xdr:col>55</xdr:col>
      <xdr:colOff>50800</xdr:colOff>
      <xdr:row>97</xdr:row>
      <xdr:rowOff>82666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61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19521</xdr:rowOff>
    </xdr:from>
    <xdr:to>
      <xdr:col>50</xdr:col>
      <xdr:colOff>114300</xdr:colOff>
      <xdr:row>97</xdr:row>
      <xdr:rowOff>64686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478721"/>
          <a:ext cx="889000" cy="2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154639</xdr:rowOff>
    </xdr:from>
    <xdr:to>
      <xdr:col>50</xdr:col>
      <xdr:colOff>165100</xdr:colOff>
      <xdr:row>96</xdr:row>
      <xdr:rowOff>84789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75916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3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98715</xdr:rowOff>
    </xdr:from>
    <xdr:to>
      <xdr:col>45</xdr:col>
      <xdr:colOff>177800</xdr:colOff>
      <xdr:row>97</xdr:row>
      <xdr:rowOff>64686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215015"/>
          <a:ext cx="889000" cy="48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36192</xdr:rowOff>
    </xdr:from>
    <xdr:to>
      <xdr:col>46</xdr:col>
      <xdr:colOff>38100</xdr:colOff>
      <xdr:row>94</xdr:row>
      <xdr:rowOff>137792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15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154319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59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56097</xdr:rowOff>
    </xdr:from>
    <xdr:to>
      <xdr:col>41</xdr:col>
      <xdr:colOff>50800</xdr:colOff>
      <xdr:row>94</xdr:row>
      <xdr:rowOff>98715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5486597"/>
          <a:ext cx="889000" cy="72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94124</xdr:rowOff>
    </xdr:from>
    <xdr:to>
      <xdr:col>41</xdr:col>
      <xdr:colOff>101600</xdr:colOff>
      <xdr:row>95</xdr:row>
      <xdr:rowOff>24274</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0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72343</xdr:rowOff>
    </xdr:from>
    <xdr:to>
      <xdr:col>36</xdr:col>
      <xdr:colOff>165100</xdr:colOff>
      <xdr:row>96</xdr:row>
      <xdr:rowOff>2493</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36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165070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5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132105</xdr:rowOff>
    </xdr:from>
    <xdr:to>
      <xdr:col>55</xdr:col>
      <xdr:colOff>50800</xdr:colOff>
      <xdr:row>96</xdr:row>
      <xdr:rowOff>62255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4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154982</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2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140171</xdr:rowOff>
    </xdr:from>
    <xdr:to>
      <xdr:col>50</xdr:col>
      <xdr:colOff>165100</xdr:colOff>
      <xdr:row>96</xdr:row>
      <xdr:rowOff>70321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4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86848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2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13886</xdr:rowOff>
    </xdr:from>
    <xdr:to>
      <xdr:col>46</xdr:col>
      <xdr:colOff>38100</xdr:colOff>
      <xdr:row>97</xdr:row>
      <xdr:rowOff>115486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106613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47915</xdr:rowOff>
    </xdr:from>
    <xdr:to>
      <xdr:col>41</xdr:col>
      <xdr:colOff>101600</xdr:colOff>
      <xdr:row>94</xdr:row>
      <xdr:rowOff>149515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1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166042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93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5297</xdr:rowOff>
    </xdr:from>
    <xdr:to>
      <xdr:col>36</xdr:col>
      <xdr:colOff>165100</xdr:colOff>
      <xdr:row>90</xdr:row>
      <xdr:rowOff>106897</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54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123424</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52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133931</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277431"/>
          <a:ext cx="1269" cy="150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80608</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133931</xdr:rowOff>
    </xdr:from>
    <xdr:to>
      <xdr:col>86</xdr:col>
      <xdr:colOff>25400</xdr:colOff>
      <xdr:row>30</xdr:row>
      <xdr:rowOff>133931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27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123045</xdr:rowOff>
    </xdr:from>
    <xdr:to>
      <xdr:col>85</xdr:col>
      <xdr:colOff>127000</xdr:colOff>
      <xdr:row>38</xdr:row>
      <xdr:rowOff>161907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5481300" y="6638145"/>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142910</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315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120033</xdr:rowOff>
    </xdr:from>
    <xdr:to>
      <xdr:col>85</xdr:col>
      <xdr:colOff>177800</xdr:colOff>
      <xdr:row>38</xdr:row>
      <xdr:rowOff>50183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4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163104</xdr:rowOff>
    </xdr:from>
    <xdr:to>
      <xdr:col>81</xdr:col>
      <xdr:colOff>50800</xdr:colOff>
      <xdr:row>38</xdr:row>
      <xdr:rowOff>123045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4592300" y="6506754"/>
          <a:ext cx="889000" cy="13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67128</xdr:rowOff>
    </xdr:from>
    <xdr:to>
      <xdr:col>81</xdr:col>
      <xdr:colOff>101600</xdr:colOff>
      <xdr:row>38</xdr:row>
      <xdr:rowOff>168728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58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13805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35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159512</xdr:rowOff>
    </xdr:from>
    <xdr:to>
      <xdr:col>76</xdr:col>
      <xdr:colOff>114300</xdr:colOff>
      <xdr:row>37</xdr:row>
      <xdr:rowOff>163104</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3703300" y="650316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93690</xdr:rowOff>
    </xdr:from>
    <xdr:to>
      <xdr:col>76</xdr:col>
      <xdr:colOff>165100</xdr:colOff>
      <xdr:row>37</xdr:row>
      <xdr:rowOff>23840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26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40367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04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7548</xdr:rowOff>
    </xdr:from>
    <xdr:to>
      <xdr:col>71</xdr:col>
      <xdr:colOff>177800</xdr:colOff>
      <xdr:row>37</xdr:row>
      <xdr:rowOff>159512</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814300" y="5836848"/>
          <a:ext cx="889000" cy="66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28049</xdr:rowOff>
    </xdr:from>
    <xdr:to>
      <xdr:col>72</xdr:col>
      <xdr:colOff>38100</xdr:colOff>
      <xdr:row>37</xdr:row>
      <xdr:rowOff>129649</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3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146176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14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154105</xdr:rowOff>
    </xdr:from>
    <xdr:to>
      <xdr:col>67</xdr:col>
      <xdr:colOff>101600</xdr:colOff>
      <xdr:row>38</xdr:row>
      <xdr:rowOff>84255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49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75382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5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111107</xdr:rowOff>
    </xdr:from>
    <xdr:to>
      <xdr:col>85</xdr:col>
      <xdr:colOff>177800</xdr:colOff>
      <xdr:row>39</xdr:row>
      <xdr:rowOff>41257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26034</xdr:rowOff>
    </xdr:from>
    <xdr:ext cx="378565"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654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72245</xdr:rowOff>
    </xdr:from>
    <xdr:to>
      <xdr:col>81</xdr:col>
      <xdr:colOff>101600</xdr:colOff>
      <xdr:row>39</xdr:row>
      <xdr:rowOff>2395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65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164972</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46428" y="668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112304</xdr:rowOff>
    </xdr:from>
    <xdr:to>
      <xdr:col>76</xdr:col>
      <xdr:colOff>165100</xdr:colOff>
      <xdr:row>38</xdr:row>
      <xdr:rowOff>42455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6455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33581</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357428" y="65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108712</xdr:rowOff>
    </xdr:from>
    <xdr:to>
      <xdr:col>72</xdr:col>
      <xdr:colOff>38100</xdr:colOff>
      <xdr:row>38</xdr:row>
      <xdr:rowOff>38862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29989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468428"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128198</xdr:rowOff>
    </xdr:from>
    <xdr:to>
      <xdr:col>67</xdr:col>
      <xdr:colOff>101600</xdr:colOff>
      <xdr:row>34</xdr:row>
      <xdr:rowOff>58348</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57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74875</xdr:rowOff>
    </xdr:from>
    <xdr:ext cx="469744"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579428" y="556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50317</xdr:rowOff>
    </xdr:from>
    <xdr:to>
      <xdr:col>85</xdr:col>
      <xdr:colOff>126364</xdr:colOff>
      <xdr:row>78</xdr:row>
      <xdr:rowOff>140729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223267"/>
          <a:ext cx="1269" cy="129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144556</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140729</xdr:rowOff>
    </xdr:from>
    <xdr:to>
      <xdr:col>86</xdr:col>
      <xdr:colOff>25400</xdr:colOff>
      <xdr:row>78</xdr:row>
      <xdr:rowOff>140729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1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168444</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9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50317</xdr:rowOff>
    </xdr:from>
    <xdr:to>
      <xdr:col>86</xdr:col>
      <xdr:colOff>25400</xdr:colOff>
      <xdr:row>71</xdr:row>
      <xdr:rowOff>50317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223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50317</xdr:rowOff>
    </xdr:from>
    <xdr:to>
      <xdr:col>85</xdr:col>
      <xdr:colOff>127000</xdr:colOff>
      <xdr:row>71</xdr:row>
      <xdr:rowOff>138900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2223267"/>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150842</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6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965</xdr:rowOff>
    </xdr:from>
    <xdr:to>
      <xdr:col>85</xdr:col>
      <xdr:colOff>177800</xdr:colOff>
      <xdr:row>74</xdr:row>
      <xdr:rowOff>102565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75006</xdr:rowOff>
    </xdr:from>
    <xdr:to>
      <xdr:col>81</xdr:col>
      <xdr:colOff>50800</xdr:colOff>
      <xdr:row>71</xdr:row>
      <xdr:rowOff>138900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2247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49390</xdr:rowOff>
    </xdr:from>
    <xdr:to>
      <xdr:col>81</xdr:col>
      <xdr:colOff>101600</xdr:colOff>
      <xdr:row>74</xdr:row>
      <xdr:rowOff>150990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142117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103772</xdr:rowOff>
    </xdr:from>
    <xdr:to>
      <xdr:col>76</xdr:col>
      <xdr:colOff>114300</xdr:colOff>
      <xdr:row>71</xdr:row>
      <xdr:rowOff>75006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3703300" y="12105272"/>
          <a:ext cx="8890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138240</xdr:rowOff>
    </xdr:from>
    <xdr:to>
      <xdr:col>76</xdr:col>
      <xdr:colOff>165100</xdr:colOff>
      <xdr:row>77</xdr:row>
      <xdr:rowOff>68390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31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59517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103772</xdr:rowOff>
    </xdr:from>
    <xdr:to>
      <xdr:col>71</xdr:col>
      <xdr:colOff>177800</xdr:colOff>
      <xdr:row>70</xdr:row>
      <xdr:rowOff>115354</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2105272"/>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113398</xdr:rowOff>
    </xdr:from>
    <xdr:to>
      <xdr:col>72</xdr:col>
      <xdr:colOff>38100</xdr:colOff>
      <xdr:row>77</xdr:row>
      <xdr:rowOff>43548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314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34675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90920</xdr:rowOff>
    </xdr:from>
    <xdr:to>
      <xdr:col>67</xdr:col>
      <xdr:colOff>101600</xdr:colOff>
      <xdr:row>77</xdr:row>
      <xdr:rowOff>21070</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31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170967</xdr:rowOff>
    </xdr:from>
    <xdr:to>
      <xdr:col>85</xdr:col>
      <xdr:colOff>177800</xdr:colOff>
      <xdr:row>71</xdr:row>
      <xdr:rowOff>101117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17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123994</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1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88100</xdr:rowOff>
    </xdr:from>
    <xdr:to>
      <xdr:col>81</xdr:col>
      <xdr:colOff>101600</xdr:colOff>
      <xdr:row>72</xdr:row>
      <xdr:rowOff>18250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2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34777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0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24206</xdr:rowOff>
    </xdr:from>
    <xdr:to>
      <xdr:col>76</xdr:col>
      <xdr:colOff>165100</xdr:colOff>
      <xdr:row>71</xdr:row>
      <xdr:rowOff>125806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1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142333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19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52972</xdr:rowOff>
    </xdr:from>
    <xdr:to>
      <xdr:col>72</xdr:col>
      <xdr:colOff>38100</xdr:colOff>
      <xdr:row>70</xdr:row>
      <xdr:rowOff>154572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0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171099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18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64554</xdr:rowOff>
    </xdr:from>
    <xdr:to>
      <xdr:col>67</xdr:col>
      <xdr:colOff>101600</xdr:colOff>
      <xdr:row>70</xdr:row>
      <xdr:rowOff>166154</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0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11231</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18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170332</xdr:rowOff>
    </xdr:from>
    <xdr:to>
      <xdr:col>85</xdr:col>
      <xdr:colOff>126364</xdr:colOff>
      <xdr:row>98</xdr:row>
      <xdr:rowOff>104572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600832"/>
          <a:ext cx="1269" cy="13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108399</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9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104572</xdr:rowOff>
    </xdr:from>
    <xdr:to>
      <xdr:col>86</xdr:col>
      <xdr:colOff>25400</xdr:colOff>
      <xdr:row>98</xdr:row>
      <xdr:rowOff>104572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9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117009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170332</xdr:rowOff>
    </xdr:from>
    <xdr:to>
      <xdr:col>86</xdr:col>
      <xdr:colOff>25400</xdr:colOff>
      <xdr:row>90</xdr:row>
      <xdr:rowOff>170332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60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46965</xdr:rowOff>
    </xdr:from>
    <xdr:to>
      <xdr:col>85</xdr:col>
      <xdr:colOff>127000</xdr:colOff>
      <xdr:row>94</xdr:row>
      <xdr:rowOff>122822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5991815"/>
          <a:ext cx="838200" cy="24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60278</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176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81851</xdr:rowOff>
    </xdr:from>
    <xdr:to>
      <xdr:col>85</xdr:col>
      <xdr:colOff>177800</xdr:colOff>
      <xdr:row>95</xdr:row>
      <xdr:rowOff>12001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19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46965</xdr:rowOff>
    </xdr:from>
    <xdr:to>
      <xdr:col>81</xdr:col>
      <xdr:colOff>50800</xdr:colOff>
      <xdr:row>95</xdr:row>
      <xdr:rowOff>20523</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5991815"/>
          <a:ext cx="889000" cy="3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81127</xdr:rowOff>
    </xdr:from>
    <xdr:to>
      <xdr:col>81</xdr:col>
      <xdr:colOff>101600</xdr:colOff>
      <xdr:row>95</xdr:row>
      <xdr:rowOff>11277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19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29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20523</xdr:rowOff>
    </xdr:from>
    <xdr:to>
      <xdr:col>76</xdr:col>
      <xdr:colOff>114300</xdr:colOff>
      <xdr:row>96</xdr:row>
      <xdr:rowOff>91160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308273"/>
          <a:ext cx="889000" cy="2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40018</xdr:rowOff>
    </xdr:from>
    <xdr:to>
      <xdr:col>76</xdr:col>
      <xdr:colOff>165100</xdr:colOff>
      <xdr:row>95</xdr:row>
      <xdr:rowOff>141618</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32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132745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140957</xdr:rowOff>
    </xdr:from>
    <xdr:to>
      <xdr:col>71</xdr:col>
      <xdr:colOff>177800</xdr:colOff>
      <xdr:row>96</xdr:row>
      <xdr:rowOff>91160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428707"/>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157784</xdr:rowOff>
    </xdr:from>
    <xdr:to>
      <xdr:col>72</xdr:col>
      <xdr:colOff>38100</xdr:colOff>
      <xdr:row>96</xdr:row>
      <xdr:rowOff>87934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44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104461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2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98768</xdr:rowOff>
    </xdr:from>
    <xdr:to>
      <xdr:col>67</xdr:col>
      <xdr:colOff>101600</xdr:colOff>
      <xdr:row>96</xdr:row>
      <xdr:rowOff>28918</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38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20045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72022</xdr:rowOff>
    </xdr:from>
    <xdr:to>
      <xdr:col>85</xdr:col>
      <xdr:colOff>177800</xdr:colOff>
      <xdr:row>95</xdr:row>
      <xdr:rowOff>2172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1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94899</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03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167615</xdr:rowOff>
    </xdr:from>
    <xdr:to>
      <xdr:col>81</xdr:col>
      <xdr:colOff>101600</xdr:colOff>
      <xdr:row>93</xdr:row>
      <xdr:rowOff>97765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59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114292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57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141173</xdr:rowOff>
    </xdr:from>
    <xdr:to>
      <xdr:col>76</xdr:col>
      <xdr:colOff>165100</xdr:colOff>
      <xdr:row>95</xdr:row>
      <xdr:rowOff>71323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2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87850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0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40360</xdr:rowOff>
    </xdr:from>
    <xdr:to>
      <xdr:col>72</xdr:col>
      <xdr:colOff>38100</xdr:colOff>
      <xdr:row>96</xdr:row>
      <xdr:rowOff>141960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4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133087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59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90157</xdr:rowOff>
    </xdr:from>
    <xdr:to>
      <xdr:col>67</xdr:col>
      <xdr:colOff>101600</xdr:colOff>
      <xdr:row>96</xdr:row>
      <xdr:rowOff>20307</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3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36834</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1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130175</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102225"/>
          <a:ext cx="1269"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76852</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487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130175</xdr:rowOff>
    </xdr:from>
    <xdr:to>
      <xdr:col>116</xdr:col>
      <xdr:colOff>152400</xdr:colOff>
      <xdr:row>29</xdr:row>
      <xdr:rowOff>130175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10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84455</xdr:rowOff>
    </xdr:from>
    <xdr:to>
      <xdr:col>116</xdr:col>
      <xdr:colOff>63500</xdr:colOff>
      <xdr:row>38</xdr:row>
      <xdr:rowOff>86233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599555"/>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42562</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214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19685</xdr:rowOff>
    </xdr:from>
    <xdr:to>
      <xdr:col>116</xdr:col>
      <xdr:colOff>114300</xdr:colOff>
      <xdr:row>37</xdr:row>
      <xdr:rowOff>121285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86233</xdr:rowOff>
    </xdr:from>
    <xdr:to>
      <xdr:col>111</xdr:col>
      <xdr:colOff>177800</xdr:colOff>
      <xdr:row>38</xdr:row>
      <xdr:rowOff>88392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601333"/>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14224</xdr:rowOff>
    </xdr:from>
    <xdr:to>
      <xdr:col>112</xdr:col>
      <xdr:colOff>38100</xdr:colOff>
      <xdr:row>37</xdr:row>
      <xdr:rowOff>115824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132351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13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87122</xdr:rowOff>
    </xdr:from>
    <xdr:to>
      <xdr:col>107</xdr:col>
      <xdr:colOff>50800</xdr:colOff>
      <xdr:row>38</xdr:row>
      <xdr:rowOff>88392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60222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41910</xdr:rowOff>
    </xdr:from>
    <xdr:to>
      <xdr:col>107</xdr:col>
      <xdr:colOff>101600</xdr:colOff>
      <xdr:row>36</xdr:row>
      <xdr:rowOff>143510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160037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151638</xdr:rowOff>
    </xdr:from>
    <xdr:to>
      <xdr:col>102</xdr:col>
      <xdr:colOff>114300</xdr:colOff>
      <xdr:row>38</xdr:row>
      <xdr:rowOff>87122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495288"/>
          <a:ext cx="889000" cy="1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163449</xdr:rowOff>
    </xdr:from>
    <xdr:to>
      <xdr:col>102</xdr:col>
      <xdr:colOff>165100</xdr:colOff>
      <xdr:row>37</xdr:row>
      <xdr:rowOff>93599</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110126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14859</xdr:rowOff>
    </xdr:from>
    <xdr:to>
      <xdr:col>98</xdr:col>
      <xdr:colOff>38100</xdr:colOff>
      <xdr:row>37</xdr:row>
      <xdr:rowOff>116459</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3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132986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13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33655</xdr:rowOff>
    </xdr:from>
    <xdr:to>
      <xdr:col>116</xdr:col>
      <xdr:colOff>114300</xdr:colOff>
      <xdr:row>38</xdr:row>
      <xdr:rowOff>135255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12082</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35433</xdr:rowOff>
    </xdr:from>
    <xdr:to>
      <xdr:col>112</xdr:col>
      <xdr:colOff>38100</xdr:colOff>
      <xdr:row>38</xdr:row>
      <xdr:rowOff>137033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128160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664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37592</xdr:rowOff>
    </xdr:from>
    <xdr:to>
      <xdr:col>107</xdr:col>
      <xdr:colOff>101600</xdr:colOff>
      <xdr:row>38</xdr:row>
      <xdr:rowOff>139192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130319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66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36322</xdr:rowOff>
    </xdr:from>
    <xdr:to>
      <xdr:col>102</xdr:col>
      <xdr:colOff>165100</xdr:colOff>
      <xdr:row>38</xdr:row>
      <xdr:rowOff>137922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129049</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66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100838</xdr:rowOff>
    </xdr:from>
    <xdr:to>
      <xdr:col>98</xdr:col>
      <xdr:colOff>38100</xdr:colOff>
      <xdr:row>38</xdr:row>
      <xdr:rowOff>30988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22115</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153782</xdr:rowOff>
    </xdr:from>
    <xdr:to>
      <xdr:col>116</xdr:col>
      <xdr:colOff>62864</xdr:colOff>
      <xdr:row>58</xdr:row>
      <xdr:rowOff>130145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26282"/>
          <a:ext cx="1269" cy="134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133972</xdr:rowOff>
    </xdr:from>
    <xdr:ext cx="378565"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078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130145</xdr:rowOff>
    </xdr:from>
    <xdr:to>
      <xdr:col>116</xdr:col>
      <xdr:colOff>152400</xdr:colOff>
      <xdr:row>58</xdr:row>
      <xdr:rowOff>130145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07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100459</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0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153782</xdr:rowOff>
    </xdr:from>
    <xdr:to>
      <xdr:col>116</xdr:col>
      <xdr:colOff>152400</xdr:colOff>
      <xdr:row>50</xdr:row>
      <xdr:rowOff>153782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2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47848</xdr:rowOff>
    </xdr:from>
    <xdr:to>
      <xdr:col>116</xdr:col>
      <xdr:colOff>63500</xdr:colOff>
      <xdr:row>58</xdr:row>
      <xdr:rowOff>118989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820498"/>
          <a:ext cx="838200" cy="24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56547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486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33670</xdr:rowOff>
    </xdr:from>
    <xdr:to>
      <xdr:col>116</xdr:col>
      <xdr:colOff>114300</xdr:colOff>
      <xdr:row>56</xdr:row>
      <xdr:rowOff>135270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118989</xdr:rowOff>
    </xdr:from>
    <xdr:to>
      <xdr:col>111</xdr:col>
      <xdr:colOff>177800</xdr:colOff>
      <xdr:row>58</xdr:row>
      <xdr:rowOff>119309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063089"/>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26264</xdr:rowOff>
    </xdr:from>
    <xdr:to>
      <xdr:col>112</xdr:col>
      <xdr:colOff>38100</xdr:colOff>
      <xdr:row>56</xdr:row>
      <xdr:rowOff>127864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144391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114646</xdr:rowOff>
    </xdr:from>
    <xdr:to>
      <xdr:col>107</xdr:col>
      <xdr:colOff>50800</xdr:colOff>
      <xdr:row>58</xdr:row>
      <xdr:rowOff>119309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5874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27361</xdr:rowOff>
    </xdr:from>
    <xdr:to>
      <xdr:col>107</xdr:col>
      <xdr:colOff>101600</xdr:colOff>
      <xdr:row>57</xdr:row>
      <xdr:rowOff>128961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145488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114646</xdr:rowOff>
    </xdr:from>
    <xdr:to>
      <xdr:col>102</xdr:col>
      <xdr:colOff>114300</xdr:colOff>
      <xdr:row>58</xdr:row>
      <xdr:rowOff>114920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05874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31841</xdr:rowOff>
    </xdr:from>
    <xdr:to>
      <xdr:col>102</xdr:col>
      <xdr:colOff>165100</xdr:colOff>
      <xdr:row>57</xdr:row>
      <xdr:rowOff>133441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149968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57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13233</xdr:rowOff>
    </xdr:from>
    <xdr:to>
      <xdr:col>98</xdr:col>
      <xdr:colOff>38100</xdr:colOff>
      <xdr:row>57</xdr:row>
      <xdr:rowOff>114833</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131360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168498</xdr:rowOff>
    </xdr:from>
    <xdr:to>
      <xdr:col>116</xdr:col>
      <xdr:colOff>114300</xdr:colOff>
      <xdr:row>57</xdr:row>
      <xdr:rowOff>98648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7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146925</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4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68189</xdr:rowOff>
    </xdr:from>
    <xdr:to>
      <xdr:col>112</xdr:col>
      <xdr:colOff>38100</xdr:colOff>
      <xdr:row>58</xdr:row>
      <xdr:rowOff>169789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160916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05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68509</xdr:rowOff>
    </xdr:from>
    <xdr:to>
      <xdr:col>107</xdr:col>
      <xdr:colOff>101600</xdr:colOff>
      <xdr:row>58</xdr:row>
      <xdr:rowOff>170109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161236</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0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63846</xdr:rowOff>
    </xdr:from>
    <xdr:to>
      <xdr:col>102</xdr:col>
      <xdr:colOff>165100</xdr:colOff>
      <xdr:row>58</xdr:row>
      <xdr:rowOff>165446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156573</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0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64120</xdr:rowOff>
    </xdr:from>
    <xdr:to>
      <xdr:col>98</xdr:col>
      <xdr:colOff>38100</xdr:colOff>
      <xdr:row>58</xdr:row>
      <xdr:rowOff>165720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156847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0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153005</xdr:rowOff>
    </xdr:from>
    <xdr:to>
      <xdr:col>116</xdr:col>
      <xdr:colOff>62864</xdr:colOff>
      <xdr:row>78</xdr:row>
      <xdr:rowOff>77155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325955"/>
          <a:ext cx="1269" cy="112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80982</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77155</xdr:rowOff>
    </xdr:from>
    <xdr:to>
      <xdr:col>116</xdr:col>
      <xdr:colOff>152400</xdr:colOff>
      <xdr:row>78</xdr:row>
      <xdr:rowOff>77155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99682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210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153005</xdr:rowOff>
    </xdr:from>
    <xdr:to>
      <xdr:col>116</xdr:col>
      <xdr:colOff>152400</xdr:colOff>
      <xdr:row>71</xdr:row>
      <xdr:rowOff>153005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32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5009</xdr:rowOff>
    </xdr:from>
    <xdr:to>
      <xdr:col>116</xdr:col>
      <xdr:colOff>63500</xdr:colOff>
      <xdr:row>73</xdr:row>
      <xdr:rowOff>17902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520859"/>
          <a:ext cx="8382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149714</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65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171287</xdr:rowOff>
    </xdr:from>
    <xdr:to>
      <xdr:col>116</xdr:col>
      <xdr:colOff>114300</xdr:colOff>
      <xdr:row>74</xdr:row>
      <xdr:rowOff>101437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17902</xdr:rowOff>
    </xdr:from>
    <xdr:to>
      <xdr:col>111</xdr:col>
      <xdr:colOff>177800</xdr:colOff>
      <xdr:row>73</xdr:row>
      <xdr:rowOff>65816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533752"/>
          <a:ext cx="8890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31201</xdr:rowOff>
    </xdr:from>
    <xdr:to>
      <xdr:col>112</xdr:col>
      <xdr:colOff>38100</xdr:colOff>
      <xdr:row>74</xdr:row>
      <xdr:rowOff>132801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123928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8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65816</xdr:rowOff>
    </xdr:from>
    <xdr:to>
      <xdr:col>107</xdr:col>
      <xdr:colOff>50800</xdr:colOff>
      <xdr:row>73</xdr:row>
      <xdr:rowOff>150078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581666"/>
          <a:ext cx="8890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98089</xdr:rowOff>
    </xdr:from>
    <xdr:to>
      <xdr:col>107</xdr:col>
      <xdr:colOff>101600</xdr:colOff>
      <xdr:row>75</xdr:row>
      <xdr:rowOff>28239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19366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150078</xdr:rowOff>
    </xdr:from>
    <xdr:to>
      <xdr:col>102</xdr:col>
      <xdr:colOff>114300</xdr:colOff>
      <xdr:row>74</xdr:row>
      <xdr:rowOff>894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665928"/>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7062</xdr:rowOff>
    </xdr:from>
    <xdr:to>
      <xdr:col>102</xdr:col>
      <xdr:colOff>165100</xdr:colOff>
      <xdr:row>73</xdr:row>
      <xdr:rowOff>108662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52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125189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2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118298</xdr:rowOff>
    </xdr:from>
    <xdr:to>
      <xdr:col>98</xdr:col>
      <xdr:colOff>38100</xdr:colOff>
      <xdr:row>73</xdr:row>
      <xdr:rowOff>48448</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46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64975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23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125659</xdr:rowOff>
    </xdr:from>
    <xdr:to>
      <xdr:col>116</xdr:col>
      <xdr:colOff>114300</xdr:colOff>
      <xdr:row>73</xdr:row>
      <xdr:rowOff>55809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4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148536</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32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138552</xdr:rowOff>
    </xdr:from>
    <xdr:to>
      <xdr:col>112</xdr:col>
      <xdr:colOff>38100</xdr:colOff>
      <xdr:row>73</xdr:row>
      <xdr:rowOff>68702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4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85229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25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15016</xdr:rowOff>
    </xdr:from>
    <xdr:to>
      <xdr:col>107</xdr:col>
      <xdr:colOff>101600</xdr:colOff>
      <xdr:row>73</xdr:row>
      <xdr:rowOff>116616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5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133143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3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99278</xdr:rowOff>
    </xdr:from>
    <xdr:to>
      <xdr:col>102</xdr:col>
      <xdr:colOff>165100</xdr:colOff>
      <xdr:row>74</xdr:row>
      <xdr:rowOff>29428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6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20555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7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121544</xdr:rowOff>
    </xdr:from>
    <xdr:to>
      <xdr:col>98</xdr:col>
      <xdr:colOff>38100</xdr:colOff>
      <xdr:row>74</xdr:row>
      <xdr:rowOff>51694</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6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42821</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7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公債費について類似団体と比較して一人当たりコストが高い状況となっている。引き続き、定員管理方針に基づく取り組み、公共施設最適化計画により施設の統合・見直し、地方債の発行の抑制などに努めていくが、今後も高止まりが続く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貸付金について、地域総合整備資金貸付金により大幅に増加しているものの、類似団体平均は下回っている。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87,168
81,545
558.23
47,539,812
45,445,713
1,814,256
27,608,387
49,040,945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164193</xdr:rowOff>
    </xdr:from>
    <xdr:to>
      <xdr:col>24</xdr:col>
      <xdr:colOff>62865</xdr:colOff>
      <xdr:row>38</xdr:row>
      <xdr:rowOff>136434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693"/>
          <a:ext cx="127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140261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136434</xdr:rowOff>
    </xdr:from>
    <xdr:to>
      <xdr:col>24</xdr:col>
      <xdr:colOff>152400</xdr:colOff>
      <xdr:row>38</xdr:row>
      <xdr:rowOff>136434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110870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164193</xdr:rowOff>
    </xdr:from>
    <xdr:to>
      <xdr:col>24</xdr:col>
      <xdr:colOff>152400</xdr:colOff>
      <xdr:row>30</xdr:row>
      <xdr:rowOff>164193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107043</xdr:rowOff>
    </xdr:from>
    <xdr:to>
      <xdr:col>24</xdr:col>
      <xdr:colOff>63500</xdr:colOff>
      <xdr:row>40</xdr:row>
      <xdr:rowOff>5806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22143"/>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162396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20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139519</xdr:rowOff>
    </xdr:from>
    <xdr:to>
      <xdr:col>24</xdr:col>
      <xdr:colOff>114300</xdr:colOff>
      <xdr:row>35</xdr:row>
      <xdr:rowOff>69669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92347</xdr:rowOff>
    </xdr:from>
    <xdr:to>
      <xdr:col>19</xdr:col>
      <xdr:colOff>177800</xdr:colOff>
      <xdr:row>40</xdr:row>
      <xdr:rowOff>5806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607447"/>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52977</xdr:rowOff>
    </xdr:from>
    <xdr:to>
      <xdr:col>20</xdr:col>
      <xdr:colOff>38100</xdr:colOff>
      <xdr:row>35</xdr:row>
      <xdr:rowOff>154577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171104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2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90714</xdr:rowOff>
    </xdr:from>
    <xdr:to>
      <xdr:col>15</xdr:col>
      <xdr:colOff>50800</xdr:colOff>
      <xdr:row>38</xdr:row>
      <xdr:rowOff>92347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3436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139519</xdr:rowOff>
    </xdr:from>
    <xdr:to>
      <xdr:col>15</xdr:col>
      <xdr:colOff>101600</xdr:colOff>
      <xdr:row>38</xdr:row>
      <xdr:rowOff>69669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48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86196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5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58057</xdr:rowOff>
    </xdr:from>
    <xdr:to>
      <xdr:col>10</xdr:col>
      <xdr:colOff>114300</xdr:colOff>
      <xdr:row>37</xdr:row>
      <xdr:rowOff>90714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017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33383</xdr:rowOff>
    </xdr:from>
    <xdr:to>
      <xdr:col>10</xdr:col>
      <xdr:colOff>165100</xdr:colOff>
      <xdr:row>36</xdr:row>
      <xdr:rowOff>134983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8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28484</xdr:rowOff>
    </xdr:from>
    <xdr:to>
      <xdr:col>6</xdr:col>
      <xdr:colOff>38100</xdr:colOff>
      <xdr:row>36</xdr:row>
      <xdr:rowOff>130084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146611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56243</xdr:rowOff>
    </xdr:from>
    <xdr:to>
      <xdr:col>24</xdr:col>
      <xdr:colOff>114300</xdr:colOff>
      <xdr:row>38</xdr:row>
      <xdr:rowOff>157843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142620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8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126456</xdr:rowOff>
    </xdr:from>
    <xdr:to>
      <xdr:col>20</xdr:col>
      <xdr:colOff>38100</xdr:colOff>
      <xdr:row>40</xdr:row>
      <xdr:rowOff>56606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81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40</xdr:row>
      <xdr:rowOff>47733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90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41547</xdr:rowOff>
    </xdr:from>
    <xdr:to>
      <xdr:col>15</xdr:col>
      <xdr:colOff>101600</xdr:colOff>
      <xdr:row>38</xdr:row>
      <xdr:rowOff>143147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134274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39914</xdr:rowOff>
    </xdr:from>
    <xdr:to>
      <xdr:col>10</xdr:col>
      <xdr:colOff>165100</xdr:colOff>
      <xdr:row>37</xdr:row>
      <xdr:rowOff>141514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132642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7257</xdr:rowOff>
    </xdr:from>
    <xdr:to>
      <xdr:col>6</xdr:col>
      <xdr:colOff>38100</xdr:colOff>
      <xdr:row>37</xdr:row>
      <xdr:rowOff>108857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99984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4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108486</xdr:rowOff>
    </xdr:from>
    <xdr:to>
      <xdr:col>24</xdr:col>
      <xdr:colOff>62865</xdr:colOff>
      <xdr:row>58</xdr:row>
      <xdr:rowOff>137023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709686"/>
          <a:ext cx="1270" cy="371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140850</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100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137023</xdr:rowOff>
    </xdr:from>
    <xdr:to>
      <xdr:col>24</xdr:col>
      <xdr:colOff>152400</xdr:colOff>
      <xdr:row>58</xdr:row>
      <xdr:rowOff>137023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1008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55163</xdr:rowOff>
    </xdr:from>
    <xdr:ext cx="534377"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94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108486</xdr:rowOff>
    </xdr:from>
    <xdr:to>
      <xdr:col>24</xdr:col>
      <xdr:colOff>152400</xdr:colOff>
      <xdr:row>56</xdr:row>
      <xdr:rowOff>108486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70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132766</xdr:rowOff>
    </xdr:from>
    <xdr:to>
      <xdr:col>24</xdr:col>
      <xdr:colOff>63500</xdr:colOff>
      <xdr:row>56</xdr:row>
      <xdr:rowOff>108486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3797300" y="9562516"/>
          <a:ext cx="838200" cy="14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163034</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76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13157</xdr:rowOff>
    </xdr:from>
    <xdr:to>
      <xdr:col>24</xdr:col>
      <xdr:colOff>114300</xdr:colOff>
      <xdr:row>57</xdr:row>
      <xdr:rowOff>114757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78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153521</xdr:rowOff>
    </xdr:from>
    <xdr:to>
      <xdr:col>19</xdr:col>
      <xdr:colOff>177800</xdr:colOff>
      <xdr:row>55</xdr:row>
      <xdr:rowOff>132766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908300" y="8726021"/>
          <a:ext cx="889000" cy="83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170500</xdr:rowOff>
    </xdr:from>
    <xdr:to>
      <xdr:col>20</xdr:col>
      <xdr:colOff>38100</xdr:colOff>
      <xdr:row>57</xdr:row>
      <xdr:rowOff>100650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77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91777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98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153521</xdr:rowOff>
    </xdr:from>
    <xdr:to>
      <xdr:col>15</xdr:col>
      <xdr:colOff>50800</xdr:colOff>
      <xdr:row>57</xdr:row>
      <xdr:rowOff>55156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2019300" y="8726021"/>
          <a:ext cx="889000" cy="110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152984</xdr:rowOff>
    </xdr:from>
    <xdr:to>
      <xdr:col>15</xdr:col>
      <xdr:colOff>101600</xdr:colOff>
      <xdr:row>52</xdr:row>
      <xdr:rowOff>83134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889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74261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08795" y="89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41687</xdr:rowOff>
    </xdr:from>
    <xdr:to>
      <xdr:col>10</xdr:col>
      <xdr:colOff>114300</xdr:colOff>
      <xdr:row>57</xdr:row>
      <xdr:rowOff>55156</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a:off x="1130300" y="9471437"/>
          <a:ext cx="889000" cy="3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132867</xdr:rowOff>
    </xdr:from>
    <xdr:to>
      <xdr:col>10</xdr:col>
      <xdr:colOff>165100</xdr:colOff>
      <xdr:row>58</xdr:row>
      <xdr:rowOff>63017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99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54144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52111" y="999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146183</xdr:rowOff>
    </xdr:from>
    <xdr:to>
      <xdr:col>6</xdr:col>
      <xdr:colOff>38100</xdr:colOff>
      <xdr:row>58</xdr:row>
      <xdr:rowOff>76333</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991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67460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63111" y="1001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57686</xdr:rowOff>
    </xdr:from>
    <xdr:to>
      <xdr:col>24</xdr:col>
      <xdr:colOff>114300</xdr:colOff>
      <xdr:row>56</xdr:row>
      <xdr:rowOff>159286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65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10713</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61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81966</xdr:rowOff>
    </xdr:from>
    <xdr:to>
      <xdr:col>20</xdr:col>
      <xdr:colOff>38100</xdr:colOff>
      <xdr:row>56</xdr:row>
      <xdr:rowOff>12116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28643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497795" y="928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102721</xdr:rowOff>
    </xdr:from>
    <xdr:to>
      <xdr:col>15</xdr:col>
      <xdr:colOff>101600</xdr:colOff>
      <xdr:row>51</xdr:row>
      <xdr:rowOff>32871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86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49398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08795" y="845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4356</xdr:rowOff>
    </xdr:from>
    <xdr:to>
      <xdr:col>10</xdr:col>
      <xdr:colOff>165100</xdr:colOff>
      <xdr:row>57</xdr:row>
      <xdr:rowOff>105956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97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122483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52111" y="955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162337</xdr:rowOff>
    </xdr:from>
    <xdr:to>
      <xdr:col>6</xdr:col>
      <xdr:colOff>38100</xdr:colOff>
      <xdr:row>55</xdr:row>
      <xdr:rowOff>92487</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94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109014</xdr:rowOff>
    </xdr:from>
    <xdr:ext cx="599010"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30795" y="919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9" name="民生費グラフ枠">
          <a:extLst>
            <a:ext uri="{FF2B5EF4-FFF2-40B4-BE49-F238E27FC236}">
              <a16:creationId xmlns:a16="http://schemas.microsoft.com/office/drawing/2014/main" id="{00000000-0008-0000-0700-0000B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62335</xdr:rowOff>
    </xdr:from>
    <xdr:to>
      <xdr:col>24</xdr:col>
      <xdr:colOff>62865</xdr:colOff>
      <xdr:row>77</xdr:row>
      <xdr:rowOff>118114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4633595" y="12235285"/>
          <a:ext cx="1270" cy="108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121941</xdr:rowOff>
    </xdr:from>
    <xdr:ext cx="599010" cy="259045"/>
    <xdr:sp macro="" textlink="">
      <xdr:nvSpPr>
        <xdr:cNvPr id="181" name="民生費最小値テキスト">
          <a:extLst>
            <a:ext uri="{FF2B5EF4-FFF2-40B4-BE49-F238E27FC236}">
              <a16:creationId xmlns:a16="http://schemas.microsoft.com/office/drawing/2014/main" id="{00000000-0008-0000-0700-0000B5000000}"/>
            </a:ext>
          </a:extLst>
        </xdr:cNvPr>
        <xdr:cNvSpPr txBox="1"/>
      </xdr:nvSpPr>
      <xdr:spPr>
        <a:xfrm>
          <a:off x="4686300" y="1332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118114</xdr:rowOff>
    </xdr:from>
    <xdr:to>
      <xdr:col>24</xdr:col>
      <xdr:colOff>152400</xdr:colOff>
      <xdr:row>77</xdr:row>
      <xdr:rowOff>118114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331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9012</xdr:rowOff>
    </xdr:from>
    <xdr:ext cx="599010" cy="259045"/>
    <xdr:sp macro="" textlink="">
      <xdr:nvSpPr>
        <xdr:cNvPr id="183" name="民生費最大値テキスト">
          <a:extLst>
            <a:ext uri="{FF2B5EF4-FFF2-40B4-BE49-F238E27FC236}">
              <a16:creationId xmlns:a16="http://schemas.microsoft.com/office/drawing/2014/main" id="{00000000-0008-0000-0700-0000B7000000}"/>
            </a:ext>
          </a:extLst>
        </xdr:cNvPr>
        <xdr:cNvSpPr txBox="1"/>
      </xdr:nvSpPr>
      <xdr:spPr>
        <a:xfrm>
          <a:off x="4686300" y="1201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62335</xdr:rowOff>
    </xdr:from>
    <xdr:to>
      <xdr:col>24</xdr:col>
      <xdr:colOff>152400</xdr:colOff>
      <xdr:row>71</xdr:row>
      <xdr:rowOff>62335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4546600" y="1223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45582</xdr:rowOff>
    </xdr:from>
    <xdr:to>
      <xdr:col>24</xdr:col>
      <xdr:colOff>63500</xdr:colOff>
      <xdr:row>72</xdr:row>
      <xdr:rowOff>104594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3797300" y="12218532"/>
          <a:ext cx="838200" cy="23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143614</xdr:rowOff>
    </xdr:from>
    <xdr:ext cx="599010" cy="259045"/>
    <xdr:sp macro="" textlink="">
      <xdr:nvSpPr>
        <xdr:cNvPr id="186" name="民生費平均値テキスト">
          <a:extLst>
            <a:ext uri="{FF2B5EF4-FFF2-40B4-BE49-F238E27FC236}">
              <a16:creationId xmlns:a16="http://schemas.microsoft.com/office/drawing/2014/main" id="{00000000-0008-0000-0700-0000BA000000}"/>
            </a:ext>
          </a:extLst>
        </xdr:cNvPr>
        <xdr:cNvSpPr txBox="1"/>
      </xdr:nvSpPr>
      <xdr:spPr>
        <a:xfrm>
          <a:off x="4686300" y="1265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165187</xdr:rowOff>
    </xdr:from>
    <xdr:to>
      <xdr:col>24</xdr:col>
      <xdr:colOff>114300</xdr:colOff>
      <xdr:row>74</xdr:row>
      <xdr:rowOff>95337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4584700" y="126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45582</xdr:rowOff>
    </xdr:from>
    <xdr:to>
      <xdr:col>19</xdr:col>
      <xdr:colOff>177800</xdr:colOff>
      <xdr:row>75</xdr:row>
      <xdr:rowOff>56097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908300" y="12218532"/>
          <a:ext cx="889000" cy="69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88181</xdr:rowOff>
    </xdr:from>
    <xdr:to>
      <xdr:col>20</xdr:col>
      <xdr:colOff>38100</xdr:colOff>
      <xdr:row>73</xdr:row>
      <xdr:rowOff>18331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3746500" y="1243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9458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497795" y="1252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56097</xdr:rowOff>
    </xdr:from>
    <xdr:to>
      <xdr:col>15</xdr:col>
      <xdr:colOff>50800</xdr:colOff>
      <xdr:row>76</xdr:row>
      <xdr:rowOff>99499</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2019300" y="12914847"/>
          <a:ext cx="889000" cy="2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52749</xdr:rowOff>
    </xdr:from>
    <xdr:to>
      <xdr:col>15</xdr:col>
      <xdr:colOff>101600</xdr:colOff>
      <xdr:row>77</xdr:row>
      <xdr:rowOff>154349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2857500" y="132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145476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08795" y="1334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99499</xdr:rowOff>
    </xdr:from>
    <xdr:to>
      <xdr:col>10</xdr:col>
      <xdr:colOff>114300</xdr:colOff>
      <xdr:row>77</xdr:row>
      <xdr:rowOff>108251</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130300" y="13129699"/>
          <a:ext cx="889000" cy="18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56766</xdr:rowOff>
    </xdr:from>
    <xdr:to>
      <xdr:col>10</xdr:col>
      <xdr:colOff>165100</xdr:colOff>
      <xdr:row>78</xdr:row>
      <xdr:rowOff>158366</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968500" y="1342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149493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52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67739</xdr:rowOff>
    </xdr:from>
    <xdr:to>
      <xdr:col>6</xdr:col>
      <xdr:colOff>38100</xdr:colOff>
      <xdr:row>79</xdr:row>
      <xdr:rowOff>169339</xdr:rowOff>
    </xdr:to>
    <xdr:sp macro="" textlink="">
      <xdr:nvSpPr>
        <xdr:cNvPr id="197" name="フローチャート: 判断 196">
          <a:extLst>
            <a:ext uri="{FF2B5EF4-FFF2-40B4-BE49-F238E27FC236}">
              <a16:creationId xmlns:a16="http://schemas.microsoft.com/office/drawing/2014/main" id="{00000000-0008-0000-0700-0000C5000000}"/>
            </a:ext>
          </a:extLst>
        </xdr:cNvPr>
        <xdr:cNvSpPr/>
      </xdr:nvSpPr>
      <xdr:spPr>
        <a:xfrm>
          <a:off x="1079500" y="13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160466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70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53794</xdr:rowOff>
    </xdr:from>
    <xdr:to>
      <xdr:col>24</xdr:col>
      <xdr:colOff>114300</xdr:colOff>
      <xdr:row>72</xdr:row>
      <xdr:rowOff>155394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4584700" y="123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76671</xdr:rowOff>
    </xdr:from>
    <xdr:ext cx="599010" cy="259045"/>
    <xdr:sp macro="" textlink="">
      <xdr:nvSpPr>
        <xdr:cNvPr id="205" name="民生費該当値テキスト">
          <a:extLst>
            <a:ext uri="{FF2B5EF4-FFF2-40B4-BE49-F238E27FC236}">
              <a16:creationId xmlns:a16="http://schemas.microsoft.com/office/drawing/2014/main" id="{00000000-0008-0000-0700-0000CD000000}"/>
            </a:ext>
          </a:extLst>
        </xdr:cNvPr>
        <xdr:cNvSpPr txBox="1"/>
      </xdr:nvSpPr>
      <xdr:spPr>
        <a:xfrm>
          <a:off x="4686300" y="1224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166232</xdr:rowOff>
    </xdr:from>
    <xdr:to>
      <xdr:col>20</xdr:col>
      <xdr:colOff>38100</xdr:colOff>
      <xdr:row>71</xdr:row>
      <xdr:rowOff>96382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3746500" y="121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112909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3497795" y="1194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5297</xdr:rowOff>
    </xdr:from>
    <xdr:to>
      <xdr:col>15</xdr:col>
      <xdr:colOff>101600</xdr:colOff>
      <xdr:row>75</xdr:row>
      <xdr:rowOff>106897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2857500" y="128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123424</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608795" y="1263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48699</xdr:rowOff>
    </xdr:from>
    <xdr:to>
      <xdr:col>10</xdr:col>
      <xdr:colOff>165100</xdr:colOff>
      <xdr:row>76</xdr:row>
      <xdr:rowOff>150299</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968500" y="130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166826</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1719795" y="1285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57451</xdr:rowOff>
    </xdr:from>
    <xdr:to>
      <xdr:col>6</xdr:col>
      <xdr:colOff>38100</xdr:colOff>
      <xdr:row>77</xdr:row>
      <xdr:rowOff>159051</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1079500" y="132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4128</xdr:rowOff>
    </xdr:from>
    <xdr:ext cx="599010"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830795" y="1303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125222</xdr:rowOff>
    </xdr:from>
    <xdr:to>
      <xdr:col>24</xdr:col>
      <xdr:colOff>62865</xdr:colOff>
      <xdr:row>98</xdr:row>
      <xdr:rowOff>157226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384272"/>
          <a:ext cx="1270" cy="157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161053</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9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157226</xdr:rowOff>
    </xdr:from>
    <xdr:to>
      <xdr:col>24</xdr:col>
      <xdr:colOff>152400</xdr:colOff>
      <xdr:row>98</xdr:row>
      <xdr:rowOff>157226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95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71899</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15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125222</xdr:rowOff>
    </xdr:from>
    <xdr:to>
      <xdr:col>24</xdr:col>
      <xdr:colOff>152400</xdr:colOff>
      <xdr:row>89</xdr:row>
      <xdr:rowOff>125222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38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134365</xdr:rowOff>
    </xdr:from>
    <xdr:to>
      <xdr:col>24</xdr:col>
      <xdr:colOff>63500</xdr:colOff>
      <xdr:row>93</xdr:row>
      <xdr:rowOff>156159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079215"/>
          <a:ext cx="8382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133050</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24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154623</xdr:rowOff>
    </xdr:from>
    <xdr:to>
      <xdr:col>24</xdr:col>
      <xdr:colOff>114300</xdr:colOff>
      <xdr:row>95</xdr:row>
      <xdr:rowOff>84773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2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100800</xdr:rowOff>
    </xdr:from>
    <xdr:to>
      <xdr:col>19</xdr:col>
      <xdr:colOff>177800</xdr:colOff>
      <xdr:row>93</xdr:row>
      <xdr:rowOff>156159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045650"/>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51639</xdr:rowOff>
    </xdr:from>
    <xdr:to>
      <xdr:col>20</xdr:col>
      <xdr:colOff>38100</xdr:colOff>
      <xdr:row>94</xdr:row>
      <xdr:rowOff>153239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16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144366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2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8522</xdr:rowOff>
    </xdr:from>
    <xdr:to>
      <xdr:col>15</xdr:col>
      <xdr:colOff>50800</xdr:colOff>
      <xdr:row>93</xdr:row>
      <xdr:rowOff>100800</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2019300" y="15610472"/>
          <a:ext cx="889000" cy="4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165519</xdr:rowOff>
    </xdr:from>
    <xdr:to>
      <xdr:col>15</xdr:col>
      <xdr:colOff>101600</xdr:colOff>
      <xdr:row>96</xdr:row>
      <xdr:rowOff>95669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45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86796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8522</xdr:rowOff>
    </xdr:from>
    <xdr:to>
      <xdr:col>10</xdr:col>
      <xdr:colOff>114300</xdr:colOff>
      <xdr:row>91</xdr:row>
      <xdr:rowOff>155626</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5610472"/>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21006</xdr:rowOff>
    </xdr:from>
    <xdr:to>
      <xdr:col>10</xdr:col>
      <xdr:colOff>165100</xdr:colOff>
      <xdr:row>97</xdr:row>
      <xdr:rowOff>122606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113733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35750</xdr:rowOff>
    </xdr:from>
    <xdr:to>
      <xdr:col>6</xdr:col>
      <xdr:colOff>38100</xdr:colOff>
      <xdr:row>97</xdr:row>
      <xdr:rowOff>137350</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6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128477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7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83565</xdr:rowOff>
    </xdr:from>
    <xdr:to>
      <xdr:col>24</xdr:col>
      <xdr:colOff>114300</xdr:colOff>
      <xdr:row>94</xdr:row>
      <xdr:rowOff>13715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0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106442</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58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105359</xdr:rowOff>
    </xdr:from>
    <xdr:to>
      <xdr:col>20</xdr:col>
      <xdr:colOff>38100</xdr:colOff>
      <xdr:row>94</xdr:row>
      <xdr:rowOff>35509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0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52036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58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50000</xdr:rowOff>
    </xdr:from>
    <xdr:to>
      <xdr:col>15</xdr:col>
      <xdr:colOff>101600</xdr:colOff>
      <xdr:row>93</xdr:row>
      <xdr:rowOff>151600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59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168127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577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129172</xdr:rowOff>
    </xdr:from>
    <xdr:to>
      <xdr:col>10</xdr:col>
      <xdr:colOff>165100</xdr:colOff>
      <xdr:row>91</xdr:row>
      <xdr:rowOff>59322</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55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75849</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53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104826</xdr:rowOff>
    </xdr:from>
    <xdr:to>
      <xdr:col>6</xdr:col>
      <xdr:colOff>38100</xdr:colOff>
      <xdr:row>92</xdr:row>
      <xdr:rowOff>34976</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57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51503</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54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a:extLst>
            <a:ext uri="{FF2B5EF4-FFF2-40B4-BE49-F238E27FC236}">
              <a16:creationId xmlns:a16="http://schemas.microsoft.com/office/drawing/2014/main" id="{00000000-0008-0000-07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60778</xdr:rowOff>
    </xdr:from>
    <xdr:to>
      <xdr:col>54</xdr:col>
      <xdr:colOff>189865</xdr:colOff>
      <xdr:row>38</xdr:row>
      <xdr:rowOff>62412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10475595" y="5375728"/>
          <a:ext cx="1270" cy="1201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66239</xdr:rowOff>
    </xdr:from>
    <xdr:ext cx="378565" cy="259045"/>
    <xdr:sp macro="" textlink="">
      <xdr:nvSpPr>
        <xdr:cNvPr id="298" name="労働費最小値テキスト">
          <a:extLst>
            <a:ext uri="{FF2B5EF4-FFF2-40B4-BE49-F238E27FC236}">
              <a16:creationId xmlns:a16="http://schemas.microsoft.com/office/drawing/2014/main" id="{00000000-0008-0000-0700-00002A010000}"/>
            </a:ext>
          </a:extLst>
        </xdr:cNvPr>
        <xdr:cNvSpPr txBox="1"/>
      </xdr:nvSpPr>
      <xdr:spPr>
        <a:xfrm>
          <a:off x="10528300" y="658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62412</xdr:rowOff>
    </xdr:from>
    <xdr:to>
      <xdr:col>55</xdr:col>
      <xdr:colOff>88900</xdr:colOff>
      <xdr:row>38</xdr:row>
      <xdr:rowOff>62412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65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7455</xdr:rowOff>
    </xdr:from>
    <xdr:ext cx="469744" cy="259045"/>
    <xdr:sp macro="" textlink="">
      <xdr:nvSpPr>
        <xdr:cNvPr id="300" name="労働費最大値テキスト">
          <a:extLst>
            <a:ext uri="{FF2B5EF4-FFF2-40B4-BE49-F238E27FC236}">
              <a16:creationId xmlns:a16="http://schemas.microsoft.com/office/drawing/2014/main" id="{00000000-0008-0000-0700-00002C010000}"/>
            </a:ext>
          </a:extLst>
        </xdr:cNvPr>
        <xdr:cNvSpPr txBox="1"/>
      </xdr:nvSpPr>
      <xdr:spPr>
        <a:xfrm>
          <a:off x="10528300" y="515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60778</xdr:rowOff>
    </xdr:from>
    <xdr:to>
      <xdr:col>55</xdr:col>
      <xdr:colOff>88900</xdr:colOff>
      <xdr:row>31</xdr:row>
      <xdr:rowOff>60778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10388600" y="537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35742</xdr:rowOff>
    </xdr:from>
    <xdr:to>
      <xdr:col>55</xdr:col>
      <xdr:colOff>0</xdr:colOff>
      <xdr:row>35</xdr:row>
      <xdr:rowOff>30299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9639300" y="5693592"/>
          <a:ext cx="8382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52631</xdr:rowOff>
    </xdr:from>
    <xdr:ext cx="378565" cy="259045"/>
    <xdr:sp macro="" textlink="">
      <xdr:nvSpPr>
        <xdr:cNvPr id="303" name="労働費平均値テキスト">
          <a:extLst>
            <a:ext uri="{FF2B5EF4-FFF2-40B4-BE49-F238E27FC236}">
              <a16:creationId xmlns:a16="http://schemas.microsoft.com/office/drawing/2014/main" id="{00000000-0008-0000-0700-00002F010000}"/>
            </a:ext>
          </a:extLst>
        </xdr:cNvPr>
        <xdr:cNvSpPr txBox="1"/>
      </xdr:nvSpPr>
      <xdr:spPr>
        <a:xfrm>
          <a:off x="10528300" y="60533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74204</xdr:rowOff>
    </xdr:from>
    <xdr:to>
      <xdr:col>55</xdr:col>
      <xdr:colOff>50800</xdr:colOff>
      <xdr:row>36</xdr:row>
      <xdr:rowOff>4354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1042670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35742</xdr:rowOff>
    </xdr:from>
    <xdr:to>
      <xdr:col>50</xdr:col>
      <xdr:colOff>114300</xdr:colOff>
      <xdr:row>35</xdr:row>
      <xdr:rowOff>36830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8750300" y="5693592"/>
          <a:ext cx="889000" cy="34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25219</xdr:rowOff>
    </xdr:from>
    <xdr:to>
      <xdr:col>50</xdr:col>
      <xdr:colOff>165100</xdr:colOff>
      <xdr:row>35</xdr:row>
      <xdr:rowOff>126819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958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117946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1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70031</xdr:rowOff>
    </xdr:from>
    <xdr:to>
      <xdr:col>45</xdr:col>
      <xdr:colOff>177800</xdr:colOff>
      <xdr:row>35</xdr:row>
      <xdr:rowOff>36830</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7861300" y="5899331"/>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74204</xdr:rowOff>
    </xdr:from>
    <xdr:to>
      <xdr:col>46</xdr:col>
      <xdr:colOff>38100</xdr:colOff>
      <xdr:row>32</xdr:row>
      <xdr:rowOff>4354</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8699500" y="538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20881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16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70031</xdr:rowOff>
    </xdr:from>
    <xdr:to>
      <xdr:col>41</xdr:col>
      <xdr:colOff>50800</xdr:colOff>
      <xdr:row>34</xdr:row>
      <xdr:rowOff>84183</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flipV="1">
          <a:off x="6972300" y="5899331"/>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106317</xdr:rowOff>
    </xdr:from>
    <xdr:to>
      <xdr:col>41</xdr:col>
      <xdr:colOff>101600</xdr:colOff>
      <xdr:row>31</xdr:row>
      <xdr:rowOff>36467</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7810500" y="524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52994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0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24674</xdr:rowOff>
    </xdr:from>
    <xdr:to>
      <xdr:col>36</xdr:col>
      <xdr:colOff>165100</xdr:colOff>
      <xdr:row>30</xdr:row>
      <xdr:rowOff>126274</xdr:rowOff>
    </xdr:to>
    <xdr:sp macro="" textlink="">
      <xdr:nvSpPr>
        <xdr:cNvPr id="314" name="フローチャート: 判断 313">
          <a:extLst>
            <a:ext uri="{FF2B5EF4-FFF2-40B4-BE49-F238E27FC236}">
              <a16:creationId xmlns:a16="http://schemas.microsoft.com/office/drawing/2014/main" id="{00000000-0008-0000-0700-00003A010000}"/>
            </a:ext>
          </a:extLst>
        </xdr:cNvPr>
        <xdr:cNvSpPr/>
      </xdr:nvSpPr>
      <xdr:spPr>
        <a:xfrm>
          <a:off x="6921500" y="516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142801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494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150949</xdr:rowOff>
    </xdr:from>
    <xdr:to>
      <xdr:col>55</xdr:col>
      <xdr:colOff>50800</xdr:colOff>
      <xdr:row>35</xdr:row>
      <xdr:rowOff>81099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10426700" y="598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2376</xdr:rowOff>
    </xdr:from>
    <xdr:ext cx="378565" cy="259045"/>
    <xdr:sp macro="" textlink="">
      <xdr:nvSpPr>
        <xdr:cNvPr id="322" name="労働費該当値テキスト">
          <a:extLst>
            <a:ext uri="{FF2B5EF4-FFF2-40B4-BE49-F238E27FC236}">
              <a16:creationId xmlns:a16="http://schemas.microsoft.com/office/drawing/2014/main" id="{00000000-0008-0000-0700-000042010000}"/>
            </a:ext>
          </a:extLst>
        </xdr:cNvPr>
        <xdr:cNvSpPr txBox="1"/>
      </xdr:nvSpPr>
      <xdr:spPr>
        <a:xfrm>
          <a:off x="10528300" y="5831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156392</xdr:rowOff>
    </xdr:from>
    <xdr:to>
      <xdr:col>50</xdr:col>
      <xdr:colOff>165100</xdr:colOff>
      <xdr:row>33</xdr:row>
      <xdr:rowOff>86542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9588500" y="56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103069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404428" y="54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157480</xdr:rowOff>
    </xdr:from>
    <xdr:to>
      <xdr:col>46</xdr:col>
      <xdr:colOff>38100</xdr:colOff>
      <xdr:row>35</xdr:row>
      <xdr:rowOff>87630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78757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8561017" y="6079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19231</xdr:rowOff>
    </xdr:from>
    <xdr:to>
      <xdr:col>41</xdr:col>
      <xdr:colOff>101600</xdr:colOff>
      <xdr:row>34</xdr:row>
      <xdr:rowOff>120831</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7810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111958</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7672017" y="594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33383</xdr:rowOff>
    </xdr:from>
    <xdr:to>
      <xdr:col>36</xdr:col>
      <xdr:colOff>165100</xdr:colOff>
      <xdr:row>34</xdr:row>
      <xdr:rowOff>134983</xdr:rowOff>
    </xdr:to>
    <xdr:sp macro="" textlink="">
      <xdr:nvSpPr>
        <xdr:cNvPr id="329" name="楕円 328">
          <a:extLst>
            <a:ext uri="{FF2B5EF4-FFF2-40B4-BE49-F238E27FC236}">
              <a16:creationId xmlns:a16="http://schemas.microsoft.com/office/drawing/2014/main" id="{00000000-0008-0000-0700-000049010000}"/>
            </a:ext>
          </a:extLst>
        </xdr:cNvPr>
        <xdr:cNvSpPr/>
      </xdr:nvSpPr>
      <xdr:spPr>
        <a:xfrm>
          <a:off x="6921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126110</xdr:rowOff>
    </xdr:from>
    <xdr:ext cx="378565"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783017" y="5955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4" name="農林水産業費グラフ枠">
          <a:extLst>
            <a:ext uri="{FF2B5EF4-FFF2-40B4-BE49-F238E27FC236}">
              <a16:creationId xmlns:a16="http://schemas.microsoft.com/office/drawing/2014/main" id="{00000000-0008-0000-0700-00006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138595</xdr:rowOff>
    </xdr:from>
    <xdr:to>
      <xdr:col>54</xdr:col>
      <xdr:colOff>189865</xdr:colOff>
      <xdr:row>58</xdr:row>
      <xdr:rowOff>117449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10475595" y="8882545"/>
          <a:ext cx="1270" cy="11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121276</xdr:rowOff>
    </xdr:from>
    <xdr:ext cx="534377" cy="259045"/>
    <xdr:sp macro="" textlink="">
      <xdr:nvSpPr>
        <xdr:cNvPr id="356" name="農林水産業費最小値テキスト">
          <a:extLst>
            <a:ext uri="{FF2B5EF4-FFF2-40B4-BE49-F238E27FC236}">
              <a16:creationId xmlns:a16="http://schemas.microsoft.com/office/drawing/2014/main" id="{00000000-0008-0000-0700-000064010000}"/>
            </a:ext>
          </a:extLst>
        </xdr:cNvPr>
        <xdr:cNvSpPr txBox="1"/>
      </xdr:nvSpPr>
      <xdr:spPr>
        <a:xfrm>
          <a:off x="10528300" y="100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117449</xdr:rowOff>
    </xdr:from>
    <xdr:to>
      <xdr:col>55</xdr:col>
      <xdr:colOff>88900</xdr:colOff>
      <xdr:row>58</xdr:row>
      <xdr:rowOff>117449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1006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85272</xdr:rowOff>
    </xdr:from>
    <xdr:ext cx="534377" cy="259045"/>
    <xdr:sp macro="" textlink="">
      <xdr:nvSpPr>
        <xdr:cNvPr id="358" name="農林水産業費最大値テキスト">
          <a:extLst>
            <a:ext uri="{FF2B5EF4-FFF2-40B4-BE49-F238E27FC236}">
              <a16:creationId xmlns:a16="http://schemas.microsoft.com/office/drawing/2014/main" id="{00000000-0008-0000-0700-000066010000}"/>
            </a:ext>
          </a:extLst>
        </xdr:cNvPr>
        <xdr:cNvSpPr txBox="1"/>
      </xdr:nvSpPr>
      <xdr:spPr>
        <a:xfrm>
          <a:off x="10528300" y="86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138595</xdr:rowOff>
    </xdr:from>
    <xdr:to>
      <xdr:col>55</xdr:col>
      <xdr:colOff>88900</xdr:colOff>
      <xdr:row>51</xdr:row>
      <xdr:rowOff>138595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10388600" y="88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53099</xdr:rowOff>
    </xdr:from>
    <xdr:to>
      <xdr:col>55</xdr:col>
      <xdr:colOff>0</xdr:colOff>
      <xdr:row>55</xdr:row>
      <xdr:rowOff>72454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9639300" y="9482849"/>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64431</xdr:rowOff>
    </xdr:from>
    <xdr:ext cx="534377" cy="259045"/>
    <xdr:sp macro="" textlink="">
      <xdr:nvSpPr>
        <xdr:cNvPr id="361" name="農林水産業費平均値テキスト">
          <a:extLst>
            <a:ext uri="{FF2B5EF4-FFF2-40B4-BE49-F238E27FC236}">
              <a16:creationId xmlns:a16="http://schemas.microsoft.com/office/drawing/2014/main" id="{00000000-0008-0000-0700-000069010000}"/>
            </a:ext>
          </a:extLst>
        </xdr:cNvPr>
        <xdr:cNvSpPr txBox="1"/>
      </xdr:nvSpPr>
      <xdr:spPr>
        <a:xfrm>
          <a:off x="10528300" y="949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86004</xdr:rowOff>
    </xdr:from>
    <xdr:to>
      <xdr:col>55</xdr:col>
      <xdr:colOff>50800</xdr:colOff>
      <xdr:row>56</xdr:row>
      <xdr:rowOff>16154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10426700" y="951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53099</xdr:rowOff>
    </xdr:from>
    <xdr:to>
      <xdr:col>50</xdr:col>
      <xdr:colOff>114300</xdr:colOff>
      <xdr:row>56</xdr:row>
      <xdr:rowOff>136081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8750300" y="9482849"/>
          <a:ext cx="8890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47523</xdr:rowOff>
    </xdr:from>
    <xdr:to>
      <xdr:col>50</xdr:col>
      <xdr:colOff>165100</xdr:colOff>
      <xdr:row>56</xdr:row>
      <xdr:rowOff>149123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9588500" y="964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140250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81064</xdr:rowOff>
    </xdr:from>
    <xdr:to>
      <xdr:col>45</xdr:col>
      <xdr:colOff>177800</xdr:colOff>
      <xdr:row>56</xdr:row>
      <xdr:rowOff>136081</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7861300" y="9682264"/>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61620</xdr:rowOff>
    </xdr:from>
    <xdr:to>
      <xdr:col>46</xdr:col>
      <xdr:colOff>38100</xdr:colOff>
      <xdr:row>58</xdr:row>
      <xdr:rowOff>163220</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8699500" y="100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154347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81064</xdr:rowOff>
    </xdr:from>
    <xdr:to>
      <xdr:col>41</xdr:col>
      <xdr:colOff>50800</xdr:colOff>
      <xdr:row>57</xdr:row>
      <xdr:rowOff>72416</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flipV="1">
          <a:off x="6972300" y="9682264"/>
          <a:ext cx="889000" cy="1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29388</xdr:rowOff>
    </xdr:from>
    <xdr:to>
      <xdr:col>41</xdr:col>
      <xdr:colOff>101600</xdr:colOff>
      <xdr:row>58</xdr:row>
      <xdr:rowOff>130988</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7810500" y="99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122115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59068</xdr:rowOff>
    </xdr:from>
    <xdr:to>
      <xdr:col>36</xdr:col>
      <xdr:colOff>165100</xdr:colOff>
      <xdr:row>58</xdr:row>
      <xdr:rowOff>160668</xdr:rowOff>
    </xdr:to>
    <xdr:sp macro="" textlink="">
      <xdr:nvSpPr>
        <xdr:cNvPr id="372" name="フローチャート: 判断 371">
          <a:extLst>
            <a:ext uri="{FF2B5EF4-FFF2-40B4-BE49-F238E27FC236}">
              <a16:creationId xmlns:a16="http://schemas.microsoft.com/office/drawing/2014/main" id="{00000000-0008-0000-0700-000074010000}"/>
            </a:ext>
          </a:extLst>
        </xdr:cNvPr>
        <xdr:cNvSpPr/>
      </xdr:nvSpPr>
      <xdr:spPr>
        <a:xfrm>
          <a:off x="6921500" y="1000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151795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21654</xdr:rowOff>
    </xdr:from>
    <xdr:to>
      <xdr:col>55</xdr:col>
      <xdr:colOff>50800</xdr:colOff>
      <xdr:row>55</xdr:row>
      <xdr:rowOff>123254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10426700" y="94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44531</xdr:rowOff>
    </xdr:from>
    <xdr:ext cx="534377" cy="259045"/>
    <xdr:sp macro="" textlink="">
      <xdr:nvSpPr>
        <xdr:cNvPr id="380" name="農林水産業費該当値テキスト">
          <a:extLst>
            <a:ext uri="{FF2B5EF4-FFF2-40B4-BE49-F238E27FC236}">
              <a16:creationId xmlns:a16="http://schemas.microsoft.com/office/drawing/2014/main" id="{00000000-0008-0000-0700-00007C010000}"/>
            </a:ext>
          </a:extLst>
        </xdr:cNvPr>
        <xdr:cNvSpPr txBox="1"/>
      </xdr:nvSpPr>
      <xdr:spPr>
        <a:xfrm>
          <a:off x="10528300" y="93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2299</xdr:rowOff>
    </xdr:from>
    <xdr:to>
      <xdr:col>50</xdr:col>
      <xdr:colOff>165100</xdr:colOff>
      <xdr:row>55</xdr:row>
      <xdr:rowOff>103899</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9588500" y="94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120426</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9372111" y="92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85281</xdr:rowOff>
    </xdr:from>
    <xdr:to>
      <xdr:col>46</xdr:col>
      <xdr:colOff>38100</xdr:colOff>
      <xdr:row>57</xdr:row>
      <xdr:rowOff>15431</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8699500" y="96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31958</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8483111" y="9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30264</xdr:rowOff>
    </xdr:from>
    <xdr:to>
      <xdr:col>41</xdr:col>
      <xdr:colOff>101600</xdr:colOff>
      <xdr:row>56</xdr:row>
      <xdr:rowOff>131864</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7810500" y="96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148391</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7594111" y="940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21616</xdr:rowOff>
    </xdr:from>
    <xdr:to>
      <xdr:col>36</xdr:col>
      <xdr:colOff>165100</xdr:colOff>
      <xdr:row>57</xdr:row>
      <xdr:rowOff>123216</xdr:rowOff>
    </xdr:to>
    <xdr:sp macro="" textlink="">
      <xdr:nvSpPr>
        <xdr:cNvPr id="387" name="楕円 386">
          <a:extLst>
            <a:ext uri="{FF2B5EF4-FFF2-40B4-BE49-F238E27FC236}">
              <a16:creationId xmlns:a16="http://schemas.microsoft.com/office/drawing/2014/main" id="{00000000-0008-0000-0700-000083010000}"/>
            </a:ext>
          </a:extLst>
        </xdr:cNvPr>
        <xdr:cNvSpPr/>
      </xdr:nvSpPr>
      <xdr:spPr>
        <a:xfrm>
          <a:off x="6921500" y="97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139743</xdr:rowOff>
    </xdr:from>
    <xdr:ext cx="534377"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705111" y="95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6" name="正方形/長方形 395">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商工費グラフ枠">
          <a:extLst>
            <a:ext uri="{FF2B5EF4-FFF2-40B4-BE49-F238E27FC236}">
              <a16:creationId xmlns:a16="http://schemas.microsoft.com/office/drawing/2014/main" id="{00000000-0008-0000-07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23846</xdr:rowOff>
    </xdr:from>
    <xdr:to>
      <xdr:col>54</xdr:col>
      <xdr:colOff>189865</xdr:colOff>
      <xdr:row>76</xdr:row>
      <xdr:rowOff>31252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10475595" y="12368246"/>
          <a:ext cx="1270" cy="693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35079</xdr:rowOff>
    </xdr:from>
    <xdr:ext cx="469744" cy="259045"/>
    <xdr:sp macro="" textlink="">
      <xdr:nvSpPr>
        <xdr:cNvPr id="411" name="商工費最小値テキスト">
          <a:extLst>
            <a:ext uri="{FF2B5EF4-FFF2-40B4-BE49-F238E27FC236}">
              <a16:creationId xmlns:a16="http://schemas.microsoft.com/office/drawing/2014/main" id="{00000000-0008-0000-0700-00009B010000}"/>
            </a:ext>
          </a:extLst>
        </xdr:cNvPr>
        <xdr:cNvSpPr txBox="1"/>
      </xdr:nvSpPr>
      <xdr:spPr>
        <a:xfrm>
          <a:off x="10528300" y="1306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31252</xdr:rowOff>
    </xdr:from>
    <xdr:to>
      <xdr:col>55</xdr:col>
      <xdr:colOff>88900</xdr:colOff>
      <xdr:row>76</xdr:row>
      <xdr:rowOff>31252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306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141973</xdr:rowOff>
    </xdr:from>
    <xdr:ext cx="534377" cy="259045"/>
    <xdr:sp macro="" textlink="">
      <xdr:nvSpPr>
        <xdr:cNvPr id="413" name="商工費最大値テキスト">
          <a:extLst>
            <a:ext uri="{FF2B5EF4-FFF2-40B4-BE49-F238E27FC236}">
              <a16:creationId xmlns:a16="http://schemas.microsoft.com/office/drawing/2014/main" id="{00000000-0008-0000-0700-00009D010000}"/>
            </a:ext>
          </a:extLst>
        </xdr:cNvPr>
        <xdr:cNvSpPr txBox="1"/>
      </xdr:nvSpPr>
      <xdr:spPr>
        <a:xfrm>
          <a:off x="10528300" y="1214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23846</xdr:rowOff>
    </xdr:from>
    <xdr:to>
      <xdr:col>55</xdr:col>
      <xdr:colOff>88900</xdr:colOff>
      <xdr:row>72</xdr:row>
      <xdr:rowOff>23846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10388600" y="1236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44283</xdr:rowOff>
    </xdr:from>
    <xdr:to>
      <xdr:col>55</xdr:col>
      <xdr:colOff>0</xdr:colOff>
      <xdr:row>75</xdr:row>
      <xdr:rowOff>171109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9639300" y="12903033"/>
          <a:ext cx="838200" cy="12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151691</xdr:rowOff>
    </xdr:from>
    <xdr:ext cx="534377" cy="259045"/>
    <xdr:sp macro="" textlink="">
      <xdr:nvSpPr>
        <xdr:cNvPr id="416" name="商工費平均値テキスト">
          <a:extLst>
            <a:ext uri="{FF2B5EF4-FFF2-40B4-BE49-F238E27FC236}">
              <a16:creationId xmlns:a16="http://schemas.microsoft.com/office/drawing/2014/main" id="{00000000-0008-0000-0700-0000A0010000}"/>
            </a:ext>
          </a:extLst>
        </xdr:cNvPr>
        <xdr:cNvSpPr txBox="1"/>
      </xdr:nvSpPr>
      <xdr:spPr>
        <a:xfrm>
          <a:off x="10528300" y="12496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128814</xdr:rowOff>
    </xdr:from>
    <xdr:to>
      <xdr:col>55</xdr:col>
      <xdr:colOff>50800</xdr:colOff>
      <xdr:row>74</xdr:row>
      <xdr:rowOff>58964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10426700" y="1264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171109</xdr:rowOff>
    </xdr:from>
    <xdr:to>
      <xdr:col>50</xdr:col>
      <xdr:colOff>114300</xdr:colOff>
      <xdr:row>76</xdr:row>
      <xdr:rowOff>75600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8750300" y="13029859"/>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100878</xdr:rowOff>
    </xdr:from>
    <xdr:to>
      <xdr:col>50</xdr:col>
      <xdr:colOff>165100</xdr:colOff>
      <xdr:row>74</xdr:row>
      <xdr:rowOff>31028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9588500" y="1261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47555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3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75600</xdr:rowOff>
    </xdr:from>
    <xdr:to>
      <xdr:col>45</xdr:col>
      <xdr:colOff>177800</xdr:colOff>
      <xdr:row>77</xdr:row>
      <xdr:rowOff>88356</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7861300" y="13105800"/>
          <a:ext cx="889000" cy="18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84740</xdr:rowOff>
    </xdr:from>
    <xdr:to>
      <xdr:col>46</xdr:col>
      <xdr:colOff>38100</xdr:colOff>
      <xdr:row>74</xdr:row>
      <xdr:rowOff>14890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8699500" y="126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31417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3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88356</xdr:rowOff>
    </xdr:from>
    <xdr:to>
      <xdr:col>41</xdr:col>
      <xdr:colOff>50800</xdr:colOff>
      <xdr:row>77</xdr:row>
      <xdr:rowOff>107742</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6972300" y="13290006"/>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44003</xdr:rowOff>
    </xdr:from>
    <xdr:to>
      <xdr:col>41</xdr:col>
      <xdr:colOff>101600</xdr:colOff>
      <xdr:row>75</xdr:row>
      <xdr:rowOff>145603</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7810500" y="1290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162130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6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74224</xdr:rowOff>
    </xdr:from>
    <xdr:to>
      <xdr:col>36</xdr:col>
      <xdr:colOff>165100</xdr:colOff>
      <xdr:row>76</xdr:row>
      <xdr:rowOff>4375</xdr:rowOff>
    </xdr:to>
    <xdr:sp macro="" textlink="">
      <xdr:nvSpPr>
        <xdr:cNvPr id="427" name="フローチャート: 判断 426">
          <a:extLst>
            <a:ext uri="{FF2B5EF4-FFF2-40B4-BE49-F238E27FC236}">
              <a16:creationId xmlns:a16="http://schemas.microsoft.com/office/drawing/2014/main" id="{00000000-0008-0000-0700-0000AB010000}"/>
            </a:ext>
          </a:extLst>
        </xdr:cNvPr>
        <xdr:cNvSpPr/>
      </xdr:nvSpPr>
      <xdr:spPr>
        <a:xfrm>
          <a:off x="6921500" y="129329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20901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7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164933</xdr:rowOff>
    </xdr:from>
    <xdr:to>
      <xdr:col>55</xdr:col>
      <xdr:colOff>50800</xdr:colOff>
      <xdr:row>75</xdr:row>
      <xdr:rowOff>95083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10426700" y="1285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143360</xdr:rowOff>
    </xdr:from>
    <xdr:ext cx="534377" cy="259045"/>
    <xdr:sp macro="" textlink="">
      <xdr:nvSpPr>
        <xdr:cNvPr id="435" name="商工費該当値テキスト">
          <a:extLst>
            <a:ext uri="{FF2B5EF4-FFF2-40B4-BE49-F238E27FC236}">
              <a16:creationId xmlns:a16="http://schemas.microsoft.com/office/drawing/2014/main" id="{00000000-0008-0000-0700-0000B3010000}"/>
            </a:ext>
          </a:extLst>
        </xdr:cNvPr>
        <xdr:cNvSpPr txBox="1"/>
      </xdr:nvSpPr>
      <xdr:spPr>
        <a:xfrm>
          <a:off x="10528300" y="1283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120310</xdr:rowOff>
    </xdr:from>
    <xdr:to>
      <xdr:col>50</xdr:col>
      <xdr:colOff>165100</xdr:colOff>
      <xdr:row>76</xdr:row>
      <xdr:rowOff>50459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9588500" y="12979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41586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9372111" y="130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24800</xdr:rowOff>
    </xdr:from>
    <xdr:to>
      <xdr:col>46</xdr:col>
      <xdr:colOff>38100</xdr:colOff>
      <xdr:row>76</xdr:row>
      <xdr:rowOff>126400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8699500" y="1305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117527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8515428" y="1314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37556</xdr:rowOff>
    </xdr:from>
    <xdr:to>
      <xdr:col>41</xdr:col>
      <xdr:colOff>101600</xdr:colOff>
      <xdr:row>77</xdr:row>
      <xdr:rowOff>139156</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7810500" y="132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130283</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7626428" y="133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56942</xdr:rowOff>
    </xdr:from>
    <xdr:to>
      <xdr:col>36</xdr:col>
      <xdr:colOff>165100</xdr:colOff>
      <xdr:row>77</xdr:row>
      <xdr:rowOff>158542</xdr:rowOff>
    </xdr:to>
    <xdr:sp macro="" textlink="">
      <xdr:nvSpPr>
        <xdr:cNvPr id="442" name="楕円 441">
          <a:extLst>
            <a:ext uri="{FF2B5EF4-FFF2-40B4-BE49-F238E27FC236}">
              <a16:creationId xmlns:a16="http://schemas.microsoft.com/office/drawing/2014/main" id="{00000000-0008-0000-0700-0000BA010000}"/>
            </a:ext>
          </a:extLst>
        </xdr:cNvPr>
        <xdr:cNvSpPr/>
      </xdr:nvSpPr>
      <xdr:spPr>
        <a:xfrm>
          <a:off x="6921500" y="1325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149669</xdr:rowOff>
    </xdr:from>
    <xdr:ext cx="469744"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737428" y="133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30612</xdr:rowOff>
    </xdr:from>
    <xdr:to>
      <xdr:col>54</xdr:col>
      <xdr:colOff>189865</xdr:colOff>
      <xdr:row>97</xdr:row>
      <xdr:rowOff>80401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632562"/>
          <a:ext cx="1270" cy="1078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84228</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671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80401</xdr:rowOff>
    </xdr:from>
    <xdr:to>
      <xdr:col>55</xdr:col>
      <xdr:colOff>88900</xdr:colOff>
      <xdr:row>97</xdr:row>
      <xdr:rowOff>80401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671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148739</xdr:rowOff>
    </xdr:from>
    <xdr:ext cx="534377"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4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30612</xdr:rowOff>
    </xdr:from>
    <xdr:to>
      <xdr:col>55</xdr:col>
      <xdr:colOff>88900</xdr:colOff>
      <xdr:row>91</xdr:row>
      <xdr:rowOff>30612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6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136317</xdr:rowOff>
    </xdr:from>
    <xdr:to>
      <xdr:col>55</xdr:col>
      <xdr:colOff>0</xdr:colOff>
      <xdr:row>96</xdr:row>
      <xdr:rowOff>56855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9639300" y="16424067"/>
          <a:ext cx="838200" cy="9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136923</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5910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114046</xdr:rowOff>
    </xdr:from>
    <xdr:to>
      <xdr:col>55</xdr:col>
      <xdr:colOff>50800</xdr:colOff>
      <xdr:row>94</xdr:row>
      <xdr:rowOff>44196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05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56855</xdr:rowOff>
    </xdr:from>
    <xdr:to>
      <xdr:col>50</xdr:col>
      <xdr:colOff>114300</xdr:colOff>
      <xdr:row>97</xdr:row>
      <xdr:rowOff>42819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8750300" y="16516055"/>
          <a:ext cx="889000" cy="15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85562</xdr:rowOff>
    </xdr:from>
    <xdr:to>
      <xdr:col>50</xdr:col>
      <xdr:colOff>165100</xdr:colOff>
      <xdr:row>94</xdr:row>
      <xdr:rowOff>15712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0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32239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580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171017</xdr:rowOff>
    </xdr:from>
    <xdr:to>
      <xdr:col>45</xdr:col>
      <xdr:colOff>177800</xdr:colOff>
      <xdr:row>97</xdr:row>
      <xdr:rowOff>42819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7861300" y="16630217"/>
          <a:ext cx="8890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91</xdr:row>
      <xdr:rowOff>154966</xdr:rowOff>
    </xdr:from>
    <xdr:to>
      <xdr:col>46</xdr:col>
      <xdr:colOff>38100</xdr:colOff>
      <xdr:row>92</xdr:row>
      <xdr:rowOff>85116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575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101643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55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171017</xdr:rowOff>
    </xdr:from>
    <xdr:to>
      <xdr:col>41</xdr:col>
      <xdr:colOff>50800</xdr:colOff>
      <xdr:row>97</xdr:row>
      <xdr:rowOff>108427</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flipV="1">
          <a:off x="6972300" y="16630217"/>
          <a:ext cx="889000" cy="10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20824</xdr:rowOff>
    </xdr:from>
    <xdr:to>
      <xdr:col>41</xdr:col>
      <xdr:colOff>101600</xdr:colOff>
      <xdr:row>92</xdr:row>
      <xdr:rowOff>122424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579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138951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55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40483</xdr:rowOff>
    </xdr:from>
    <xdr:to>
      <xdr:col>36</xdr:col>
      <xdr:colOff>165100</xdr:colOff>
      <xdr:row>92</xdr:row>
      <xdr:rowOff>142083</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581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158610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558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85517</xdr:rowOff>
    </xdr:from>
    <xdr:to>
      <xdr:col>55</xdr:col>
      <xdr:colOff>50800</xdr:colOff>
      <xdr:row>96</xdr:row>
      <xdr:rowOff>15667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3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63944</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35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6055</xdr:rowOff>
    </xdr:from>
    <xdr:to>
      <xdr:col>50</xdr:col>
      <xdr:colOff>165100</xdr:colOff>
      <xdr:row>96</xdr:row>
      <xdr:rowOff>107655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46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98782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655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163469</xdr:rowOff>
    </xdr:from>
    <xdr:to>
      <xdr:col>46</xdr:col>
      <xdr:colOff>38100</xdr:colOff>
      <xdr:row>97</xdr:row>
      <xdr:rowOff>93619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84746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67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120217</xdr:rowOff>
    </xdr:from>
    <xdr:to>
      <xdr:col>41</xdr:col>
      <xdr:colOff>101600</xdr:colOff>
      <xdr:row>97</xdr:row>
      <xdr:rowOff>50367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65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41494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57627</xdr:rowOff>
    </xdr:from>
    <xdr:to>
      <xdr:col>36</xdr:col>
      <xdr:colOff>165100</xdr:colOff>
      <xdr:row>97</xdr:row>
      <xdr:rowOff>159227</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68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150354</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678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158369</xdr:rowOff>
    </xdr:from>
    <xdr:to>
      <xdr:col>85</xdr:col>
      <xdr:colOff>126364</xdr:colOff>
      <xdr:row>38</xdr:row>
      <xdr:rowOff>23685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01869"/>
          <a:ext cx="1269" cy="1236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27512</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5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23685</xdr:rowOff>
    </xdr:from>
    <xdr:to>
      <xdr:col>86</xdr:col>
      <xdr:colOff>25400</xdr:colOff>
      <xdr:row>38</xdr:row>
      <xdr:rowOff>23685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53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105046</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07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158369</xdr:rowOff>
    </xdr:from>
    <xdr:to>
      <xdr:col>86</xdr:col>
      <xdr:colOff>25400</xdr:colOff>
      <xdr:row>30</xdr:row>
      <xdr:rowOff>158369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0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86741</xdr:rowOff>
    </xdr:from>
    <xdr:to>
      <xdr:col>85</xdr:col>
      <xdr:colOff>127000</xdr:colOff>
      <xdr:row>33</xdr:row>
      <xdr:rowOff>67501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5573141"/>
          <a:ext cx="8382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23703</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585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45276</xdr:rowOff>
    </xdr:from>
    <xdr:to>
      <xdr:col>85</xdr:col>
      <xdr:colOff>177800</xdr:colOff>
      <xdr:row>34</xdr:row>
      <xdr:rowOff>146876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58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67501</xdr:rowOff>
    </xdr:from>
    <xdr:to>
      <xdr:col>81</xdr:col>
      <xdr:colOff>50800</xdr:colOff>
      <xdr:row>34</xdr:row>
      <xdr:rowOff>3683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5725351"/>
          <a:ext cx="889000" cy="1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80709</xdr:rowOff>
    </xdr:from>
    <xdr:to>
      <xdr:col>81</xdr:col>
      <xdr:colOff>101600</xdr:colOff>
      <xdr:row>34</xdr:row>
      <xdr:rowOff>10859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573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8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3683</xdr:rowOff>
    </xdr:from>
    <xdr:to>
      <xdr:col>76</xdr:col>
      <xdr:colOff>114300</xdr:colOff>
      <xdr:row>34</xdr:row>
      <xdr:rowOff>57214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3703300" y="5832983"/>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117284</xdr:rowOff>
    </xdr:from>
    <xdr:to>
      <xdr:col>76</xdr:col>
      <xdr:colOff>165100</xdr:colOff>
      <xdr:row>36</xdr:row>
      <xdr:rowOff>47434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61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38561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21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57214</xdr:rowOff>
    </xdr:from>
    <xdr:to>
      <xdr:col>71</xdr:col>
      <xdr:colOff>177800</xdr:colOff>
      <xdr:row>35</xdr:row>
      <xdr:rowOff>20257</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5886514"/>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168339</xdr:rowOff>
    </xdr:from>
    <xdr:to>
      <xdr:col>72</xdr:col>
      <xdr:colOff>38100</xdr:colOff>
      <xdr:row>36</xdr:row>
      <xdr:rowOff>98489</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6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89616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130620</xdr:rowOff>
    </xdr:from>
    <xdr:to>
      <xdr:col>67</xdr:col>
      <xdr:colOff>101600</xdr:colOff>
      <xdr:row>37</xdr:row>
      <xdr:rowOff>60770</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3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51897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3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35941</xdr:rowOff>
    </xdr:from>
    <xdr:to>
      <xdr:col>85</xdr:col>
      <xdr:colOff>177800</xdr:colOff>
      <xdr:row>32</xdr:row>
      <xdr:rowOff>137541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552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58818</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37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16701</xdr:rowOff>
    </xdr:from>
    <xdr:to>
      <xdr:col>81</xdr:col>
      <xdr:colOff>101600</xdr:colOff>
      <xdr:row>33</xdr:row>
      <xdr:rowOff>118301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56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134828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4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124333</xdr:rowOff>
    </xdr:from>
    <xdr:to>
      <xdr:col>76</xdr:col>
      <xdr:colOff>165100</xdr:colOff>
      <xdr:row>34</xdr:row>
      <xdr:rowOff>54483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57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71010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555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6414</xdr:rowOff>
    </xdr:from>
    <xdr:to>
      <xdr:col>72</xdr:col>
      <xdr:colOff>38100</xdr:colOff>
      <xdr:row>34</xdr:row>
      <xdr:rowOff>108014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58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124541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61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140907</xdr:rowOff>
    </xdr:from>
    <xdr:to>
      <xdr:col>67</xdr:col>
      <xdr:colOff>101600</xdr:colOff>
      <xdr:row>35</xdr:row>
      <xdr:rowOff>71057</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59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87584</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57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5283</xdr:rowOff>
    </xdr:from>
    <xdr:to>
      <xdr:col>85</xdr:col>
      <xdr:colOff>126364</xdr:colOff>
      <xdr:row>56</xdr:row>
      <xdr:rowOff>15067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49233"/>
          <a:ext cx="1269" cy="86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18894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62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15067</xdr:rowOff>
    </xdr:from>
    <xdr:to>
      <xdr:col>86</xdr:col>
      <xdr:colOff>25400</xdr:colOff>
      <xdr:row>56</xdr:row>
      <xdr:rowOff>15067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123410</xdr:rowOff>
    </xdr:from>
    <xdr:ext cx="534377"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2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5283</xdr:rowOff>
    </xdr:from>
    <xdr:to>
      <xdr:col>86</xdr:col>
      <xdr:colOff>25400</xdr:colOff>
      <xdr:row>51</xdr:row>
      <xdr:rowOff>5283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49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15067</xdr:rowOff>
    </xdr:from>
    <xdr:to>
      <xdr:col>85</xdr:col>
      <xdr:colOff>127000</xdr:colOff>
      <xdr:row>56</xdr:row>
      <xdr:rowOff>93111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16267"/>
          <a:ext cx="8382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161749</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890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138872</xdr:rowOff>
    </xdr:from>
    <xdr:to>
      <xdr:col>85</xdr:col>
      <xdr:colOff>177800</xdr:colOff>
      <xdr:row>53</xdr:row>
      <xdr:rowOff>69022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0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3774</xdr:rowOff>
    </xdr:from>
    <xdr:to>
      <xdr:col>81</xdr:col>
      <xdr:colOff>50800</xdr:colOff>
      <xdr:row>56</xdr:row>
      <xdr:rowOff>93111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262074"/>
          <a:ext cx="889000" cy="43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102570</xdr:rowOff>
    </xdr:from>
    <xdr:to>
      <xdr:col>81</xdr:col>
      <xdr:colOff>101600</xdr:colOff>
      <xdr:row>53</xdr:row>
      <xdr:rowOff>32720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0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49247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87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165029</xdr:rowOff>
    </xdr:from>
    <xdr:to>
      <xdr:col>76</xdr:col>
      <xdr:colOff>114300</xdr:colOff>
      <xdr:row>54</xdr:row>
      <xdr:rowOff>3774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251879"/>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74407</xdr:rowOff>
    </xdr:from>
    <xdr:to>
      <xdr:col>76</xdr:col>
      <xdr:colOff>165100</xdr:colOff>
      <xdr:row>52</xdr:row>
      <xdr:rowOff>4557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881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21084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85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165029</xdr:rowOff>
    </xdr:from>
    <xdr:to>
      <xdr:col>71</xdr:col>
      <xdr:colOff>177800</xdr:colOff>
      <xdr:row>57</xdr:row>
      <xdr:rowOff>27137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251879"/>
          <a:ext cx="889000" cy="5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41808</xdr:rowOff>
    </xdr:from>
    <xdr:to>
      <xdr:col>72</xdr:col>
      <xdr:colOff>38100</xdr:colOff>
      <xdr:row>52</xdr:row>
      <xdr:rowOff>143408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89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159935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87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147285</xdr:rowOff>
    </xdr:from>
    <xdr:to>
      <xdr:col>67</xdr:col>
      <xdr:colOff>101600</xdr:colOff>
      <xdr:row>54</xdr:row>
      <xdr:rowOff>77435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2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93962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0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135717</xdr:rowOff>
    </xdr:from>
    <xdr:to>
      <xdr:col>85</xdr:col>
      <xdr:colOff>177800</xdr:colOff>
      <xdr:row>56</xdr:row>
      <xdr:rowOff>65867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50644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8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42311</xdr:rowOff>
    </xdr:from>
    <xdr:to>
      <xdr:col>81</xdr:col>
      <xdr:colOff>101600</xdr:colOff>
      <xdr:row>56</xdr:row>
      <xdr:rowOff>143911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135038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73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124424</xdr:rowOff>
    </xdr:from>
    <xdr:to>
      <xdr:col>76</xdr:col>
      <xdr:colOff>165100</xdr:colOff>
      <xdr:row>54</xdr:row>
      <xdr:rowOff>54574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2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45701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0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114229</xdr:rowOff>
    </xdr:from>
    <xdr:to>
      <xdr:col>72</xdr:col>
      <xdr:colOff>38100</xdr:colOff>
      <xdr:row>54</xdr:row>
      <xdr:rowOff>44379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2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35506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2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147787</xdr:rowOff>
    </xdr:from>
    <xdr:to>
      <xdr:col>67</xdr:col>
      <xdr:colOff>101600</xdr:colOff>
      <xdr:row>57</xdr:row>
      <xdr:rowOff>77937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69064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4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133931</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35431"/>
          <a:ext cx="1269"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80608</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133931</xdr:rowOff>
    </xdr:from>
    <xdr:to>
      <xdr:col>86</xdr:col>
      <xdr:colOff>25400</xdr:colOff>
      <xdr:row>70</xdr:row>
      <xdr:rowOff>133931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123045</xdr:rowOff>
    </xdr:from>
    <xdr:to>
      <xdr:col>85</xdr:col>
      <xdr:colOff>127000</xdr:colOff>
      <xdr:row>78</xdr:row>
      <xdr:rowOff>161906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496145"/>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142910</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173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120033</xdr:rowOff>
    </xdr:from>
    <xdr:to>
      <xdr:col>85</xdr:col>
      <xdr:colOff>177800</xdr:colOff>
      <xdr:row>78</xdr:row>
      <xdr:rowOff>50183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2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163105</xdr:rowOff>
    </xdr:from>
    <xdr:to>
      <xdr:col>81</xdr:col>
      <xdr:colOff>50800</xdr:colOff>
      <xdr:row>78</xdr:row>
      <xdr:rowOff>123045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364755"/>
          <a:ext cx="889000" cy="1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67129</xdr:rowOff>
    </xdr:from>
    <xdr:to>
      <xdr:col>81</xdr:col>
      <xdr:colOff>101600</xdr:colOff>
      <xdr:row>78</xdr:row>
      <xdr:rowOff>168729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4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13806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21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159513</xdr:rowOff>
    </xdr:from>
    <xdr:to>
      <xdr:col>76</xdr:col>
      <xdr:colOff>114300</xdr:colOff>
      <xdr:row>77</xdr:row>
      <xdr:rowOff>163105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36116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92711</xdr:rowOff>
    </xdr:from>
    <xdr:to>
      <xdr:col>76</xdr:col>
      <xdr:colOff>165100</xdr:colOff>
      <xdr:row>77</xdr:row>
      <xdr:rowOff>22861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1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39387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28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7548</xdr:rowOff>
    </xdr:from>
    <xdr:to>
      <xdr:col>71</xdr:col>
      <xdr:colOff>177800</xdr:colOff>
      <xdr:row>77</xdr:row>
      <xdr:rowOff>159513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2694848"/>
          <a:ext cx="889000" cy="66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28049</xdr:rowOff>
    </xdr:from>
    <xdr:to>
      <xdr:col>72</xdr:col>
      <xdr:colOff>38100</xdr:colOff>
      <xdr:row>77</xdr:row>
      <xdr:rowOff>129649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22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146176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00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153997</xdr:rowOff>
    </xdr:from>
    <xdr:to>
      <xdr:col>67</xdr:col>
      <xdr:colOff>101600</xdr:colOff>
      <xdr:row>78</xdr:row>
      <xdr:rowOff>84147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3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75274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4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111106</xdr:rowOff>
    </xdr:from>
    <xdr:to>
      <xdr:col>85</xdr:col>
      <xdr:colOff>177800</xdr:colOff>
      <xdr:row>79</xdr:row>
      <xdr:rowOff>41256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4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26033</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39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72245</xdr:rowOff>
    </xdr:from>
    <xdr:to>
      <xdr:col>81</xdr:col>
      <xdr:colOff>101600</xdr:colOff>
      <xdr:row>79</xdr:row>
      <xdr:rowOff>2395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4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164972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5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112305</xdr:rowOff>
    </xdr:from>
    <xdr:to>
      <xdr:col>76</xdr:col>
      <xdr:colOff>165100</xdr:colOff>
      <xdr:row>78</xdr:row>
      <xdr:rowOff>42455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3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33582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40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108713</xdr:rowOff>
    </xdr:from>
    <xdr:to>
      <xdr:col>72</xdr:col>
      <xdr:colOff>38100</xdr:colOff>
      <xdr:row>78</xdr:row>
      <xdr:rowOff>38863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29990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40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128198</xdr:rowOff>
    </xdr:from>
    <xdr:to>
      <xdr:col>67</xdr:col>
      <xdr:colOff>101600</xdr:colOff>
      <xdr:row>74</xdr:row>
      <xdr:rowOff>58348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26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74875</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24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50318</xdr:rowOff>
    </xdr:from>
    <xdr:to>
      <xdr:col>85</xdr:col>
      <xdr:colOff>126364</xdr:colOff>
      <xdr:row>98</xdr:row>
      <xdr:rowOff>140729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52268"/>
          <a:ext cx="1269" cy="129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144556</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4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140729</xdr:rowOff>
    </xdr:from>
    <xdr:to>
      <xdr:col>86</xdr:col>
      <xdr:colOff>25400</xdr:colOff>
      <xdr:row>98</xdr:row>
      <xdr:rowOff>140729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4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168445</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50318</xdr:rowOff>
    </xdr:from>
    <xdr:to>
      <xdr:col>86</xdr:col>
      <xdr:colOff>25400</xdr:colOff>
      <xdr:row>91</xdr:row>
      <xdr:rowOff>50318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5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50318</xdr:rowOff>
    </xdr:from>
    <xdr:to>
      <xdr:col>85</xdr:col>
      <xdr:colOff>127000</xdr:colOff>
      <xdr:row>91</xdr:row>
      <xdr:rowOff>138900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652268"/>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150843</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095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966</xdr:rowOff>
    </xdr:from>
    <xdr:to>
      <xdr:col>85</xdr:col>
      <xdr:colOff>177800</xdr:colOff>
      <xdr:row>94</xdr:row>
      <xdr:rowOff>102566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75006</xdr:rowOff>
    </xdr:from>
    <xdr:to>
      <xdr:col>81</xdr:col>
      <xdr:colOff>50800</xdr:colOff>
      <xdr:row>91</xdr:row>
      <xdr:rowOff>138900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676956"/>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49391</xdr:rowOff>
    </xdr:from>
    <xdr:to>
      <xdr:col>81</xdr:col>
      <xdr:colOff>101600</xdr:colOff>
      <xdr:row>94</xdr:row>
      <xdr:rowOff>150991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142118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25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103772</xdr:rowOff>
    </xdr:from>
    <xdr:to>
      <xdr:col>76</xdr:col>
      <xdr:colOff>114300</xdr:colOff>
      <xdr:row>91</xdr:row>
      <xdr:rowOff>75006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534272"/>
          <a:ext cx="8890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138201</xdr:rowOff>
    </xdr:from>
    <xdr:to>
      <xdr:col>76</xdr:col>
      <xdr:colOff>165100</xdr:colOff>
      <xdr:row>97</xdr:row>
      <xdr:rowOff>68351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5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59478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103772</xdr:rowOff>
    </xdr:from>
    <xdr:to>
      <xdr:col>71</xdr:col>
      <xdr:colOff>177800</xdr:colOff>
      <xdr:row>90</xdr:row>
      <xdr:rowOff>115354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534272"/>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113361</xdr:rowOff>
    </xdr:from>
    <xdr:to>
      <xdr:col>72</xdr:col>
      <xdr:colOff>38100</xdr:colOff>
      <xdr:row>97</xdr:row>
      <xdr:rowOff>43511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57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34638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90500</xdr:rowOff>
    </xdr:from>
    <xdr:to>
      <xdr:col>67</xdr:col>
      <xdr:colOff>101600</xdr:colOff>
      <xdr:row>97</xdr:row>
      <xdr:rowOff>20650</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5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170968</xdr:rowOff>
    </xdr:from>
    <xdr:to>
      <xdr:col>85</xdr:col>
      <xdr:colOff>177800</xdr:colOff>
      <xdr:row>91</xdr:row>
      <xdr:rowOff>101118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6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123995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55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88100</xdr:rowOff>
    </xdr:from>
    <xdr:to>
      <xdr:col>81</xdr:col>
      <xdr:colOff>101600</xdr:colOff>
      <xdr:row>92</xdr:row>
      <xdr:rowOff>18250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6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34777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46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24206</xdr:rowOff>
    </xdr:from>
    <xdr:to>
      <xdr:col>76</xdr:col>
      <xdr:colOff>165100</xdr:colOff>
      <xdr:row>91</xdr:row>
      <xdr:rowOff>125806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142333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4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52972</xdr:rowOff>
    </xdr:from>
    <xdr:to>
      <xdr:col>72</xdr:col>
      <xdr:colOff>38100</xdr:colOff>
      <xdr:row>90</xdr:row>
      <xdr:rowOff>154572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4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171099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2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64554</xdr:rowOff>
    </xdr:from>
    <xdr:to>
      <xdr:col>67</xdr:col>
      <xdr:colOff>101600</xdr:colOff>
      <xdr:row>90</xdr:row>
      <xdr:rowOff>166154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4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11231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27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150622</xdr:rowOff>
    </xdr:from>
    <xdr:to>
      <xdr:col>112</xdr:col>
      <xdr:colOff>38100</xdr:colOff>
      <xdr:row>38</xdr:row>
      <xdr:rowOff>80772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49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97299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269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98044</xdr:rowOff>
    </xdr:from>
    <xdr:to>
      <xdr:col>107</xdr:col>
      <xdr:colOff>101600</xdr:colOff>
      <xdr:row>37</xdr:row>
      <xdr:rowOff>28194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44721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24892</xdr:rowOff>
    </xdr:from>
    <xdr:to>
      <xdr:col>102</xdr:col>
      <xdr:colOff>165100</xdr:colOff>
      <xdr:row>36</xdr:row>
      <xdr:rowOff>126492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19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143019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5972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24892</xdr:rowOff>
    </xdr:from>
    <xdr:to>
      <xdr:col>98</xdr:col>
      <xdr:colOff>38100</xdr:colOff>
      <xdr:row>36</xdr:row>
      <xdr:rowOff>126492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19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143019</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5972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総務費について、青山複合施設の完成により減少したものの、類似団体と比較して一人当たりコストが高い状況となっている。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　民生費について、子育て世帯臨時特別給付金の減額等により一定改善したものの、依然、類似団体と比較して一人当たりコストが高い状況となっている。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教育費について、学校施設改修事業等により増加したものの、依然、類似団体平均に比べ低い水準にある。引き続き、教育環境の充実に努める。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財政調整基金残高は約９億円の積み立てにより標準財政規模比</a:t>
          </a:r>
          <a:r>
            <a:rPr kumimoji="1" lang="en-US" altLang="ja-JP" sz="1400">
              <a:latin typeface="ＭＳ ゴシック" pitchFamily="49" charset="-128"/>
              <a:ea typeface="ＭＳ ゴシック" pitchFamily="49" charset="-128"/>
            </a:rPr>
            <a:t>24.75</a:t>
          </a:r>
          <a:r>
            <a:rPr kumimoji="1" lang="ja-JP" altLang="en-US" sz="1400">
              <a:latin typeface="ＭＳ ゴシック" pitchFamily="49" charset="-128"/>
              <a:ea typeface="ＭＳ ゴシック" pitchFamily="49" charset="-128"/>
            </a:rPr>
            <a:t>％となり、実質収支の黒字、実質単年度収支についても２年連続の黒字となった。</a:t>
          </a:r>
        </a:p>
        <a:p>
          <a:r>
            <a:rPr kumimoji="1" lang="ja-JP" altLang="en-US" sz="1400">
              <a:latin typeface="ＭＳ ゴシック" pitchFamily="49" charset="-128"/>
              <a:ea typeface="ＭＳ ゴシック" pitchFamily="49" charset="-128"/>
            </a:rPr>
            <a:t> 今後も、引き続き実質単年度収支の黒字が継続できるよう、中長期的な見通しにより決算剰余金を中心に積み立てるなどの財政運営に努める。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前年度まで赤字であった国民健康保険事業特別会計が、保険料の改正により黒字となり、全会計が黒字となった。</a:t>
          </a:r>
        </a:p>
        <a:p>
          <a:r>
            <a:rPr kumimoji="1" lang="ja-JP" altLang="en-US" sz="1400">
              <a:latin typeface="ＭＳ ゴシック" pitchFamily="49" charset="-128"/>
              <a:ea typeface="ＭＳ ゴシック" pitchFamily="49" charset="-128"/>
            </a:rPr>
            <a:t> 法適用の水道事業会計、下水道事業会計、病院事業会計については、赤字は生じていないが、一般会計からの繰出金に依存しているため、歳入の確保と経費の縮減を図り、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47539812</v>
      </c>
      <c r="BO4" s="407"/>
      <c r="BP4" s="407"/>
      <c r="BQ4" s="407"/>
      <c r="BR4" s="407"/>
      <c r="BS4" s="407"/>
      <c r="BT4" s="407"/>
      <c r="BU4" s="408"/>
      <c r="BV4" s="406">
        <v>49202920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6.6</v>
      </c>
      <c r="CU4" s="413"/>
      <c r="CV4" s="413"/>
      <c r="CW4" s="413"/>
      <c r="CX4" s="413"/>
      <c r="CY4" s="413"/>
      <c r="CZ4" s="413"/>
      <c r="DA4" s="414"/>
      <c r="DB4" s="412">
        <v>6.2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45445713</v>
      </c>
      <c r="BO5" s="444"/>
      <c r="BP5" s="444"/>
      <c r="BQ5" s="444"/>
      <c r="BR5" s="444"/>
      <c r="BS5" s="444"/>
      <c r="BT5" s="444"/>
      <c r="BU5" s="445"/>
      <c r="BV5" s="443">
        <v>47227554</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97</v>
      </c>
      <c r="CU5" s="441"/>
      <c r="CV5" s="441"/>
      <c r="CW5" s="441"/>
      <c r="CX5" s="441"/>
      <c r="CY5" s="441"/>
      <c r="CZ5" s="441"/>
      <c r="DA5" s="442"/>
      <c r="DB5" s="440">
        <v>92.2</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2094099</v>
      </c>
      <c r="BO6" s="444"/>
      <c r="BP6" s="444"/>
      <c r="BQ6" s="444"/>
      <c r="BR6" s="444"/>
      <c r="BS6" s="444"/>
      <c r="BT6" s="444"/>
      <c r="BU6" s="445"/>
      <c r="BV6" s="443">
        <v>1975366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98.9</v>
      </c>
      <c r="CU6" s="481"/>
      <c r="CV6" s="481"/>
      <c r="CW6" s="481"/>
      <c r="CX6" s="481"/>
      <c r="CY6" s="481"/>
      <c r="CZ6" s="481"/>
      <c r="DA6" s="482"/>
      <c r="DB6" s="480">
        <v>98.5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279843</v>
      </c>
      <c r="BO7" s="444"/>
      <c r="BP7" s="444"/>
      <c r="BQ7" s="444"/>
      <c r="BR7" s="444"/>
      <c r="BS7" s="444"/>
      <c r="BT7" s="444"/>
      <c r="BU7" s="445"/>
      <c r="BV7" s="443">
        <v>209239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27608387</v>
      </c>
      <c r="CU7" s="444"/>
      <c r="CV7" s="444"/>
      <c r="CW7" s="444"/>
      <c r="CX7" s="444"/>
      <c r="CY7" s="444"/>
      <c r="CZ7" s="444"/>
      <c r="DA7" s="445"/>
      <c r="DB7" s="443">
        <v>28373021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1814256</v>
      </c>
      <c r="BO8" s="444"/>
      <c r="BP8" s="444"/>
      <c r="BQ8" s="444"/>
      <c r="BR8" s="444"/>
      <c r="BS8" s="444"/>
      <c r="BT8" s="444"/>
      <c r="BU8" s="445"/>
      <c r="BV8" s="443">
        <v>1766127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0.61</v>
      </c>
      <c r="CU8" s="484"/>
      <c r="CV8" s="484"/>
      <c r="CW8" s="484"/>
      <c r="CX8" s="484"/>
      <c r="CY8" s="484"/>
      <c r="CZ8" s="484"/>
      <c r="DA8" s="485"/>
      <c r="DB8" s="483">
        <v>0.62</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88766</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48129</v>
      </c>
      <c r="BO9" s="444"/>
      <c r="BP9" s="444"/>
      <c r="BQ9" s="444"/>
      <c r="BR9" s="444"/>
      <c r="BS9" s="444"/>
      <c r="BT9" s="444"/>
      <c r="BU9" s="445"/>
      <c r="BV9" s="443">
        <v>936470</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17.399999999999999</v>
      </c>
      <c r="CU9" s="441"/>
      <c r="CV9" s="441"/>
      <c r="CW9" s="441"/>
      <c r="CX9" s="441"/>
      <c r="CY9" s="441"/>
      <c r="CZ9" s="441"/>
      <c r="DA9" s="442"/>
      <c r="DB9" s="440">
        <v>17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90581</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111</v>
      </c>
      <c r="AV10" s="476"/>
      <c r="AW10" s="476"/>
      <c r="AX10" s="476"/>
      <c r="AY10" s="477" t="s">
        <v>123</v>
      </c>
      <c r="AZ10" s="478"/>
      <c r="BA10" s="478"/>
      <c r="BB10" s="478"/>
      <c r="BC10" s="478"/>
      <c r="BD10" s="478"/>
      <c r="BE10" s="478"/>
      <c r="BF10" s="478"/>
      <c r="BG10" s="478"/>
      <c r="BH10" s="478"/>
      <c r="BI10" s="478"/>
      <c r="BJ10" s="478"/>
      <c r="BK10" s="478"/>
      <c r="BL10" s="478"/>
      <c r="BM10" s="479"/>
      <c r="BN10" s="443">
        <v>908455</v>
      </c>
      <c r="BO10" s="444"/>
      <c r="BP10" s="444"/>
      <c r="BQ10" s="444"/>
      <c r="BR10" s="444"/>
      <c r="BS10" s="444"/>
      <c r="BT10" s="444"/>
      <c r="BU10" s="445"/>
      <c r="BV10" s="443">
        <v>457592</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111</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87168</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142</v>
      </c>
      <c r="N13" s="535"/>
      <c r="O13" s="535"/>
      <c r="P13" s="535"/>
      <c r="Q13" s="536"/>
      <c r="R13" s="527">
        <v>81545</v>
      </c>
      <c r="S13" s="528"/>
      <c r="T13" s="528"/>
      <c r="U13" s="528"/>
      <c r="V13" s="529"/>
      <c r="W13" s="459" t="s">
        <v>143</v>
      </c>
      <c r="X13" s="460"/>
      <c r="Y13" s="460"/>
      <c r="Z13" s="460"/>
      <c r="AA13" s="460"/>
      <c r="AB13" s="450"/>
      <c r="AC13" s="494">
        <v>2307</v>
      </c>
      <c r="AD13" s="495"/>
      <c r="AE13" s="495"/>
      <c r="AF13" s="495"/>
      <c r="AG13" s="537"/>
      <c r="AH13" s="494">
        <v>2620</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956584</v>
      </c>
      <c r="BO13" s="444"/>
      <c r="BP13" s="444"/>
      <c r="BQ13" s="444"/>
      <c r="BR13" s="444"/>
      <c r="BS13" s="444"/>
      <c r="BT13" s="444"/>
      <c r="BU13" s="445"/>
      <c r="BV13" s="443">
        <v>1394062</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8.6</v>
      </c>
      <c r="CU13" s="441"/>
      <c r="CV13" s="441"/>
      <c r="CW13" s="441"/>
      <c r="CX13" s="441"/>
      <c r="CY13" s="441"/>
      <c r="CZ13" s="441"/>
      <c r="DA13" s="442"/>
      <c r="DB13" s="440">
        <v>9.4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88325</v>
      </c>
      <c r="S14" s="528"/>
      <c r="T14" s="528"/>
      <c r="U14" s="528"/>
      <c r="V14" s="529"/>
      <c r="W14" s="433"/>
      <c r="X14" s="434"/>
      <c r="Y14" s="434"/>
      <c r="Z14" s="434"/>
      <c r="AA14" s="434"/>
      <c r="AB14" s="423"/>
      <c r="AC14" s="530">
        <v>5.5</v>
      </c>
      <c r="AD14" s="531"/>
      <c r="AE14" s="531"/>
      <c r="AF14" s="531"/>
      <c r="AG14" s="532"/>
      <c r="AH14" s="530">
        <v>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66.7</v>
      </c>
      <c r="CU14" s="542"/>
      <c r="CV14" s="542"/>
      <c r="CW14" s="542"/>
      <c r="CX14" s="542"/>
      <c r="CY14" s="542"/>
      <c r="CZ14" s="542"/>
      <c r="DA14" s="543"/>
      <c r="DB14" s="541">
        <v>53.5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150</v>
      </c>
      <c r="N15" s="535"/>
      <c r="O15" s="535"/>
      <c r="P15" s="535"/>
      <c r="Q15" s="536"/>
      <c r="R15" s="527">
        <v>82965</v>
      </c>
      <c r="S15" s="528"/>
      <c r="T15" s="528"/>
      <c r="U15" s="528"/>
      <c r="V15" s="529"/>
      <c r="W15" s="459" t="s">
        <v>151</v>
      </c>
      <c r="X15" s="460"/>
      <c r="Y15" s="460"/>
      <c r="Z15" s="460"/>
      <c r="AA15" s="460"/>
      <c r="AB15" s="450"/>
      <c r="AC15" s="494">
        <v>17009</v>
      </c>
      <c r="AD15" s="495"/>
      <c r="AE15" s="495"/>
      <c r="AF15" s="495"/>
      <c r="AG15" s="537"/>
      <c r="AH15" s="494">
        <v>17274</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13957670</v>
      </c>
      <c r="BO15" s="407"/>
      <c r="BP15" s="407"/>
      <c r="BQ15" s="407"/>
      <c r="BR15" s="407"/>
      <c r="BS15" s="407"/>
      <c r="BT15" s="407"/>
      <c r="BU15" s="408"/>
      <c r="BV15" s="406">
        <v>13624295</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40.4</v>
      </c>
      <c r="AD16" s="531"/>
      <c r="AE16" s="531"/>
      <c r="AF16" s="531"/>
      <c r="AG16" s="532"/>
      <c r="AH16" s="530">
        <v>39.299999999999997</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23311363</v>
      </c>
      <c r="BO16" s="444"/>
      <c r="BP16" s="444"/>
      <c r="BQ16" s="444"/>
      <c r="BR16" s="444"/>
      <c r="BS16" s="444"/>
      <c r="BT16" s="444"/>
      <c r="BU16" s="445"/>
      <c r="BV16" s="443">
        <v>22851383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22782</v>
      </c>
      <c r="AD17" s="495"/>
      <c r="AE17" s="495"/>
      <c r="AF17" s="495"/>
      <c r="AG17" s="537"/>
      <c r="AH17" s="494">
        <v>24059</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17670445</v>
      </c>
      <c r="BO17" s="444"/>
      <c r="BP17" s="444"/>
      <c r="BQ17" s="444"/>
      <c r="BR17" s="444"/>
      <c r="BS17" s="444"/>
      <c r="BT17" s="444"/>
      <c r="BU17" s="445"/>
      <c r="BV17" s="443">
        <v>17261076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161</v>
      </c>
      <c r="C18" s="486"/>
      <c r="D18" s="486"/>
      <c r="E18" s="566"/>
      <c r="F18" s="566"/>
      <c r="G18" s="566"/>
      <c r="H18" s="566"/>
      <c r="I18" s="566"/>
      <c r="J18" s="566"/>
      <c r="K18" s="566"/>
      <c r="L18" s="567">
        <v>558.23</v>
      </c>
      <c r="M18" s="567"/>
      <c r="N18" s="567"/>
      <c r="O18" s="567"/>
      <c r="P18" s="567"/>
      <c r="Q18" s="567"/>
      <c r="R18" s="568"/>
      <c r="S18" s="568"/>
      <c r="T18" s="568"/>
      <c r="U18" s="568"/>
      <c r="V18" s="569"/>
      <c r="W18" s="461"/>
      <c r="X18" s="462"/>
      <c r="Y18" s="462"/>
      <c r="Z18" s="462"/>
      <c r="AA18" s="462"/>
      <c r="AB18" s="453"/>
      <c r="AC18" s="570">
        <v>54.1</v>
      </c>
      <c r="AD18" s="571"/>
      <c r="AE18" s="571"/>
      <c r="AF18" s="571"/>
      <c r="AG18" s="572"/>
      <c r="AH18" s="570">
        <v>54.7</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27394465</v>
      </c>
      <c r="BO18" s="444"/>
      <c r="BP18" s="444"/>
      <c r="BQ18" s="444"/>
      <c r="BR18" s="444"/>
      <c r="BS18" s="444"/>
      <c r="BT18" s="444"/>
      <c r="BU18" s="445"/>
      <c r="BV18" s="443">
        <v>26990190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163</v>
      </c>
      <c r="C19" s="486"/>
      <c r="D19" s="486"/>
      <c r="E19" s="566"/>
      <c r="F19" s="566"/>
      <c r="G19" s="566"/>
      <c r="H19" s="566"/>
      <c r="I19" s="566"/>
      <c r="J19" s="566"/>
      <c r="K19" s="566"/>
      <c r="L19" s="574">
        <v>159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32560314</v>
      </c>
      <c r="BO19" s="444"/>
      <c r="BP19" s="444"/>
      <c r="BQ19" s="444"/>
      <c r="BR19" s="444"/>
      <c r="BS19" s="444"/>
      <c r="BT19" s="444"/>
      <c r="BU19" s="445"/>
      <c r="BV19" s="443">
        <v>32591703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165</v>
      </c>
      <c r="C20" s="486"/>
      <c r="D20" s="486"/>
      <c r="E20" s="566"/>
      <c r="F20" s="566"/>
      <c r="G20" s="566"/>
      <c r="H20" s="566"/>
      <c r="I20" s="566"/>
      <c r="J20" s="566"/>
      <c r="K20" s="566"/>
      <c r="L20" s="574">
        <v>36615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49040945</v>
      </c>
      <c r="BO22" s="407"/>
      <c r="BP22" s="407"/>
      <c r="BQ22" s="407"/>
      <c r="BR22" s="407"/>
      <c r="BS22" s="407"/>
      <c r="BT22" s="407"/>
      <c r="BU22" s="408"/>
      <c r="BV22" s="406">
        <v>51806222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32448114</v>
      </c>
      <c r="BO23" s="444"/>
      <c r="BP23" s="444"/>
      <c r="BQ23" s="444"/>
      <c r="BR23" s="444"/>
      <c r="BS23" s="444"/>
      <c r="BT23" s="444"/>
      <c r="BU23" s="445"/>
      <c r="BV23" s="443">
        <v>33701297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175</v>
      </c>
      <c r="F24" s="473"/>
      <c r="G24" s="473"/>
      <c r="H24" s="473"/>
      <c r="I24" s="473"/>
      <c r="J24" s="473"/>
      <c r="K24" s="474"/>
      <c r="L24" s="494">
        <v>1</v>
      </c>
      <c r="M24" s="495"/>
      <c r="N24" s="495"/>
      <c r="O24" s="495"/>
      <c r="P24" s="537"/>
      <c r="Q24" s="494">
        <v>9240</v>
      </c>
      <c r="R24" s="495"/>
      <c r="S24" s="495"/>
      <c r="T24" s="495"/>
      <c r="U24" s="495"/>
      <c r="V24" s="537"/>
      <c r="W24" s="589"/>
      <c r="X24" s="590"/>
      <c r="Y24" s="591"/>
      <c r="Z24" s="493" t="s">
        <v>176</v>
      </c>
      <c r="AA24" s="473"/>
      <c r="AB24" s="473"/>
      <c r="AC24" s="473"/>
      <c r="AD24" s="473"/>
      <c r="AE24" s="473"/>
      <c r="AF24" s="473"/>
      <c r="AG24" s="474"/>
      <c r="AH24" s="494">
        <v>885</v>
      </c>
      <c r="AI24" s="495"/>
      <c r="AJ24" s="495"/>
      <c r="AK24" s="495"/>
      <c r="AL24" s="537"/>
      <c r="AM24" s="494">
        <v>2849700</v>
      </c>
      <c r="AN24" s="495"/>
      <c r="AO24" s="495"/>
      <c r="AP24" s="495"/>
      <c r="AQ24" s="495"/>
      <c r="AR24" s="537"/>
      <c r="AS24" s="494">
        <v>3220</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29881750</v>
      </c>
      <c r="BO24" s="444"/>
      <c r="BP24" s="444"/>
      <c r="BQ24" s="444"/>
      <c r="BR24" s="444"/>
      <c r="BS24" s="444"/>
      <c r="BT24" s="444"/>
      <c r="BU24" s="445"/>
      <c r="BV24" s="443">
        <v>31539678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178</v>
      </c>
      <c r="F25" s="473"/>
      <c r="G25" s="473"/>
      <c r="H25" s="473"/>
      <c r="I25" s="473"/>
      <c r="J25" s="473"/>
      <c r="K25" s="474"/>
      <c r="L25" s="494">
        <v>1</v>
      </c>
      <c r="M25" s="495"/>
      <c r="N25" s="495"/>
      <c r="O25" s="495"/>
      <c r="P25" s="537"/>
      <c r="Q25" s="494">
        <v>7160</v>
      </c>
      <c r="R25" s="495"/>
      <c r="S25" s="495"/>
      <c r="T25" s="495"/>
      <c r="U25" s="495"/>
      <c r="V25" s="537"/>
      <c r="W25" s="589"/>
      <c r="X25" s="590"/>
      <c r="Y25" s="591"/>
      <c r="Z25" s="493" t="s">
        <v>179</v>
      </c>
      <c r="AA25" s="473"/>
      <c r="AB25" s="473"/>
      <c r="AC25" s="473"/>
      <c r="AD25" s="473"/>
      <c r="AE25" s="473"/>
      <c r="AF25" s="473"/>
      <c r="AG25" s="474"/>
      <c r="AH25" s="494">
        <v>168</v>
      </c>
      <c r="AI25" s="495"/>
      <c r="AJ25" s="495"/>
      <c r="AK25" s="495"/>
      <c r="AL25" s="537"/>
      <c r="AM25" s="494">
        <v>522312</v>
      </c>
      <c r="AN25" s="495"/>
      <c r="AO25" s="495"/>
      <c r="AP25" s="495"/>
      <c r="AQ25" s="495"/>
      <c r="AR25" s="537"/>
      <c r="AS25" s="494">
        <v>3109</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29439419</v>
      </c>
      <c r="BO25" s="407"/>
      <c r="BP25" s="407"/>
      <c r="BQ25" s="407"/>
      <c r="BR25" s="407"/>
      <c r="BS25" s="407"/>
      <c r="BT25" s="407"/>
      <c r="BU25" s="408"/>
      <c r="BV25" s="406">
        <v>31391319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5915</v>
      </c>
      <c r="R26" s="495"/>
      <c r="S26" s="495"/>
      <c r="T26" s="495"/>
      <c r="U26" s="495"/>
      <c r="V26" s="537"/>
      <c r="W26" s="589"/>
      <c r="X26" s="590"/>
      <c r="Y26" s="591"/>
      <c r="Z26" s="493" t="s">
        <v>182</v>
      </c>
      <c r="AA26" s="595"/>
      <c r="AB26" s="595"/>
      <c r="AC26" s="595"/>
      <c r="AD26" s="595"/>
      <c r="AE26" s="595"/>
      <c r="AF26" s="595"/>
      <c r="AG26" s="596"/>
      <c r="AH26" s="494">
        <v>62</v>
      </c>
      <c r="AI26" s="495"/>
      <c r="AJ26" s="495"/>
      <c r="AK26" s="495"/>
      <c r="AL26" s="537"/>
      <c r="AM26" s="494">
        <v>188232</v>
      </c>
      <c r="AN26" s="495"/>
      <c r="AO26" s="495"/>
      <c r="AP26" s="495"/>
      <c r="AQ26" s="495"/>
      <c r="AR26" s="537"/>
      <c r="AS26" s="494">
        <v>3036</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141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5300</v>
      </c>
      <c r="R27" s="495"/>
      <c r="S27" s="495"/>
      <c r="T27" s="495"/>
      <c r="U27" s="495"/>
      <c r="V27" s="537"/>
      <c r="W27" s="589"/>
      <c r="X27" s="590"/>
      <c r="Y27" s="591"/>
      <c r="Z27" s="493" t="s">
        <v>185</v>
      </c>
      <c r="AA27" s="473"/>
      <c r="AB27" s="473"/>
      <c r="AC27" s="473"/>
      <c r="AD27" s="473"/>
      <c r="AE27" s="473"/>
      <c r="AF27" s="473"/>
      <c r="AG27" s="474"/>
      <c r="AH27" s="494">
        <v>18</v>
      </c>
      <c r="AI27" s="495"/>
      <c r="AJ27" s="495"/>
      <c r="AK27" s="495"/>
      <c r="AL27" s="537"/>
      <c r="AM27" s="494">
        <v>63674</v>
      </c>
      <c r="AN27" s="495"/>
      <c r="AO27" s="495"/>
      <c r="AP27" s="495"/>
      <c r="AQ27" s="495"/>
      <c r="AR27" s="537"/>
      <c r="AS27" s="494">
        <v>3537</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282168</v>
      </c>
      <c r="BO27" s="563"/>
      <c r="BP27" s="563"/>
      <c r="BQ27" s="563"/>
      <c r="BR27" s="563"/>
      <c r="BS27" s="563"/>
      <c r="BT27" s="563"/>
      <c r="BU27" s="564"/>
      <c r="BV27" s="562">
        <v>280951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4670</v>
      </c>
      <c r="R28" s="495"/>
      <c r="S28" s="495"/>
      <c r="T28" s="495"/>
      <c r="U28" s="495"/>
      <c r="V28" s="537"/>
      <c r="W28" s="589"/>
      <c r="X28" s="590"/>
      <c r="Y28" s="591"/>
      <c r="Z28" s="493" t="s">
        <v>188</v>
      </c>
      <c r="AA28" s="473"/>
      <c r="AB28" s="473"/>
      <c r="AC28" s="473"/>
      <c r="AD28" s="473"/>
      <c r="AE28" s="473"/>
      <c r="AF28" s="473"/>
      <c r="AG28" s="474"/>
      <c r="AH28" s="494" t="s">
        <v>130</v>
      </c>
      <c r="AI28" s="495"/>
      <c r="AJ28" s="495"/>
      <c r="AK28" s="495"/>
      <c r="AL28" s="537"/>
      <c r="AM28" s="494" t="s">
        <v>189</v>
      </c>
      <c r="AN28" s="495"/>
      <c r="AO28" s="495"/>
      <c r="AP28" s="495"/>
      <c r="AQ28" s="495"/>
      <c r="AR28" s="537"/>
      <c r="AS28" s="494" t="s">
        <v>130</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6831914</v>
      </c>
      <c r="BO28" s="407"/>
      <c r="BP28" s="407"/>
      <c r="BQ28" s="407"/>
      <c r="BR28" s="407"/>
      <c r="BS28" s="407"/>
      <c r="BT28" s="407"/>
      <c r="BU28" s="408"/>
      <c r="BV28" s="406">
        <v>5923459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191</v>
      </c>
      <c r="F29" s="473"/>
      <c r="G29" s="473"/>
      <c r="H29" s="473"/>
      <c r="I29" s="473"/>
      <c r="J29" s="473"/>
      <c r="K29" s="474"/>
      <c r="L29" s="494">
        <v>20</v>
      </c>
      <c r="M29" s="495"/>
      <c r="N29" s="495"/>
      <c r="O29" s="495"/>
      <c r="P29" s="537"/>
      <c r="Q29" s="494">
        <v>4230</v>
      </c>
      <c r="R29" s="495"/>
      <c r="S29" s="495"/>
      <c r="T29" s="495"/>
      <c r="U29" s="495"/>
      <c r="V29" s="537"/>
      <c r="W29" s="592"/>
      <c r="X29" s="593"/>
      <c r="Y29" s="594"/>
      <c r="Z29" s="493" t="s">
        <v>192</v>
      </c>
      <c r="AA29" s="473"/>
      <c r="AB29" s="473"/>
      <c r="AC29" s="473"/>
      <c r="AD29" s="473"/>
      <c r="AE29" s="473"/>
      <c r="AF29" s="473"/>
      <c r="AG29" s="474"/>
      <c r="AH29" s="494">
        <v>903</v>
      </c>
      <c r="AI29" s="495"/>
      <c r="AJ29" s="495"/>
      <c r="AK29" s="495"/>
      <c r="AL29" s="537"/>
      <c r="AM29" s="494">
        <v>2913374</v>
      </c>
      <c r="AN29" s="495"/>
      <c r="AO29" s="495"/>
      <c r="AP29" s="495"/>
      <c r="AQ29" s="495"/>
      <c r="AR29" s="537"/>
      <c r="AS29" s="494">
        <v>3226</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908080</v>
      </c>
      <c r="BO29" s="444"/>
      <c r="BP29" s="444"/>
      <c r="BQ29" s="444"/>
      <c r="BR29" s="444"/>
      <c r="BS29" s="444"/>
      <c r="BT29" s="444"/>
      <c r="BU29" s="445"/>
      <c r="BV29" s="443">
        <v>906336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97.4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9562346</v>
      </c>
      <c r="BO30" s="563"/>
      <c r="BP30" s="563"/>
      <c r="BQ30" s="563"/>
      <c r="BR30" s="563"/>
      <c r="BS30" s="563"/>
      <c r="BT30" s="563"/>
      <c r="BU30" s="564"/>
      <c r="BV30" s="562">
        <v>9620883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203</v>
      </c>
      <c r="V33" s="467"/>
      <c r="W33" s="432" t="s">
        <v>202</v>
      </c>
      <c r="X33" s="432"/>
      <c r="Y33" s="432"/>
      <c r="Z33" s="432"/>
      <c r="AA33" s="432"/>
      <c r="AB33" s="432"/>
      <c r="AC33" s="432"/>
      <c r="AD33" s="432"/>
      <c r="AE33" s="432"/>
      <c r="AF33" s="432"/>
      <c r="AG33" s="432"/>
      <c r="AH33" s="432"/>
      <c r="AI33" s="432"/>
      <c r="AJ33" s="432"/>
      <c r="AK33" s="432"/>
      <c r="AL33" s="206"/>
      <c r="AM33" s="467" t="s">
        <v>201</v>
      </c>
      <c r="AN33" s="467"/>
      <c r="AO33" s="432" t="s">
        <v>202</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201</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伊賀南部環境衛生組合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伊賀市文化都市協会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三重県市町総合事務組合（一般会計）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俳都ピア</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サービスエリア特別会計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三重県市町総合事務組合（共同研修特別会計）</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伊賀市土地開発公社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駐車場事業特別会計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三重県市町総合事務組合（デジタル地図特別会計）</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新堂駅管理商会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三重県市町総合事務組合（物品特別会計）</v>
      </c>
      <c r="BZ38" s="634"/>
      <c r="CA38" s="634"/>
      <c r="CB38" s="634"/>
      <c r="CC38" s="634"/>
      <c r="CD38" s="634"/>
      <c r="CE38" s="634"/>
      <c r="CF38" s="634"/>
      <c r="CG38" s="634"/>
      <c r="CH38" s="634"/>
      <c r="CI38" s="634"/>
      <c r="CJ38" s="634"/>
      <c r="CK38" s="634"/>
      <c r="CL38" s="634"/>
      <c r="CM38" s="634"/>
      <c r="CN38" s="181"/>
      <c r="CO38" s="633">
        <f t="shared" si="3"/>
        <v>25</v>
      </c>
      <c r="CP38" s="633"/>
      <c r="CQ38" s="634" t="str">
        <f>IF('各会計、関係団体の財政状況及び健全化判断比率'!BS11="","",'各会計、関係団体の財政状況及び健全化判断比率'!BS11)</f>
        <v>大山田農林業公社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三重県市町総合事務組合（退職手当特別会計）</v>
      </c>
      <c r="BZ39" s="634"/>
      <c r="CA39" s="634"/>
      <c r="CB39" s="634"/>
      <c r="CC39" s="634"/>
      <c r="CD39" s="634"/>
      <c r="CE39" s="634"/>
      <c r="CF39" s="634"/>
      <c r="CG39" s="634"/>
      <c r="CH39" s="634"/>
      <c r="CI39" s="634"/>
      <c r="CJ39" s="634"/>
      <c r="CK39" s="634"/>
      <c r="CL39" s="634"/>
      <c r="CM39" s="634"/>
      <c r="CN39" s="181"/>
      <c r="CO39" s="633">
        <f t="shared" si="3"/>
        <v>26</v>
      </c>
      <c r="CP39" s="633"/>
      <c r="CQ39" s="634" t="str">
        <f>IF('各会計、関係団体の財政状況及び健全化判断比率'!BS12="","",'各会計、関係団体の財政状況及び健全化判断比率'!BS12)</f>
        <v>大山田ファーム</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三重県市町総合事務組合（消防救急無線特別会計）</v>
      </c>
      <c r="BZ40" s="634"/>
      <c r="CA40" s="634"/>
      <c r="CB40" s="634"/>
      <c r="CC40" s="634"/>
      <c r="CD40" s="634"/>
      <c r="CE40" s="634"/>
      <c r="CF40" s="634"/>
      <c r="CG40" s="634"/>
      <c r="CH40" s="634"/>
      <c r="CI40" s="634"/>
      <c r="CJ40" s="634"/>
      <c r="CK40" s="634"/>
      <c r="CL40" s="634"/>
      <c r="CM40" s="634"/>
      <c r="CN40" s="181"/>
      <c r="CO40" s="633">
        <f t="shared" si="3"/>
        <v>27</v>
      </c>
      <c r="CP40" s="633"/>
      <c r="CQ40" s="634" t="str">
        <f>IF('各会計、関係団体の財政状況及び健全化判断比率'!BS13="","",'各会計、関係団体の財政状況及び健全化判断比率'!BS13)</f>
        <v>伊賀鉄道</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三重県市町総合事務組合（公平委員会特別会計）</v>
      </c>
      <c r="BZ41" s="634"/>
      <c r="CA41" s="634"/>
      <c r="CB41" s="634"/>
      <c r="CC41" s="634"/>
      <c r="CD41" s="634"/>
      <c r="CE41" s="634"/>
      <c r="CF41" s="634"/>
      <c r="CG41" s="634"/>
      <c r="CH41" s="634"/>
      <c r="CI41" s="634"/>
      <c r="CJ41" s="634"/>
      <c r="CK41" s="634"/>
      <c r="CL41" s="634"/>
      <c r="CM41" s="634"/>
      <c r="CN41" s="181"/>
      <c r="CO41" s="633">
        <f t="shared" si="3"/>
        <v>28</v>
      </c>
      <c r="CP41" s="633"/>
      <c r="CQ41" s="634" t="str">
        <f>IF('各会計、関係団体の財政状況及び健全化判断比率'!BS14="","",'各会計、関係団体の財政状況及び健全化判断比率'!BS14)</f>
        <v>ＮＯＴＥ伊賀上野</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三重地方税管理回収機構（一般会計）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三重地方税管理回収機構（滞納整理拡充事業特別会計）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tvUVfzDdsdk2Zqbu19B9z2WjFwTAaxy4pbukh16spYFvMf0bh6PxJ5fcyIgdxxTQhri6g9bmwgClsSC14DovBw==" saltValue="YaJK8UtV9dmx5lOoO5Wa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7" t="s">
        <v>565</v>
      </c>
      <c r="D34" s="1187"/>
      <c r="E34" s="1188"/>
      <c r="F34" s="32">
        <v>11.51</v>
      </c>
      <c r="G34" s="33">
        <v>11.35</v>
      </c>
      <c r="H34" s="33">
        <v>10.75</v>
      </c>
      <c r="I34" s="33">
        <v>10.91</v>
      </c>
      <c r="J34" s="34">
        <v>10.68</v>
      </c>
      <c r="K34" s="22"/>
      <c r="L34" s="22"/>
      <c r="M34" s="22"/>
      <c r="N34" s="22"/>
      <c r="O34" s="22"/>
      <c r="P34" s="22"/>
    </row>
    <row r="35" spans="1:16" ht="39" customHeight="1" x14ac:dyDescent="0.15">
      <c r="A35" s="22"/>
      <c r="B35" s="35"/>
      <c r="C35" s="1181" t="s">
        <v>566</v>
      </c>
      <c r="D35" s="1182"/>
      <c r="E35" s="1183"/>
      <c r="F35" s="36">
        <v>2.23</v>
      </c>
      <c r="G35" s="37">
        <v>3.46</v>
      </c>
      <c r="H35" s="37">
        <v>4.5999999999999996</v>
      </c>
      <c r="I35" s="37">
        <v>6.04</v>
      </c>
      <c r="J35" s="38">
        <v>7.09</v>
      </c>
      <c r="K35" s="22"/>
      <c r="L35" s="22"/>
      <c r="M35" s="22"/>
      <c r="N35" s="22"/>
      <c r="O35" s="22"/>
      <c r="P35" s="22"/>
    </row>
    <row r="36" spans="1:16" ht="39" customHeight="1" x14ac:dyDescent="0.15">
      <c r="A36" s="22"/>
      <c r="B36" s="35"/>
      <c r="C36" s="1181" t="s">
        <v>567</v>
      </c>
      <c r="D36" s="1182"/>
      <c r="E36" s="1183"/>
      <c r="F36" s="36">
        <v>3.14</v>
      </c>
      <c r="G36" s="37">
        <v>2.17</v>
      </c>
      <c r="H36" s="37">
        <v>3.18</v>
      </c>
      <c r="I36" s="37">
        <v>6.32</v>
      </c>
      <c r="J36" s="38">
        <v>6.56</v>
      </c>
      <c r="K36" s="22"/>
      <c r="L36" s="22"/>
      <c r="M36" s="22"/>
      <c r="N36" s="22"/>
      <c r="O36" s="22"/>
      <c r="P36" s="22"/>
    </row>
    <row r="37" spans="1:16" ht="39" customHeight="1" x14ac:dyDescent="0.15">
      <c r="A37" s="22"/>
      <c r="B37" s="35"/>
      <c r="C37" s="1181" t="s">
        <v>568</v>
      </c>
      <c r="D37" s="1182"/>
      <c r="E37" s="1183"/>
      <c r="F37" s="36">
        <v>6.04</v>
      </c>
      <c r="G37" s="37">
        <v>6.59</v>
      </c>
      <c r="H37" s="37">
        <v>6.21</v>
      </c>
      <c r="I37" s="37">
        <v>6.01</v>
      </c>
      <c r="J37" s="38">
        <v>5.73</v>
      </c>
      <c r="K37" s="22"/>
      <c r="L37" s="22"/>
      <c r="M37" s="22"/>
      <c r="N37" s="22"/>
      <c r="O37" s="22"/>
      <c r="P37" s="22"/>
    </row>
    <row r="38" spans="1:16" ht="39" customHeight="1" x14ac:dyDescent="0.15">
      <c r="A38" s="22"/>
      <c r="B38" s="35"/>
      <c r="C38" s="1181" t="s">
        <v>569</v>
      </c>
      <c r="D38" s="1182"/>
      <c r="E38" s="1183"/>
      <c r="F38" s="36">
        <v>1.28</v>
      </c>
      <c r="G38" s="37">
        <v>1.88</v>
      </c>
      <c r="H38" s="37">
        <v>1.65</v>
      </c>
      <c r="I38" s="37">
        <v>1.1200000000000001</v>
      </c>
      <c r="J38" s="38">
        <v>1.72</v>
      </c>
      <c r="K38" s="22"/>
      <c r="L38" s="22"/>
      <c r="M38" s="22"/>
      <c r="N38" s="22"/>
      <c r="O38" s="22"/>
      <c r="P38" s="22"/>
    </row>
    <row r="39" spans="1:16" ht="39" customHeight="1" x14ac:dyDescent="0.15">
      <c r="A39" s="22"/>
      <c r="B39" s="35"/>
      <c r="C39" s="1181" t="s">
        <v>570</v>
      </c>
      <c r="D39" s="1182"/>
      <c r="E39" s="1183"/>
      <c r="F39" s="36" t="s">
        <v>571</v>
      </c>
      <c r="G39" s="37" t="s">
        <v>572</v>
      </c>
      <c r="H39" s="37" t="s">
        <v>573</v>
      </c>
      <c r="I39" s="37" t="s">
        <v>574</v>
      </c>
      <c r="J39" s="38">
        <v>0.06</v>
      </c>
      <c r="K39" s="22"/>
      <c r="L39" s="22"/>
      <c r="M39" s="22"/>
      <c r="N39" s="22"/>
      <c r="O39" s="22"/>
      <c r="P39" s="22"/>
    </row>
    <row r="40" spans="1:16" ht="39" customHeight="1" x14ac:dyDescent="0.15">
      <c r="A40" s="22"/>
      <c r="B40" s="35"/>
      <c r="C40" s="1181" t="s">
        <v>575</v>
      </c>
      <c r="D40" s="1182"/>
      <c r="E40" s="1183"/>
      <c r="F40" s="36">
        <v>0.06</v>
      </c>
      <c r="G40" s="37">
        <v>0.05</v>
      </c>
      <c r="H40" s="37">
        <v>0.05</v>
      </c>
      <c r="I40" s="37">
        <v>7.0000000000000007E-2</v>
      </c>
      <c r="J40" s="38">
        <v>0.01</v>
      </c>
      <c r="K40" s="22"/>
      <c r="L40" s="22"/>
      <c r="M40" s="22"/>
      <c r="N40" s="22"/>
      <c r="O40" s="22"/>
      <c r="P40" s="22"/>
    </row>
    <row r="41" spans="1:16" ht="39" customHeight="1" x14ac:dyDescent="0.15">
      <c r="A41" s="22"/>
      <c r="B41" s="35"/>
      <c r="C41" s="1181" t="s">
        <v>576</v>
      </c>
      <c r="D41" s="1182"/>
      <c r="E41" s="1183"/>
      <c r="F41" s="36">
        <v>0</v>
      </c>
      <c r="G41" s="37">
        <v>0</v>
      </c>
      <c r="H41" s="37">
        <v>0</v>
      </c>
      <c r="I41" s="37">
        <v>0</v>
      </c>
      <c r="J41" s="38">
        <v>0.01</v>
      </c>
      <c r="K41" s="22"/>
      <c r="L41" s="22"/>
      <c r="M41" s="22"/>
      <c r="N41" s="22"/>
      <c r="O41" s="22"/>
      <c r="P41" s="22"/>
    </row>
    <row r="42" spans="1:16" ht="39" customHeight="1" x14ac:dyDescent="0.15">
      <c r="A42" s="22"/>
      <c r="B42" s="39"/>
      <c r="C42" s="1181" t="s">
        <v>577</v>
      </c>
      <c r="D42" s="1182"/>
      <c r="E42" s="1183"/>
      <c r="F42" s="36" t="s">
        <v>578</v>
      </c>
      <c r="G42" s="37" t="s">
        <v>579</v>
      </c>
      <c r="H42" s="37" t="s">
        <v>580</v>
      </c>
      <c r="I42" s="37" t="s">
        <v>581</v>
      </c>
      <c r="J42" s="38" t="s">
        <v>517</v>
      </c>
      <c r="K42" s="22"/>
      <c r="L42" s="22"/>
      <c r="M42" s="22"/>
      <c r="N42" s="22"/>
      <c r="O42" s="22"/>
      <c r="P42" s="22"/>
    </row>
    <row r="43" spans="1:16" ht="39" customHeight="1" thickBot="1" x14ac:dyDescent="0.2">
      <c r="A43" s="22"/>
      <c r="B43" s="40"/>
      <c r="C43" s="1184" t="s">
        <v>582</v>
      </c>
      <c r="D43" s="1185"/>
      <c r="E43" s="1186"/>
      <c r="F43" s="41">
        <v>0.04</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8Ua4yW8PynpxBI7m5XUHmkdGetdV+pEGlkTUlftHiVx1fFSIjxKV0IFhrQ9smH4RZhVzjRsW7WuRQlFXrAFUg==" saltValue="9MUv2M870q+UosqS4jbj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6328</v>
      </c>
      <c r="L45" s="60">
        <v>6290</v>
      </c>
      <c r="M45" s="60">
        <v>5852</v>
      </c>
      <c r="N45" s="60">
        <v>5610</v>
      </c>
      <c r="O45" s="61">
        <v>5740</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517</v>
      </c>
      <c r="L46" s="64" t="s">
        <v>517</v>
      </c>
      <c r="M46" s="64" t="s">
        <v>517</v>
      </c>
      <c r="N46" s="64" t="s">
        <v>517</v>
      </c>
      <c r="O46" s="65" t="s">
        <v>517</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517</v>
      </c>
      <c r="L47" s="64" t="s">
        <v>517</v>
      </c>
      <c r="M47" s="64" t="s">
        <v>517</v>
      </c>
      <c r="N47" s="64" t="s">
        <v>517</v>
      </c>
      <c r="O47" s="65" t="s">
        <v>517</v>
      </c>
      <c r="P47" s="48"/>
      <c r="Q47" s="48"/>
      <c r="R47" s="48"/>
      <c r="S47" s="48"/>
      <c r="T47" s="48"/>
      <c r="U47" s="48"/>
    </row>
    <row r="48" spans="1:21" ht="30.75" customHeight="1" x14ac:dyDescent="0.15">
      <c r="A48" s="48"/>
      <c r="B48" s="1191"/>
      <c r="C48" s="1192"/>
      <c r="D48" s="62"/>
      <c r="E48" s="1197" t="s">
        <v>15</v>
      </c>
      <c r="F48" s="1197"/>
      <c r="G48" s="1197"/>
      <c r="H48" s="1197"/>
      <c r="I48" s="1197"/>
      <c r="J48" s="1198"/>
      <c r="K48" s="63">
        <v>1503</v>
      </c>
      <c r="L48" s="64">
        <v>1425</v>
      </c>
      <c r="M48" s="64">
        <v>1336</v>
      </c>
      <c r="N48" s="64">
        <v>1400</v>
      </c>
      <c r="O48" s="65">
        <v>1428</v>
      </c>
      <c r="P48" s="48"/>
      <c r="Q48" s="48"/>
      <c r="R48" s="48"/>
      <c r="S48" s="48"/>
      <c r="T48" s="48"/>
      <c r="U48" s="48"/>
    </row>
    <row r="49" spans="1:21" ht="30.75" customHeight="1" x14ac:dyDescent="0.15">
      <c r="A49" s="48"/>
      <c r="B49" s="1191"/>
      <c r="C49" s="1192"/>
      <c r="D49" s="62"/>
      <c r="E49" s="1197" t="s">
        <v>16</v>
      </c>
      <c r="F49" s="1197"/>
      <c r="G49" s="1197"/>
      <c r="H49" s="1197"/>
      <c r="I49" s="1197"/>
      <c r="J49" s="1198"/>
      <c r="K49" s="63">
        <v>6</v>
      </c>
      <c r="L49" s="64">
        <v>6</v>
      </c>
      <c r="M49" s="64">
        <v>6</v>
      </c>
      <c r="N49" s="64">
        <v>6</v>
      </c>
      <c r="O49" s="65">
        <v>6</v>
      </c>
      <c r="P49" s="48"/>
      <c r="Q49" s="48"/>
      <c r="R49" s="48"/>
      <c r="S49" s="48"/>
      <c r="T49" s="48"/>
      <c r="U49" s="48"/>
    </row>
    <row r="50" spans="1:21" ht="30.75" customHeight="1" x14ac:dyDescent="0.15">
      <c r="A50" s="48"/>
      <c r="B50" s="1191"/>
      <c r="C50" s="1192"/>
      <c r="D50" s="62"/>
      <c r="E50" s="1197" t="s">
        <v>17</v>
      </c>
      <c r="F50" s="1197"/>
      <c r="G50" s="1197"/>
      <c r="H50" s="1197"/>
      <c r="I50" s="1197"/>
      <c r="J50" s="1198"/>
      <c r="K50" s="63">
        <v>19</v>
      </c>
      <c r="L50" s="64">
        <v>56</v>
      </c>
      <c r="M50" s="64" t="s">
        <v>517</v>
      </c>
      <c r="N50" s="64" t="s">
        <v>517</v>
      </c>
      <c r="O50" s="65" t="s">
        <v>517</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517</v>
      </c>
      <c r="L51" s="64" t="s">
        <v>517</v>
      </c>
      <c r="M51" s="64" t="s">
        <v>517</v>
      </c>
      <c r="N51" s="64" t="s">
        <v>517</v>
      </c>
      <c r="O51" s="65" t="s">
        <v>517</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5325</v>
      </c>
      <c r="L52" s="64">
        <v>5331</v>
      </c>
      <c r="M52" s="64">
        <v>5151</v>
      </c>
      <c r="N52" s="64">
        <v>5152</v>
      </c>
      <c r="O52" s="65">
        <v>5204</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2531</v>
      </c>
      <c r="L53" s="69">
        <v>2446</v>
      </c>
      <c r="M53" s="69">
        <v>2043</v>
      </c>
      <c r="N53" s="69">
        <v>1864</v>
      </c>
      <c r="O53" s="70">
        <v>1970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tY8mZDAgScej59/y1iSCACk1Bn8hJLg+1rdwLqMEooF9hg0VzJdBaLOYpFsX3RmWR/zcwTC+IOBis5MMBIWiQ==" saltValue="O1oLf147s3LwlcLIJXOi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220" t="s">
        <v>32</v>
      </c>
      <c r="C41" s="1221"/>
      <c r="D41" s="105"/>
      <c r="E41" s="1226" t="s">
        <v>33</v>
      </c>
      <c r="F41" s="1226"/>
      <c r="G41" s="1226"/>
      <c r="H41" s="1227"/>
      <c r="I41" s="355">
        <v>55518</v>
      </c>
      <c r="J41" s="356">
        <v>54769</v>
      </c>
      <c r="K41" s="356">
        <v>53263</v>
      </c>
      <c r="L41" s="356">
        <v>51806</v>
      </c>
      <c r="M41" s="357">
        <v>49041</v>
      </c>
    </row>
    <row r="42" spans="2:13" ht="27.75" customHeight="1" x14ac:dyDescent="0.15">
      <c r="B42" s="1222"/>
      <c r="C42" s="1223"/>
      <c r="D42" s="106"/>
      <c r="E42" s="1228" t="s">
        <v>34</v>
      </c>
      <c r="F42" s="1228"/>
      <c r="G42" s="1228"/>
      <c r="H42" s="1229"/>
      <c r="I42" s="358">
        <v>3716</v>
      </c>
      <c r="J42" s="359">
        <v>2594</v>
      </c>
      <c r="K42" s="359">
        <v>2478</v>
      </c>
      <c r="L42" s="359">
        <v>2362</v>
      </c>
      <c r="M42" s="360">
        <v>7230</v>
      </c>
    </row>
    <row r="43" spans="2:13" ht="27.75" customHeight="1" x14ac:dyDescent="0.15">
      <c r="B43" s="1222"/>
      <c r="C43" s="1223"/>
      <c r="D43" s="106"/>
      <c r="E43" s="1228" t="s">
        <v>35</v>
      </c>
      <c r="F43" s="1228"/>
      <c r="G43" s="1228"/>
      <c r="H43" s="1229"/>
      <c r="I43" s="358">
        <v>17457</v>
      </c>
      <c r="J43" s="359">
        <v>17052</v>
      </c>
      <c r="K43" s="359">
        <v>15898</v>
      </c>
      <c r="L43" s="359">
        <v>14288</v>
      </c>
      <c r="M43" s="360">
        <v>12923</v>
      </c>
    </row>
    <row r="44" spans="2:13" ht="27.75" customHeight="1" x14ac:dyDescent="0.15">
      <c r="B44" s="1222"/>
      <c r="C44" s="1223"/>
      <c r="D44" s="106"/>
      <c r="E44" s="1228" t="s">
        <v>36</v>
      </c>
      <c r="F44" s="1228"/>
      <c r="G44" s="1228"/>
      <c r="H44" s="1229"/>
      <c r="I44" s="358">
        <v>47</v>
      </c>
      <c r="J44" s="359">
        <v>38</v>
      </c>
      <c r="K44" s="359">
        <v>30</v>
      </c>
      <c r="L44" s="359">
        <v>21</v>
      </c>
      <c r="M44" s="360">
        <v>13</v>
      </c>
    </row>
    <row r="45" spans="2:13" ht="27.75" customHeight="1" x14ac:dyDescent="0.15">
      <c r="B45" s="1222"/>
      <c r="C45" s="1223"/>
      <c r="D45" s="106"/>
      <c r="E45" s="1228" t="s">
        <v>37</v>
      </c>
      <c r="F45" s="1228"/>
      <c r="G45" s="1228"/>
      <c r="H45" s="1229"/>
      <c r="I45" s="358">
        <v>7955</v>
      </c>
      <c r="J45" s="359">
        <v>7867</v>
      </c>
      <c r="K45" s="359">
        <v>7729</v>
      </c>
      <c r="L45" s="359">
        <v>7497</v>
      </c>
      <c r="M45" s="360">
        <v>7745</v>
      </c>
    </row>
    <row r="46" spans="2:13" ht="27.75" customHeight="1" x14ac:dyDescent="0.15">
      <c r="B46" s="1222"/>
      <c r="C46" s="1223"/>
      <c r="D46" s="107"/>
      <c r="E46" s="1228" t="s">
        <v>38</v>
      </c>
      <c r="F46" s="1228"/>
      <c r="G46" s="1228"/>
      <c r="H46" s="1229"/>
      <c r="I46" s="358" t="s">
        <v>517</v>
      </c>
      <c r="J46" s="359" t="s">
        <v>517</v>
      </c>
      <c r="K46" s="359" t="s">
        <v>517</v>
      </c>
      <c r="L46" s="359" t="s">
        <v>517</v>
      </c>
      <c r="M46" s="360" t="s">
        <v>517</v>
      </c>
    </row>
    <row r="47" spans="2:13" ht="27.75" customHeight="1" x14ac:dyDescent="0.15">
      <c r="B47" s="1222"/>
      <c r="C47" s="1223"/>
      <c r="D47" s="108"/>
      <c r="E47" s="1230" t="s">
        <v>39</v>
      </c>
      <c r="F47" s="1231"/>
      <c r="G47" s="1231"/>
      <c r="H47" s="1232"/>
      <c r="I47" s="358" t="s">
        <v>517</v>
      </c>
      <c r="J47" s="359" t="s">
        <v>517</v>
      </c>
      <c r="K47" s="359" t="s">
        <v>517</v>
      </c>
      <c r="L47" s="359" t="s">
        <v>517</v>
      </c>
      <c r="M47" s="360" t="s">
        <v>517</v>
      </c>
    </row>
    <row r="48" spans="2:13" ht="27.75" customHeight="1" x14ac:dyDescent="0.15">
      <c r="B48" s="1222"/>
      <c r="C48" s="1223"/>
      <c r="D48" s="106"/>
      <c r="E48" s="1228" t="s">
        <v>40</v>
      </c>
      <c r="F48" s="1228"/>
      <c r="G48" s="1228"/>
      <c r="H48" s="1229"/>
      <c r="I48" s="358" t="s">
        <v>517</v>
      </c>
      <c r="J48" s="359" t="s">
        <v>517</v>
      </c>
      <c r="K48" s="359" t="s">
        <v>517</v>
      </c>
      <c r="L48" s="359" t="s">
        <v>517</v>
      </c>
      <c r="M48" s="360" t="s">
        <v>517</v>
      </c>
    </row>
    <row r="49" spans="2:13" ht="27.75" customHeight="1" x14ac:dyDescent="0.15">
      <c r="B49" s="1224"/>
      <c r="C49" s="1225"/>
      <c r="D49" s="106"/>
      <c r="E49" s="1228" t="s">
        <v>41</v>
      </c>
      <c r="F49" s="1228"/>
      <c r="G49" s="1228"/>
      <c r="H49" s="1229"/>
      <c r="I49" s="358" t="s">
        <v>517</v>
      </c>
      <c r="J49" s="359" t="s">
        <v>517</v>
      </c>
      <c r="K49" s="359" t="s">
        <v>517</v>
      </c>
      <c r="L49" s="359" t="s">
        <v>517</v>
      </c>
      <c r="M49" s="360" t="s">
        <v>517</v>
      </c>
    </row>
    <row r="50" spans="2:13" ht="27.75" customHeight="1" x14ac:dyDescent="0.15">
      <c r="B50" s="1233" t="s">
        <v>42</v>
      </c>
      <c r="C50" s="1234"/>
      <c r="D50" s="109"/>
      <c r="E50" s="1228" t="s">
        <v>43</v>
      </c>
      <c r="F50" s="1228"/>
      <c r="G50" s="1228"/>
      <c r="H50" s="1229"/>
      <c r="I50" s="358">
        <v>13182</v>
      </c>
      <c r="J50" s="359">
        <v>12749</v>
      </c>
      <c r="K50" s="359">
        <v>12819</v>
      </c>
      <c r="L50" s="359">
        <v>14492</v>
      </c>
      <c r="M50" s="360">
        <v>15748</v>
      </c>
    </row>
    <row r="51" spans="2:13" ht="27.75" customHeight="1" x14ac:dyDescent="0.15">
      <c r="B51" s="1222"/>
      <c r="C51" s="1223"/>
      <c r="D51" s="106"/>
      <c r="E51" s="1228" t="s">
        <v>44</v>
      </c>
      <c r="F51" s="1228"/>
      <c r="G51" s="1228"/>
      <c r="H51" s="1229"/>
      <c r="I51" s="358">
        <v>814</v>
      </c>
      <c r="J51" s="359">
        <v>720</v>
      </c>
      <c r="K51" s="359">
        <v>659</v>
      </c>
      <c r="L51" s="359">
        <v>599</v>
      </c>
      <c r="M51" s="360">
        <v>1002</v>
      </c>
    </row>
    <row r="52" spans="2:13" ht="27.75" customHeight="1" x14ac:dyDescent="0.15">
      <c r="B52" s="1224"/>
      <c r="C52" s="1225"/>
      <c r="D52" s="106"/>
      <c r="E52" s="1228" t="s">
        <v>45</v>
      </c>
      <c r="F52" s="1228"/>
      <c r="G52" s="1228"/>
      <c r="H52" s="1229"/>
      <c r="I52" s="358">
        <v>52689</v>
      </c>
      <c r="J52" s="359">
        <v>51970</v>
      </c>
      <c r="K52" s="359">
        <v>50449</v>
      </c>
      <c r="L52" s="359">
        <v>48424</v>
      </c>
      <c r="M52" s="360">
        <v>45195</v>
      </c>
    </row>
    <row r="53" spans="2:13" ht="27.75" customHeight="1" thickBot="1" x14ac:dyDescent="0.2">
      <c r="B53" s="1235" t="s">
        <v>46</v>
      </c>
      <c r="C53" s="1236"/>
      <c r="D53" s="110"/>
      <c r="E53" s="1237" t="s">
        <v>47</v>
      </c>
      <c r="F53" s="1237"/>
      <c r="G53" s="1237"/>
      <c r="H53" s="1238"/>
      <c r="I53" s="361">
        <v>18008</v>
      </c>
      <c r="J53" s="362">
        <v>16880</v>
      </c>
      <c r="K53" s="362">
        <v>15471</v>
      </c>
      <c r="L53" s="362">
        <v>12458</v>
      </c>
      <c r="M53" s="363">
        <v>15004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6ec/Uxl7vViuuK50zfBwAs/oV9Xk72v52BaazZfYW9UkpveiX5nNvd2IXyp/91GA+HNadmCtdJyMp6m4Mzq5oQ==" saltValue="0nkAHf00oyXelHLI3SR9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47" t="s">
        <v>50</v>
      </c>
      <c r="D55" s="1247"/>
      <c r="E55" s="1248"/>
      <c r="F55" s="122">
        <v>5466</v>
      </c>
      <c r="G55" s="122">
        <v>5923</v>
      </c>
      <c r="H55" s="123">
        <v>6832</v>
      </c>
    </row>
    <row r="56" spans="2:8" ht="52.5" customHeight="1" x14ac:dyDescent="0.15">
      <c r="B56" s="124"/>
      <c r="C56" s="1249" t="s">
        <v>51</v>
      </c>
      <c r="D56" s="1249"/>
      <c r="E56" s="1250"/>
      <c r="F56" s="125">
        <v>389</v>
      </c>
      <c r="G56" s="125">
        <v>906</v>
      </c>
      <c r="H56" s="126">
        <v>908</v>
      </c>
    </row>
    <row r="57" spans="2:8" ht="53.25" customHeight="1" x14ac:dyDescent="0.15">
      <c r="B57" s="124"/>
      <c r="C57" s="1251" t="s">
        <v>52</v>
      </c>
      <c r="D57" s="1251"/>
      <c r="E57" s="1252"/>
      <c r="F57" s="127">
        <v>9083</v>
      </c>
      <c r="G57" s="127">
        <v>9621</v>
      </c>
      <c r="H57" s="128">
        <v>9562</v>
      </c>
    </row>
    <row r="58" spans="2:8" ht="45.75" customHeight="1" x14ac:dyDescent="0.15">
      <c r="B58" s="129"/>
      <c r="C58" s="1239" t="s">
        <v>589</v>
      </c>
      <c r="D58" s="1240"/>
      <c r="E58" s="1241"/>
      <c r="F58" s="130">
        <v>3054</v>
      </c>
      <c r="G58" s="130">
        <v>2916</v>
      </c>
      <c r="H58" s="131">
        <v>2817</v>
      </c>
    </row>
    <row r="59" spans="2:8" ht="45.75" customHeight="1" x14ac:dyDescent="0.15">
      <c r="B59" s="129"/>
      <c r="C59" s="1239" t="s">
        <v>590</v>
      </c>
      <c r="D59" s="1240"/>
      <c r="E59" s="1241"/>
      <c r="F59" s="130">
        <v>722</v>
      </c>
      <c r="G59" s="130">
        <v>1267</v>
      </c>
      <c r="H59" s="131">
        <v>1643</v>
      </c>
    </row>
    <row r="60" spans="2:8" ht="45.75" customHeight="1" x14ac:dyDescent="0.15">
      <c r="B60" s="129"/>
      <c r="C60" s="1239" t="s">
        <v>591</v>
      </c>
      <c r="D60" s="1240"/>
      <c r="E60" s="1241"/>
      <c r="F60" s="130">
        <v>796</v>
      </c>
      <c r="G60" s="130">
        <v>791</v>
      </c>
      <c r="H60" s="131">
        <v>792</v>
      </c>
    </row>
    <row r="61" spans="2:8" ht="45.75" customHeight="1" x14ac:dyDescent="0.15">
      <c r="B61" s="129"/>
      <c r="C61" s="1239" t="s">
        <v>592</v>
      </c>
      <c r="D61" s="1240"/>
      <c r="E61" s="1241"/>
      <c r="F61" s="130">
        <v>740</v>
      </c>
      <c r="G61" s="130">
        <v>729</v>
      </c>
      <c r="H61" s="131">
        <v>729</v>
      </c>
    </row>
    <row r="62" spans="2:8" ht="45.75" customHeight="1" thickBot="1" x14ac:dyDescent="0.2">
      <c r="B62" s="132"/>
      <c r="C62" s="1242" t="s">
        <v>593</v>
      </c>
      <c r="D62" s="1243"/>
      <c r="E62" s="1244"/>
      <c r="F62" s="133">
        <v>591</v>
      </c>
      <c r="G62" s="133">
        <v>535</v>
      </c>
      <c r="H62" s="134">
        <v>564</v>
      </c>
    </row>
    <row r="63" spans="2:8" ht="52.5" customHeight="1" thickBot="1" x14ac:dyDescent="0.2">
      <c r="B63" s="135"/>
      <c r="C63" s="1245" t="s">
        <v>53</v>
      </c>
      <c r="D63" s="1245"/>
      <c r="E63" s="1246"/>
      <c r="F63" s="136">
        <v>14938</v>
      </c>
      <c r="G63" s="136">
        <v>16451</v>
      </c>
      <c r="H63" s="137">
        <v>17302</v>
      </c>
    </row>
    <row r="64" spans="2:8" x14ac:dyDescent="0.15"/>
  </sheetData>
  <sheetProtection algorithmName="SHA-512" hashValue="7Tf8vzW0dC6N2fkLVtmegVWtXbxA/VKHwdOgeffM5hhOXgvd3ejcRTQ1PbSGGcqyBkL0nkpLBiRsOAbOKayRNQ==" saltValue="1cEJk+lBEImFtcHs2r4F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624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558</v>
      </c>
      <c r="BQ50" s="1259"/>
      <c r="BR50" s="1259"/>
      <c r="BS50" s="1259"/>
      <c r="BT50" s="1259"/>
      <c r="BU50" s="1259"/>
      <c r="BV50" s="1259"/>
      <c r="BW50" s="1259"/>
      <c r="BX50" s="1259" t="s">
        <v>559</v>
      </c>
      <c r="BY50" s="1259"/>
      <c r="BZ50" s="1259"/>
      <c r="CA50" s="1259"/>
      <c r="CB50" s="1259"/>
      <c r="CC50" s="1259"/>
      <c r="CD50" s="1259"/>
      <c r="CE50" s="1259"/>
      <c r="CF50" s="1259" t="s">
        <v>560</v>
      </c>
      <c r="CG50" s="1259"/>
      <c r="CH50" s="1259"/>
      <c r="CI50" s="1259"/>
      <c r="CJ50" s="1259"/>
      <c r="CK50" s="1259"/>
      <c r="CL50" s="1259"/>
      <c r="CM50" s="1259"/>
      <c r="CN50" s="1259" t="s">
        <v>561</v>
      </c>
      <c r="CO50" s="1259"/>
      <c r="CP50" s="1259"/>
      <c r="CQ50" s="1259"/>
      <c r="CR50" s="1259"/>
      <c r="CS50" s="1259"/>
      <c r="CT50" s="1259"/>
      <c r="CU50" s="1259"/>
      <c r="CV50" s="1259" t="s">
        <v>562</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618</v>
      </c>
      <c r="AO51" s="1258"/>
      <c r="AP51" s="1258"/>
      <c r="AQ51" s="1258"/>
      <c r="AR51" s="1258"/>
      <c r="AS51" s="1258"/>
      <c r="AT51" s="1258"/>
      <c r="AU51" s="1258"/>
      <c r="AV51" s="1258"/>
      <c r="AW51" s="1258"/>
      <c r="AX51" s="1258"/>
      <c r="AY51" s="1258"/>
      <c r="AZ51" s="1258"/>
      <c r="BA51" s="1258"/>
      <c r="BB51" s="1258" t="s">
        <v>619</v>
      </c>
      <c r="BC51" s="1258"/>
      <c r="BD51" s="1258"/>
      <c r="BE51" s="1258"/>
      <c r="BF51" s="1258"/>
      <c r="BG51" s="1258"/>
      <c r="BH51" s="1258"/>
      <c r="BI51" s="1258"/>
      <c r="BJ51" s="1258"/>
      <c r="BK51" s="1258"/>
      <c r="BL51" s="1258"/>
      <c r="BM51" s="1258"/>
      <c r="BN51" s="1258"/>
      <c r="BO51" s="1258"/>
      <c r="BP51" s="1255">
        <v>81.3</v>
      </c>
      <c r="BQ51" s="1255"/>
      <c r="BR51" s="1255"/>
      <c r="BS51" s="1255"/>
      <c r="BT51" s="1255"/>
      <c r="BU51" s="1255"/>
      <c r="BV51" s="1255"/>
      <c r="BW51" s="1255"/>
      <c r="BX51" s="1255">
        <v>77.2</v>
      </c>
      <c r="BY51" s="1255"/>
      <c r="BZ51" s="1255"/>
      <c r="CA51" s="1255"/>
      <c r="CB51" s="1255"/>
      <c r="CC51" s="1255"/>
      <c r="CD51" s="1255"/>
      <c r="CE51" s="1255"/>
      <c r="CF51" s="1255">
        <v>68.7</v>
      </c>
      <c r="CG51" s="1255"/>
      <c r="CH51" s="1255"/>
      <c r="CI51" s="1255"/>
      <c r="CJ51" s="1255"/>
      <c r="CK51" s="1255"/>
      <c r="CL51" s="1255"/>
      <c r="CM51" s="1255"/>
      <c r="CN51" s="1255">
        <v>53.5</v>
      </c>
      <c r="CO51" s="1255"/>
      <c r="CP51" s="1255"/>
      <c r="CQ51" s="1255"/>
      <c r="CR51" s="1255"/>
      <c r="CS51" s="1255"/>
      <c r="CT51" s="1255"/>
      <c r="CU51" s="1255"/>
      <c r="CV51" s="1255">
        <v>66.7</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620</v>
      </c>
      <c r="BC53" s="1258"/>
      <c r="BD53" s="1258"/>
      <c r="BE53" s="1258"/>
      <c r="BF53" s="1258"/>
      <c r="BG53" s="1258"/>
      <c r="BH53" s="1258"/>
      <c r="BI53" s="1258"/>
      <c r="BJ53" s="1258"/>
      <c r="BK53" s="1258"/>
      <c r="BL53" s="1258"/>
      <c r="BM53" s="1258"/>
      <c r="BN53" s="1258"/>
      <c r="BO53" s="1258"/>
      <c r="BP53" s="1255">
        <v>62.5</v>
      </c>
      <c r="BQ53" s="1255"/>
      <c r="BR53" s="1255"/>
      <c r="BS53" s="1255"/>
      <c r="BT53" s="1255"/>
      <c r="BU53" s="1255"/>
      <c r="BV53" s="1255"/>
      <c r="BW53" s="1255"/>
      <c r="BX53" s="1255">
        <v>64</v>
      </c>
      <c r="BY53" s="1255"/>
      <c r="BZ53" s="1255"/>
      <c r="CA53" s="1255"/>
      <c r="CB53" s="1255"/>
      <c r="CC53" s="1255"/>
      <c r="CD53" s="1255"/>
      <c r="CE53" s="1255"/>
      <c r="CF53" s="1255">
        <v>65.2</v>
      </c>
      <c r="CG53" s="1255"/>
      <c r="CH53" s="1255"/>
      <c r="CI53" s="1255"/>
      <c r="CJ53" s="1255"/>
      <c r="CK53" s="1255"/>
      <c r="CL53" s="1255"/>
      <c r="CM53" s="1255"/>
      <c r="CN53" s="1255">
        <v>66.5</v>
      </c>
      <c r="CO53" s="1255"/>
      <c r="CP53" s="1255"/>
      <c r="CQ53" s="1255"/>
      <c r="CR53" s="1255"/>
      <c r="CS53" s="1255"/>
      <c r="CT53" s="1255"/>
      <c r="CU53" s="1255"/>
      <c r="CV53" s="1255">
        <v>68.099999999999994</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621</v>
      </c>
      <c r="AO55" s="1259"/>
      <c r="AP55" s="1259"/>
      <c r="AQ55" s="1259"/>
      <c r="AR55" s="1259"/>
      <c r="AS55" s="1259"/>
      <c r="AT55" s="1259"/>
      <c r="AU55" s="1259"/>
      <c r="AV55" s="1259"/>
      <c r="AW55" s="1259"/>
      <c r="AX55" s="1259"/>
      <c r="AY55" s="1259"/>
      <c r="AZ55" s="1259"/>
      <c r="BA55" s="1259"/>
      <c r="BB55" s="1258" t="s">
        <v>619</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39</v>
      </c>
      <c r="CO55" s="1255"/>
      <c r="CP55" s="1255"/>
      <c r="CQ55" s="1255"/>
      <c r="CR55" s="1255"/>
      <c r="CS55" s="1255"/>
      <c r="CT55" s="1255"/>
      <c r="CU55" s="1255"/>
      <c r="CV55" s="1255">
        <v>28.7</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620</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622</v>
      </c>
    </row>
    <row r="64" spans="1:109" x14ac:dyDescent="0.15">
      <c r="B64" s="372"/>
      <c r="G64" s="379"/>
      <c r="I64" s="392"/>
      <c r="J64" s="392"/>
      <c r="K64" s="392"/>
      <c r="L64" s="392"/>
      <c r="M64" s="392"/>
      <c r="N64" s="393"/>
      <c r="AM64" s="379"/>
      <c r="AN64" s="379" t="s">
        <v>616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625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558</v>
      </c>
      <c r="BQ72" s="1259"/>
      <c r="BR72" s="1259"/>
      <c r="BS72" s="1259"/>
      <c r="BT72" s="1259"/>
      <c r="BU72" s="1259"/>
      <c r="BV72" s="1259"/>
      <c r="BW72" s="1259"/>
      <c r="BX72" s="1259" t="s">
        <v>559</v>
      </c>
      <c r="BY72" s="1259"/>
      <c r="BZ72" s="1259"/>
      <c r="CA72" s="1259"/>
      <c r="CB72" s="1259"/>
      <c r="CC72" s="1259"/>
      <c r="CD72" s="1259"/>
      <c r="CE72" s="1259"/>
      <c r="CF72" s="1259" t="s">
        <v>560</v>
      </c>
      <c r="CG72" s="1259"/>
      <c r="CH72" s="1259"/>
      <c r="CI72" s="1259"/>
      <c r="CJ72" s="1259"/>
      <c r="CK72" s="1259"/>
      <c r="CL72" s="1259"/>
      <c r="CM72" s="1259"/>
      <c r="CN72" s="1259" t="s">
        <v>561</v>
      </c>
      <c r="CO72" s="1259"/>
      <c r="CP72" s="1259"/>
      <c r="CQ72" s="1259"/>
      <c r="CR72" s="1259"/>
      <c r="CS72" s="1259"/>
      <c r="CT72" s="1259"/>
      <c r="CU72" s="1259"/>
      <c r="CV72" s="1259" t="s">
        <v>562</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618</v>
      </c>
      <c r="AO73" s="1258"/>
      <c r="AP73" s="1258"/>
      <c r="AQ73" s="1258"/>
      <c r="AR73" s="1258"/>
      <c r="AS73" s="1258"/>
      <c r="AT73" s="1258"/>
      <c r="AU73" s="1258"/>
      <c r="AV73" s="1258"/>
      <c r="AW73" s="1258"/>
      <c r="AX73" s="1258"/>
      <c r="AY73" s="1258"/>
      <c r="AZ73" s="1258"/>
      <c r="BA73" s="1258"/>
      <c r="BB73" s="1258" t="s">
        <v>619</v>
      </c>
      <c r="BC73" s="1258"/>
      <c r="BD73" s="1258"/>
      <c r="BE73" s="1258"/>
      <c r="BF73" s="1258"/>
      <c r="BG73" s="1258"/>
      <c r="BH73" s="1258"/>
      <c r="BI73" s="1258"/>
      <c r="BJ73" s="1258"/>
      <c r="BK73" s="1258"/>
      <c r="BL73" s="1258"/>
      <c r="BM73" s="1258"/>
      <c r="BN73" s="1258"/>
      <c r="BO73" s="1258"/>
      <c r="BP73" s="1255">
        <v>81.3</v>
      </c>
      <c r="BQ73" s="1255"/>
      <c r="BR73" s="1255"/>
      <c r="BS73" s="1255"/>
      <c r="BT73" s="1255"/>
      <c r="BU73" s="1255"/>
      <c r="BV73" s="1255"/>
      <c r="BW73" s="1255"/>
      <c r="BX73" s="1255">
        <v>77.2</v>
      </c>
      <c r="BY73" s="1255"/>
      <c r="BZ73" s="1255"/>
      <c r="CA73" s="1255"/>
      <c r="CB73" s="1255"/>
      <c r="CC73" s="1255"/>
      <c r="CD73" s="1255"/>
      <c r="CE73" s="1255"/>
      <c r="CF73" s="1255">
        <v>68.7</v>
      </c>
      <c r="CG73" s="1255"/>
      <c r="CH73" s="1255"/>
      <c r="CI73" s="1255"/>
      <c r="CJ73" s="1255"/>
      <c r="CK73" s="1255"/>
      <c r="CL73" s="1255"/>
      <c r="CM73" s="1255"/>
      <c r="CN73" s="1255">
        <v>53.5</v>
      </c>
      <c r="CO73" s="1255"/>
      <c r="CP73" s="1255"/>
      <c r="CQ73" s="1255"/>
      <c r="CR73" s="1255"/>
      <c r="CS73" s="1255"/>
      <c r="CT73" s="1255"/>
      <c r="CU73" s="1255"/>
      <c r="CV73" s="1255">
        <v>66.7</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623</v>
      </c>
      <c r="BC75" s="1258"/>
      <c r="BD75" s="1258"/>
      <c r="BE75" s="1258"/>
      <c r="BF75" s="1258"/>
      <c r="BG75" s="1258"/>
      <c r="BH75" s="1258"/>
      <c r="BI75" s="1258"/>
      <c r="BJ75" s="1258"/>
      <c r="BK75" s="1258"/>
      <c r="BL75" s="1258"/>
      <c r="BM75" s="1258"/>
      <c r="BN75" s="1258"/>
      <c r="BO75" s="1258"/>
      <c r="BP75" s="1255">
        <v>11.9</v>
      </c>
      <c r="BQ75" s="1255"/>
      <c r="BR75" s="1255"/>
      <c r="BS75" s="1255"/>
      <c r="BT75" s="1255"/>
      <c r="BU75" s="1255"/>
      <c r="BV75" s="1255"/>
      <c r="BW75" s="1255"/>
      <c r="BX75" s="1255">
        <v>11.4</v>
      </c>
      <c r="BY75" s="1255"/>
      <c r="BZ75" s="1255"/>
      <c r="CA75" s="1255"/>
      <c r="CB75" s="1255"/>
      <c r="CC75" s="1255"/>
      <c r="CD75" s="1255"/>
      <c r="CE75" s="1255"/>
      <c r="CF75" s="1255">
        <v>10.5</v>
      </c>
      <c r="CG75" s="1255"/>
      <c r="CH75" s="1255"/>
      <c r="CI75" s="1255"/>
      <c r="CJ75" s="1255"/>
      <c r="CK75" s="1255"/>
      <c r="CL75" s="1255"/>
      <c r="CM75" s="1255"/>
      <c r="CN75" s="1255">
        <v>9.4</v>
      </c>
      <c r="CO75" s="1255"/>
      <c r="CP75" s="1255"/>
      <c r="CQ75" s="1255"/>
      <c r="CR75" s="1255"/>
      <c r="CS75" s="1255"/>
      <c r="CT75" s="1255"/>
      <c r="CU75" s="1255"/>
      <c r="CV75" s="1255">
        <v>8.6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621</v>
      </c>
      <c r="AO77" s="1259"/>
      <c r="AP77" s="1259"/>
      <c r="AQ77" s="1259"/>
      <c r="AR77" s="1259"/>
      <c r="AS77" s="1259"/>
      <c r="AT77" s="1259"/>
      <c r="AU77" s="1259"/>
      <c r="AV77" s="1259"/>
      <c r="AW77" s="1259"/>
      <c r="AX77" s="1259"/>
      <c r="AY77" s="1259"/>
      <c r="AZ77" s="1259"/>
      <c r="BA77" s="1259"/>
      <c r="BB77" s="1258" t="s">
        <v>619</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39</v>
      </c>
      <c r="CO77" s="1255"/>
      <c r="CP77" s="1255"/>
      <c r="CQ77" s="1255"/>
      <c r="CR77" s="1255"/>
      <c r="CS77" s="1255"/>
      <c r="CT77" s="1255"/>
      <c r="CU77" s="1255"/>
      <c r="CV77" s="1255">
        <v>28.7</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623</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6.9</v>
      </c>
      <c r="CO79" s="1255"/>
      <c r="CP79" s="1255"/>
      <c r="CQ79" s="1255"/>
      <c r="CR79" s="1255"/>
      <c r="CS79" s="1255"/>
      <c r="CT79" s="1255"/>
      <c r="CU79" s="1255"/>
      <c r="CV79" s="1255">
        <v>6.8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AlmEgmPH6FTDgfXrCIEoD5a+hU1oGrhdvYLFdMdVwivxluG0oVvN3ZNHaSOSV4QJrY5sqZweVFl920KnTO8o0w==" saltValue="9qalYa9FM4wwqrT6T841p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OtWFUVfIO0ItG71zZcOb+14A5NW3pcTd2uXzXS6Fg6agoi22mT3geM/ZRoGP131u3UP/f9PaO+NIspx5HRaS5Q==" saltValue="oCUJXgrLxBnINqVUlZZ/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b6aSqJNlqkDNOqZdvDY/bcKfNP5yhaOnQIQkVgFrWfmr6Mgd5tuagqCqB/vvEu6yxbu/fX1TofxvHO12Q0Tk2Q==" saltValue="XEXuBfrlgAAhcd72Qur1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555</v>
      </c>
      <c r="G2" s="151"/>
      <c r="H2" s="152"/>
    </row>
    <row r="3" spans="1:8" x14ac:dyDescent="0.15">
      <c r="A3" s="148" t="s">
        <v>548</v>
      </c>
      <c r="B3" s="153"/>
      <c r="C3" s="154"/>
      <c r="D3" s="155">
        <v>80354</v>
      </c>
      <c r="E3" s="156"/>
      <c r="F3" s="157">
        <v>54684</v>
      </c>
      <c r="G3" s="158"/>
      <c r="H3" s="159"/>
    </row>
    <row r="4" spans="1:8" x14ac:dyDescent="0.15">
      <c r="A4" s="160"/>
      <c r="B4" s="161"/>
      <c r="C4" s="162"/>
      <c r="D4" s="163">
        <v>50209</v>
      </c>
      <c r="E4" s="164"/>
      <c r="F4" s="165">
        <v>32829</v>
      </c>
      <c r="G4" s="166"/>
      <c r="H4" s="167"/>
    </row>
    <row r="5" spans="1:8" x14ac:dyDescent="0.15">
      <c r="A5" s="148" t="s">
        <v>550</v>
      </c>
      <c r="B5" s="153"/>
      <c r="C5" s="154"/>
      <c r="D5" s="155">
        <v>67464</v>
      </c>
      <c r="E5" s="156"/>
      <c r="F5" s="157">
        <v>62383</v>
      </c>
      <c r="G5" s="158"/>
      <c r="H5" s="159"/>
    </row>
    <row r="6" spans="1:8" x14ac:dyDescent="0.15">
      <c r="A6" s="160"/>
      <c r="B6" s="161"/>
      <c r="C6" s="162"/>
      <c r="D6" s="163">
        <v>19451</v>
      </c>
      <c r="E6" s="164"/>
      <c r="F6" s="165">
        <v>35325</v>
      </c>
      <c r="G6" s="166"/>
      <c r="H6" s="167"/>
    </row>
    <row r="7" spans="1:8" x14ac:dyDescent="0.15">
      <c r="A7" s="148" t="s">
        <v>551</v>
      </c>
      <c r="B7" s="153"/>
      <c r="C7" s="154"/>
      <c r="D7" s="155">
        <v>41609</v>
      </c>
      <c r="E7" s="156"/>
      <c r="F7" s="157">
        <v>63812</v>
      </c>
      <c r="G7" s="158"/>
      <c r="H7" s="159"/>
    </row>
    <row r="8" spans="1:8" x14ac:dyDescent="0.15">
      <c r="A8" s="160"/>
      <c r="B8" s="161"/>
      <c r="C8" s="162"/>
      <c r="D8" s="163">
        <v>23256</v>
      </c>
      <c r="E8" s="164"/>
      <c r="F8" s="165">
        <v>33848</v>
      </c>
      <c r="G8" s="166"/>
      <c r="H8" s="167"/>
    </row>
    <row r="9" spans="1:8" x14ac:dyDescent="0.15">
      <c r="A9" s="148" t="s">
        <v>552</v>
      </c>
      <c r="B9" s="153"/>
      <c r="C9" s="154"/>
      <c r="D9" s="155">
        <v>37197</v>
      </c>
      <c r="E9" s="156"/>
      <c r="F9" s="157">
        <v>40807</v>
      </c>
      <c r="G9" s="158"/>
      <c r="H9" s="159"/>
    </row>
    <row r="10" spans="1:8" x14ac:dyDescent="0.15">
      <c r="A10" s="160"/>
      <c r="B10" s="161"/>
      <c r="C10" s="162"/>
      <c r="D10" s="163">
        <v>16915</v>
      </c>
      <c r="E10" s="164"/>
      <c r="F10" s="165">
        <v>19520</v>
      </c>
      <c r="G10" s="166"/>
      <c r="H10" s="167"/>
    </row>
    <row r="11" spans="1:8" x14ac:dyDescent="0.15">
      <c r="A11" s="148" t="s">
        <v>553</v>
      </c>
      <c r="B11" s="153"/>
      <c r="C11" s="154"/>
      <c r="D11" s="155">
        <v>37313</v>
      </c>
      <c r="E11" s="156"/>
      <c r="F11" s="157">
        <v>37343</v>
      </c>
      <c r="G11" s="158"/>
      <c r="H11" s="159"/>
    </row>
    <row r="12" spans="1:8" x14ac:dyDescent="0.15">
      <c r="A12" s="160"/>
      <c r="B12" s="161"/>
      <c r="C12" s="168"/>
      <c r="D12" s="163">
        <v>19086</v>
      </c>
      <c r="E12" s="164"/>
      <c r="F12" s="165">
        <v>17633</v>
      </c>
      <c r="G12" s="166"/>
      <c r="H12" s="167"/>
    </row>
    <row r="13" spans="1:8" x14ac:dyDescent="0.15">
      <c r="A13" s="148"/>
      <c r="B13" s="153"/>
      <c r="C13" s="169"/>
      <c r="D13" s="170">
        <v>52787</v>
      </c>
      <c r="E13" s="171"/>
      <c r="F13" s="172">
        <v>51806</v>
      </c>
      <c r="G13" s="173"/>
      <c r="H13" s="159"/>
    </row>
    <row r="14" spans="1:8" x14ac:dyDescent="0.15">
      <c r="A14" s="160"/>
      <c r="B14" s="161"/>
      <c r="C14" s="162"/>
      <c r="D14" s="163">
        <v>25783</v>
      </c>
      <c r="E14" s="164"/>
      <c r="F14" s="165">
        <v>27831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2.91</v>
      </c>
      <c r="C19" s="174">
        <f>ROUND(VALUE(SUBSTITUTE(実質収支比率等に係る経年分析!G$48,"▲","-")),2)</f>
        <v>1.95</v>
      </c>
      <c r="D19" s="174">
        <f>ROUND(VALUE(SUBSTITUTE(実質収支比率等に係る経年分析!H$48,"▲","-")),2)</f>
        <v>3.01</v>
      </c>
      <c r="E19" s="174">
        <f>ROUND(VALUE(SUBSTITUTE(実質収支比率等に係る経年分析!I$48,"▲","-")),2)</f>
        <v>6.22</v>
      </c>
      <c r="F19" s="174">
        <f>ROUND(VALUE(SUBSTITUTE(実質収支比率等に係る経年分析!J$48,"▲","-")),2)</f>
        <v>6.57</v>
      </c>
    </row>
    <row r="20" spans="1:11" x14ac:dyDescent="0.15">
      <c r="A20" s="174" t="s">
        <v>57</v>
      </c>
      <c r="B20" s="174">
        <f>ROUND(VALUE(SUBSTITUTE(実質収支比率等に係る経年分析!F$47,"▲","-")),2)</f>
        <v>24.45</v>
      </c>
      <c r="C20" s="174">
        <f>ROUND(VALUE(SUBSTITUTE(実質収支比率等に係る経年分析!G$47,"▲","-")),2)</f>
        <v>23.3</v>
      </c>
      <c r="D20" s="174">
        <f>ROUND(VALUE(SUBSTITUTE(実質収支比率等に係る経年分析!H$47,"▲","-")),2)</f>
        <v>19.809999999999999</v>
      </c>
      <c r="E20" s="174">
        <f>ROUND(VALUE(SUBSTITUTE(実質収支比率等に係る経年分析!I$47,"▲","-")),2)</f>
        <v>20.88</v>
      </c>
      <c r="F20" s="174">
        <f>ROUND(VALUE(SUBSTITUTE(実質収支比率等に係る経年分析!J$47,"▲","-")),2)</f>
        <v>24.75</v>
      </c>
    </row>
    <row r="21" spans="1:11" x14ac:dyDescent="0.15">
      <c r="A21" s="174" t="s">
        <v>58</v>
      </c>
      <c r="B21" s="174">
        <f>IF(ISNUMBER(VALUE(SUBSTITUTE(実質収支比率等に係る経年分析!F$49,"▲","-"))),ROUND(VALUE(SUBSTITUTE(実質収支比率等に係る経年分析!F$49,"▲","-")),2),NA())</f>
        <v>0.46</v>
      </c>
      <c r="C21" s="174">
        <f>IF(ISNUMBER(VALUE(SUBSTITUTE(実質収支比率等に係る経年分析!G$49,"▲","-"))),ROUND(VALUE(SUBSTITUTE(実質収支比率等に係る経年分析!G$49,"▲","-")),2),NA())</f>
        <v>-2.42</v>
      </c>
      <c r="D21" s="174">
        <f>IF(ISNUMBER(VALUE(SUBSTITUTE(実質収支比率等に係る経年分析!H$49,"▲","-"))),ROUND(VALUE(SUBSTITUTE(実質収支比率等に係る経年分析!H$49,"▲","-")),2),NA())</f>
        <v>-2.02</v>
      </c>
      <c r="E21" s="174">
        <f>IF(ISNUMBER(VALUE(SUBSTITUTE(実質収支比率等に係る経年分析!I$49,"▲","-"))),ROUND(VALUE(SUBSTITUTE(実質収支比率等に係る経年分析!I$49,"▲","-")),2),NA())</f>
        <v>4.91</v>
      </c>
      <c r="F21" s="174">
        <f>IF(ISNUMBER(VALUE(SUBSTITUTE(実質収支比率等に係る経年分析!J$49,"▲","-"))),ROUND(VALUE(SUBSTITUTE(実質収支比率等に係る経年分析!J$49,"▲","-")),2),NA())</f>
        <v>3.46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0.23</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0.22</v>
      </c>
      <c r="E28" s="175" t="e">
        <f>IF(ROUND(VALUE(SUBSTITUTE(連結実質赤字比率に係る赤字・黒字の構成分析!G$42,"▲", "-")), 2) &gt;= 0, ABS(ROUND(VALUE(SUBSTITUTE(連結実質赤字比率に係る赤字・黒字の構成分析!G$42,"▲", "-")), 2)), NA())</f>
        <v>#N/A</v>
      </c>
      <c r="F28" s="175">
        <f>IF(ROUND(VALUE(SUBSTITUTE(連結実質赤字比率に係る赤字・黒字の構成分析!H$42,"▲", "-")), 2) &lt; 0, ABS(ROUND(VALUE(SUBSTITUTE(連結実質赤字比率に係る赤字・黒字の構成分析!H$42,"▲", "-")), 2)), NA())</f>
        <v>0.17</v>
      </c>
      <c r="G28" s="175" t="e">
        <f>IF(ROUND(VALUE(SUBSTITUTE(連結実質赤字比率に係る赤字・黒字の構成分析!H$42,"▲", "-")), 2) &gt;= 0, ABS(ROUND(VALUE(SUBSTITUTE(連結実質赤字比率に係る赤字・黒字の構成分析!H$42,"▲", "-")), 2)), NA())</f>
        <v>#N/A</v>
      </c>
      <c r="H28" s="175">
        <f>IF(ROUND(VALUE(SUBSTITUTE(連結実質赤字比率に係る赤字・黒字の構成分析!I$42,"▲", "-")), 2) &lt; 0, ABS(ROUND(VALUE(SUBSTITUTE(連結実質赤字比率に係る赤字・黒字の構成分析!I$42,"▲", "-")), 2)), NA())</f>
        <v>0.09</v>
      </c>
      <c r="I28" s="175" t="e">
        <f>IF(ROUND(VALUE(SUBSTITUTE(連結実質赤字比率に係る赤字・黒字の構成分析!I$42,"▲", "-")), 2) &gt;= 0, ABS(ROUND(VALUE(SUBSTITUTE(連結実質赤字比率に係る赤字・黒字の構成分析!I$42,"▲", "-")), 2)), NA())</f>
        <v>#N/A</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国民健康保険事業特別会計</v>
      </c>
      <c r="B31" s="175">
        <f>IF(ROUND(VALUE(SUBSTITUTE(連結実質赤字比率に係る赤字・黒字の構成分析!F$39,"▲", "-")), 2) &lt; 0, ABS(ROUND(VALUE(SUBSTITUTE(連結実質赤字比率に係る赤字・黒字の構成分析!F$39,"▲", "-")), 2)), NA())</f>
        <v>0.3</v>
      </c>
      <c r="C31" s="175" t="e">
        <f>IF(ROUND(VALUE(SUBSTITUTE(連結実質赤字比率に係る赤字・黒字の構成分析!F$39,"▲", "-")), 2) &gt;= 0, ABS(ROUND(VALUE(SUBSTITUTE(連結実質赤字比率に係る赤字・黒字の構成分析!F$39,"▲", "-")), 2)), NA())</f>
        <v>#N/A</v>
      </c>
      <c r="D31" s="175">
        <f>IF(ROUND(VALUE(SUBSTITUTE(連結実質赤字比率に係る赤字・黒字の構成分析!G$39,"▲", "-")), 2) &lt; 0, ABS(ROUND(VALUE(SUBSTITUTE(連結実質赤字比率に係る赤字・黒字の構成分析!G$39,"▲", "-")), 2)), NA())</f>
        <v>0.37</v>
      </c>
      <c r="E31" s="175" t="e">
        <f>IF(ROUND(VALUE(SUBSTITUTE(連結実質赤字比率に係る赤字・黒字の構成分析!G$39,"▲", "-")), 2) &gt;= 0, ABS(ROUND(VALUE(SUBSTITUTE(連結実質赤字比率に係る赤字・黒字の構成分析!G$39,"▲", "-")), 2)), NA())</f>
        <v>#N/A</v>
      </c>
      <c r="F31" s="175">
        <f>IF(ROUND(VALUE(SUBSTITUTE(連結実質赤字比率に係る赤字・黒字の構成分析!H$39,"▲", "-")), 2) &lt; 0, ABS(ROUND(VALUE(SUBSTITUTE(連結実質赤字比率に係る赤字・黒字の構成分析!H$39,"▲", "-")), 2)), NA())</f>
        <v>0.35</v>
      </c>
      <c r="G31" s="175" t="e">
        <f>IF(ROUND(VALUE(SUBSTITUTE(連結実質赤字比率に係る赤字・黒字の構成分析!H$39,"▲", "-")), 2) &gt;= 0, ABS(ROUND(VALUE(SUBSTITUTE(連結実質赤字比率に係る赤字・黒字の構成分析!H$39,"▲", "-")), 2)), NA())</f>
        <v>#N/A</v>
      </c>
      <c r="H31" s="175">
        <f>IF(ROUND(VALUE(SUBSTITUTE(連結実質赤字比率に係る赤字・黒字の構成分析!I$39,"▲", "-")), 2) &lt; 0, ABS(ROUND(VALUE(SUBSTITUTE(連結実質赤字比率に係る赤字・黒字の構成分析!I$39,"▲", "-")), 2)), NA())</f>
        <v>0.44</v>
      </c>
      <c r="I31" s="175" t="e">
        <f>IF(ROUND(VALUE(SUBSTITUTE(連結実質赤字比率に係る赤字・黒字の構成分析!I$39,"▲", "-")), 2) &gt;= 0, ABS(ROUND(VALUE(SUBSTITUTE(連結実質赤字比率に係る赤字・黒字の構成分析!I$39,"▲", "-")), 2)), NA())</f>
        <v>#N/A</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1.1200000000000001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1.72</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5.73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6.56</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4.5999999999999996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5325</v>
      </c>
      <c r="E42" s="176"/>
      <c r="F42" s="176"/>
      <c r="G42" s="176">
        <f>'実質公債費比率（分子）の構造'!L$52</f>
        <v>5331</v>
      </c>
      <c r="H42" s="176"/>
      <c r="I42" s="176"/>
      <c r="J42" s="176">
        <f>'実質公債費比率（分子）の構造'!M$52</f>
        <v>5151</v>
      </c>
      <c r="K42" s="176"/>
      <c r="L42" s="176"/>
      <c r="M42" s="176">
        <f>'実質公債費比率（分子）の構造'!N$52</f>
        <v>5152</v>
      </c>
      <c r="N42" s="176"/>
      <c r="O42" s="176"/>
      <c r="P42" s="176">
        <f>'実質公債費比率（分子）の構造'!O$52</f>
        <v>5204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19</v>
      </c>
      <c r="C44" s="176"/>
      <c r="D44" s="176"/>
      <c r="E44" s="176">
        <f>'実質公債費比率（分子）の構造'!L$50</f>
        <v>56</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v>
      </c>
      <c r="C45" s="176"/>
      <c r="D45" s="176"/>
      <c r="E45" s="176">
        <f>'実質公債費比率（分子）の構造'!L$49</f>
        <v>6</v>
      </c>
      <c r="F45" s="176"/>
      <c r="G45" s="176"/>
      <c r="H45" s="176">
        <f>'実質公債費比率（分子）の構造'!M$49</f>
        <v>6</v>
      </c>
      <c r="I45" s="176"/>
      <c r="J45" s="176"/>
      <c r="K45" s="176">
        <f>'実質公債費比率（分子）の構造'!N$49</f>
        <v>6</v>
      </c>
      <c r="L45" s="176"/>
      <c r="M45" s="176"/>
      <c r="N45" s="176">
        <f>'実質公債費比率（分子）の構造'!O$49</f>
        <v>6</v>
      </c>
      <c r="O45" s="176"/>
      <c r="P45" s="176"/>
    </row>
    <row r="46" spans="1:16" x14ac:dyDescent="0.15">
      <c r="A46" s="176" t="s">
        <v>69</v>
      </c>
      <c r="B46" s="176">
        <f>'実質公債費比率（分子）の構造'!K$48</f>
        <v>1503</v>
      </c>
      <c r="C46" s="176"/>
      <c r="D46" s="176"/>
      <c r="E46" s="176">
        <f>'実質公債費比率（分子）の構造'!L$48</f>
        <v>1425</v>
      </c>
      <c r="F46" s="176"/>
      <c r="G46" s="176"/>
      <c r="H46" s="176">
        <f>'実質公債費比率（分子）の構造'!M$48</f>
        <v>1336</v>
      </c>
      <c r="I46" s="176"/>
      <c r="J46" s="176"/>
      <c r="K46" s="176">
        <f>'実質公債費比率（分子）の構造'!N$48</f>
        <v>1400</v>
      </c>
      <c r="L46" s="176"/>
      <c r="M46" s="176"/>
      <c r="N46" s="176">
        <f>'実質公債費比率（分子）の構造'!O$48</f>
        <v>1428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6328</v>
      </c>
      <c r="C49" s="176"/>
      <c r="D49" s="176"/>
      <c r="E49" s="176">
        <f>'実質公債費比率（分子）の構造'!L$45</f>
        <v>6290</v>
      </c>
      <c r="F49" s="176"/>
      <c r="G49" s="176"/>
      <c r="H49" s="176">
        <f>'実質公債費比率（分子）の構造'!M$45</f>
        <v>5852</v>
      </c>
      <c r="I49" s="176"/>
      <c r="J49" s="176"/>
      <c r="K49" s="176">
        <f>'実質公債費比率（分子）の構造'!N$45</f>
        <v>5610</v>
      </c>
      <c r="L49" s="176"/>
      <c r="M49" s="176"/>
      <c r="N49" s="176">
        <f>'実質公債費比率（分子）の構造'!O$45</f>
        <v>5740</v>
      </c>
      <c r="O49" s="176"/>
      <c r="P49" s="176"/>
    </row>
    <row r="50" spans="1:16" x14ac:dyDescent="0.15">
      <c r="A50" s="176" t="s">
        <v>73</v>
      </c>
      <c r="B50" s="176" t="e">
        <f>NA()</f>
        <v>#N/A</v>
      </c>
      <c r="C50" s="176">
        <f>IF(ISNUMBER('実質公債費比率（分子）の構造'!K$53),'実質公債費比率（分子）の構造'!K$53,NA())</f>
        <v>2531</v>
      </c>
      <c r="D50" s="176" t="e">
        <f>NA()</f>
        <v>#N/A</v>
      </c>
      <c r="E50" s="176" t="e">
        <f>NA()</f>
        <v>#N/A</v>
      </c>
      <c r="F50" s="176">
        <f>IF(ISNUMBER('実質公債費比率（分子）の構造'!L$53),'実質公債費比率（分子）の構造'!L$53,NA())</f>
        <v>2446</v>
      </c>
      <c r="G50" s="176" t="e">
        <f>NA()</f>
        <v>#N/A</v>
      </c>
      <c r="H50" s="176" t="e">
        <f>NA()</f>
        <v>#N/A</v>
      </c>
      <c r="I50" s="176">
        <f>IF(ISNUMBER('実質公債費比率（分子）の構造'!M$53),'実質公債費比率（分子）の構造'!M$53,NA())</f>
        <v>2043</v>
      </c>
      <c r="J50" s="176" t="e">
        <f>NA()</f>
        <v>#N/A</v>
      </c>
      <c r="K50" s="176" t="e">
        <f>NA()</f>
        <v>#N/A</v>
      </c>
      <c r="L50" s="176">
        <f>IF(ISNUMBER('実質公債費比率（分子）の構造'!N$53),'実質公債費比率（分子）の構造'!N$53,NA())</f>
        <v>1864</v>
      </c>
      <c r="M50" s="176" t="e">
        <f>NA()</f>
        <v>#N/A</v>
      </c>
      <c r="N50" s="176" t="e">
        <f>NA()</f>
        <v>#N/A</v>
      </c>
      <c r="O50" s="176">
        <f>IF(ISNUMBER('実質公債費比率（分子）の構造'!O$53),'実質公債費比率（分子）の構造'!O$53,NA())</f>
        <v>1970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52689</v>
      </c>
      <c r="E56" s="175"/>
      <c r="F56" s="175"/>
      <c r="G56" s="175">
        <f>'将来負担比率（分子）の構造'!J$52</f>
        <v>51970</v>
      </c>
      <c r="H56" s="175"/>
      <c r="I56" s="175"/>
      <c r="J56" s="175">
        <f>'将来負担比率（分子）の構造'!K$52</f>
        <v>50449</v>
      </c>
      <c r="K56" s="175"/>
      <c r="L56" s="175"/>
      <c r="M56" s="175">
        <f>'将来負担比率（分子）の構造'!L$52</f>
        <v>48424</v>
      </c>
      <c r="N56" s="175"/>
      <c r="O56" s="175"/>
      <c r="P56" s="175">
        <f>'将来負担比率（分子）の構造'!M$52</f>
        <v>45195</v>
      </c>
    </row>
    <row r="57" spans="1:16" x14ac:dyDescent="0.15">
      <c r="A57" s="175" t="s">
        <v>44</v>
      </c>
      <c r="B57" s="175"/>
      <c r="C57" s="175"/>
      <c r="D57" s="175">
        <f>'将来負担比率（分子）の構造'!I$51</f>
        <v>814</v>
      </c>
      <c r="E57" s="175"/>
      <c r="F57" s="175"/>
      <c r="G57" s="175">
        <f>'将来負担比率（分子）の構造'!J$51</f>
        <v>720</v>
      </c>
      <c r="H57" s="175"/>
      <c r="I57" s="175"/>
      <c r="J57" s="175">
        <f>'将来負担比率（分子）の構造'!K$51</f>
        <v>659</v>
      </c>
      <c r="K57" s="175"/>
      <c r="L57" s="175"/>
      <c r="M57" s="175">
        <f>'将来負担比率（分子）の構造'!L$51</f>
        <v>599</v>
      </c>
      <c r="N57" s="175"/>
      <c r="O57" s="175"/>
      <c r="P57" s="175">
        <f>'将来負担比率（分子）の構造'!M$51</f>
        <v>1002</v>
      </c>
    </row>
    <row r="58" spans="1:16" x14ac:dyDescent="0.15">
      <c r="A58" s="175" t="s">
        <v>43</v>
      </c>
      <c r="B58" s="175"/>
      <c r="C58" s="175"/>
      <c r="D58" s="175">
        <f>'将来負担比率（分子）の構造'!I$50</f>
        <v>13182</v>
      </c>
      <c r="E58" s="175"/>
      <c r="F58" s="175"/>
      <c r="G58" s="175">
        <f>'将来負担比率（分子）の構造'!J$50</f>
        <v>12749</v>
      </c>
      <c r="H58" s="175"/>
      <c r="I58" s="175"/>
      <c r="J58" s="175">
        <f>'将来負担比率（分子）の構造'!K$50</f>
        <v>12819</v>
      </c>
      <c r="K58" s="175"/>
      <c r="L58" s="175"/>
      <c r="M58" s="175">
        <f>'将来負担比率（分子）の構造'!L$50</f>
        <v>14492</v>
      </c>
      <c r="N58" s="175"/>
      <c r="O58" s="175"/>
      <c r="P58" s="175">
        <f>'将来負担比率（分子）の構造'!M$50</f>
        <v>15748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7955</v>
      </c>
      <c r="C62" s="175"/>
      <c r="D62" s="175"/>
      <c r="E62" s="175">
        <f>'将来負担比率（分子）の構造'!J$45</f>
        <v>7867</v>
      </c>
      <c r="F62" s="175"/>
      <c r="G62" s="175"/>
      <c r="H62" s="175">
        <f>'将来負担比率（分子）の構造'!K$45</f>
        <v>7729</v>
      </c>
      <c r="I62" s="175"/>
      <c r="J62" s="175"/>
      <c r="K62" s="175">
        <f>'将来負担比率（分子）の構造'!L$45</f>
        <v>7497</v>
      </c>
      <c r="L62" s="175"/>
      <c r="M62" s="175"/>
      <c r="N62" s="175">
        <f>'将来負担比率（分子）の構造'!M$45</f>
        <v>7745</v>
      </c>
      <c r="O62" s="175"/>
      <c r="P62" s="175"/>
    </row>
    <row r="63" spans="1:16" x14ac:dyDescent="0.15">
      <c r="A63" s="175" t="s">
        <v>36</v>
      </c>
      <c r="B63" s="175">
        <f>'将来負担比率（分子）の構造'!I$44</f>
        <v>47</v>
      </c>
      <c r="C63" s="175"/>
      <c r="D63" s="175"/>
      <c r="E63" s="175">
        <f>'将来負担比率（分子）の構造'!J$44</f>
        <v>38</v>
      </c>
      <c r="F63" s="175"/>
      <c r="G63" s="175"/>
      <c r="H63" s="175">
        <f>'将来負担比率（分子）の構造'!K$44</f>
        <v>30</v>
      </c>
      <c r="I63" s="175"/>
      <c r="J63" s="175"/>
      <c r="K63" s="175">
        <f>'将来負担比率（分子）の構造'!L$44</f>
        <v>21</v>
      </c>
      <c r="L63" s="175"/>
      <c r="M63" s="175"/>
      <c r="N63" s="175">
        <f>'将来負担比率（分子）の構造'!M$44</f>
        <v>13</v>
      </c>
      <c r="O63" s="175"/>
      <c r="P63" s="175"/>
    </row>
    <row r="64" spans="1:16" x14ac:dyDescent="0.15">
      <c r="A64" s="175" t="s">
        <v>35</v>
      </c>
      <c r="B64" s="175">
        <f>'将来負担比率（分子）の構造'!I$43</f>
        <v>17457</v>
      </c>
      <c r="C64" s="175"/>
      <c r="D64" s="175"/>
      <c r="E64" s="175">
        <f>'将来負担比率（分子）の構造'!J$43</f>
        <v>17052</v>
      </c>
      <c r="F64" s="175"/>
      <c r="G64" s="175"/>
      <c r="H64" s="175">
        <f>'将来負担比率（分子）の構造'!K$43</f>
        <v>15898</v>
      </c>
      <c r="I64" s="175"/>
      <c r="J64" s="175"/>
      <c r="K64" s="175">
        <f>'将来負担比率（分子）の構造'!L$43</f>
        <v>14288</v>
      </c>
      <c r="L64" s="175"/>
      <c r="M64" s="175"/>
      <c r="N64" s="175">
        <f>'将来負担比率（分子）の構造'!M$43</f>
        <v>12923</v>
      </c>
      <c r="O64" s="175"/>
      <c r="P64" s="175"/>
    </row>
    <row r="65" spans="1:16" x14ac:dyDescent="0.15">
      <c r="A65" s="175" t="s">
        <v>34</v>
      </c>
      <c r="B65" s="175">
        <f>'将来負担比率（分子）の構造'!I$42</f>
        <v>3716</v>
      </c>
      <c r="C65" s="175"/>
      <c r="D65" s="175"/>
      <c r="E65" s="175">
        <f>'将来負担比率（分子）の構造'!J$42</f>
        <v>2594</v>
      </c>
      <c r="F65" s="175"/>
      <c r="G65" s="175"/>
      <c r="H65" s="175">
        <f>'将来負担比率（分子）の構造'!K$42</f>
        <v>2478</v>
      </c>
      <c r="I65" s="175"/>
      <c r="J65" s="175"/>
      <c r="K65" s="175">
        <f>'将来負担比率（分子）の構造'!L$42</f>
        <v>2362</v>
      </c>
      <c r="L65" s="175"/>
      <c r="M65" s="175"/>
      <c r="N65" s="175">
        <f>'将来負担比率（分子）の構造'!M$42</f>
        <v>7230</v>
      </c>
      <c r="O65" s="175"/>
      <c r="P65" s="175"/>
    </row>
    <row r="66" spans="1:16" x14ac:dyDescent="0.15">
      <c r="A66" s="175" t="s">
        <v>33</v>
      </c>
      <c r="B66" s="175">
        <f>'将来負担比率（分子）の構造'!I$41</f>
        <v>55518</v>
      </c>
      <c r="C66" s="175"/>
      <c r="D66" s="175"/>
      <c r="E66" s="175">
        <f>'将来負担比率（分子）の構造'!J$41</f>
        <v>54769</v>
      </c>
      <c r="F66" s="175"/>
      <c r="G66" s="175"/>
      <c r="H66" s="175">
        <f>'将来負担比率（分子）の構造'!K$41</f>
        <v>53263</v>
      </c>
      <c r="I66" s="175"/>
      <c r="J66" s="175"/>
      <c r="K66" s="175">
        <f>'将来負担比率（分子）の構造'!L$41</f>
        <v>51806</v>
      </c>
      <c r="L66" s="175"/>
      <c r="M66" s="175"/>
      <c r="N66" s="175">
        <f>'将来負担比率（分子）の構造'!M$41</f>
        <v>49041</v>
      </c>
      <c r="O66" s="175"/>
      <c r="P66" s="175"/>
    </row>
    <row r="67" spans="1:16" x14ac:dyDescent="0.15">
      <c r="A67" s="175" t="s">
        <v>77</v>
      </c>
      <c r="B67" s="175" t="e">
        <f>NA()</f>
        <v>#N/A</v>
      </c>
      <c r="C67" s="175">
        <f>IF(ISNUMBER('将来負担比率（分子）の構造'!I$53), IF('将来負担比率（分子）の構造'!I$53 &lt; 0, 0, '将来負担比率（分子）の構造'!I$53), NA())</f>
        <v>18008</v>
      </c>
      <c r="D67" s="175" t="e">
        <f>NA()</f>
        <v>#N/A</v>
      </c>
      <c r="E67" s="175" t="e">
        <f>NA()</f>
        <v>#N/A</v>
      </c>
      <c r="F67" s="175">
        <f>IF(ISNUMBER('将来負担比率（分子）の構造'!J$53), IF('将来負担比率（分子）の構造'!J$53 &lt; 0, 0, '将来負担比率（分子）の構造'!J$53), NA())</f>
        <v>16880</v>
      </c>
      <c r="G67" s="175" t="e">
        <f>NA()</f>
        <v>#N/A</v>
      </c>
      <c r="H67" s="175" t="e">
        <f>NA()</f>
        <v>#N/A</v>
      </c>
      <c r="I67" s="175">
        <f>IF(ISNUMBER('将来負担比率（分子）の構造'!K$53), IF('将来負担比率（分子）の構造'!K$53 &lt; 0, 0, '将来負担比率（分子）の構造'!K$53), NA())</f>
        <v>15471</v>
      </c>
      <c r="J67" s="175" t="e">
        <f>NA()</f>
        <v>#N/A</v>
      </c>
      <c r="K67" s="175" t="e">
        <f>NA()</f>
        <v>#N/A</v>
      </c>
      <c r="L67" s="175">
        <f>IF(ISNUMBER('将来負担比率（分子）の構造'!L$53), IF('将来負担比率（分子）の構造'!L$53 &lt; 0, 0, '将来負担比率（分子）の構造'!L$53), NA())</f>
        <v>12458</v>
      </c>
      <c r="M67" s="175" t="e">
        <f>NA()</f>
        <v>#N/A</v>
      </c>
      <c r="N67" s="175" t="e">
        <f>NA()</f>
        <v>#N/A</v>
      </c>
      <c r="O67" s="175">
        <f>IF(ISNUMBER('将来負担比率（分子）の構造'!M$53), IF('将来負担比率（分子）の構造'!M$53 &lt; 0, 0, '将来負担比率（分子）の構造'!M$53), NA())</f>
        <v>15004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5466</v>
      </c>
      <c r="C72" s="179">
        <f>基金残高に係る経年分析!G55</f>
        <v>5923</v>
      </c>
      <c r="D72" s="179">
        <f>基金残高に係る経年分析!H55</f>
        <v>6832</v>
      </c>
    </row>
    <row r="73" spans="1:16" x14ac:dyDescent="0.15">
      <c r="A73" s="178" t="s">
        <v>80</v>
      </c>
      <c r="B73" s="179">
        <f>基金残高に係る経年分析!F56</f>
        <v>389</v>
      </c>
      <c r="C73" s="179">
        <f>基金残高に係る経年分析!G56</f>
        <v>906</v>
      </c>
      <c r="D73" s="179">
        <f>基金残高に係る経年分析!H56</f>
        <v>908</v>
      </c>
    </row>
    <row r="74" spans="1:16" x14ac:dyDescent="0.15">
      <c r="A74" s="178" t="s">
        <v>81</v>
      </c>
      <c r="B74" s="179">
        <f>基金残高に係る経年分析!F57</f>
        <v>9083</v>
      </c>
      <c r="C74" s="179">
        <f>基金残高に係る経年分析!G57</f>
        <v>9621</v>
      </c>
      <c r="D74" s="179">
        <f>基金残高に係る経年分析!H57</f>
        <v>9562</v>
      </c>
    </row>
  </sheetData>
  <sheetProtection algorithmName="SHA-512" hashValue="dDPGOEhyrOThFHBpI+Qy2uitcjEl35vdazNDgbk2jrURMNUddTsReF+DkOZqWuPKFlvfQnqJ3MIHPxTMmSsYMg==" saltValue="lbaZfz/BocgUtNblbrdZ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14375069</v>
      </c>
      <c r="S5" s="649"/>
      <c r="T5" s="649"/>
      <c r="U5" s="649"/>
      <c r="V5" s="649"/>
      <c r="W5" s="649"/>
      <c r="X5" s="649"/>
      <c r="Y5" s="650"/>
      <c r="Z5" s="651">
        <v>30.2</v>
      </c>
      <c r="AA5" s="651"/>
      <c r="AB5" s="651"/>
      <c r="AC5" s="651"/>
      <c r="AD5" s="652">
        <v>14375069</v>
      </c>
      <c r="AE5" s="652"/>
      <c r="AF5" s="652"/>
      <c r="AG5" s="652"/>
      <c r="AH5" s="652"/>
      <c r="AI5" s="652"/>
      <c r="AJ5" s="652"/>
      <c r="AK5" s="652"/>
      <c r="AL5" s="653">
        <v>51.9</v>
      </c>
      <c r="AM5" s="654"/>
      <c r="AN5" s="654"/>
      <c r="AO5" s="655"/>
      <c r="AP5" s="645" t="s">
        <v>232</v>
      </c>
      <c r="AQ5" s="646"/>
      <c r="AR5" s="646"/>
      <c r="AS5" s="646"/>
      <c r="AT5" s="646"/>
      <c r="AU5" s="646"/>
      <c r="AV5" s="646"/>
      <c r="AW5" s="646"/>
      <c r="AX5" s="646"/>
      <c r="AY5" s="646"/>
      <c r="AZ5" s="646"/>
      <c r="BA5" s="646"/>
      <c r="BB5" s="646"/>
      <c r="BC5" s="646"/>
      <c r="BD5" s="646"/>
      <c r="BE5" s="646"/>
      <c r="BF5" s="647"/>
      <c r="BG5" s="659">
        <v>14346096</v>
      </c>
      <c r="BH5" s="660"/>
      <c r="BI5" s="660"/>
      <c r="BJ5" s="660"/>
      <c r="BK5" s="660"/>
      <c r="BL5" s="660"/>
      <c r="BM5" s="660"/>
      <c r="BN5" s="661"/>
      <c r="BO5" s="662">
        <v>99.8</v>
      </c>
      <c r="BP5" s="662"/>
      <c r="BQ5" s="662"/>
      <c r="BR5" s="662"/>
      <c r="BS5" s="663" t="s">
        <v>233</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225</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626661</v>
      </c>
      <c r="S6" s="660"/>
      <c r="T6" s="660"/>
      <c r="U6" s="660"/>
      <c r="V6" s="660"/>
      <c r="W6" s="660"/>
      <c r="X6" s="660"/>
      <c r="Y6" s="661"/>
      <c r="Z6" s="662">
        <v>1.3</v>
      </c>
      <c r="AA6" s="662"/>
      <c r="AB6" s="662"/>
      <c r="AC6" s="662"/>
      <c r="AD6" s="663">
        <v>626661</v>
      </c>
      <c r="AE6" s="663"/>
      <c r="AF6" s="663"/>
      <c r="AG6" s="663"/>
      <c r="AH6" s="663"/>
      <c r="AI6" s="663"/>
      <c r="AJ6" s="663"/>
      <c r="AK6" s="663"/>
      <c r="AL6" s="664">
        <v>2.2999999999999998</v>
      </c>
      <c r="AM6" s="665"/>
      <c r="AN6" s="665"/>
      <c r="AO6" s="666"/>
      <c r="AP6" s="656" t="s">
        <v>238</v>
      </c>
      <c r="AQ6" s="657"/>
      <c r="AR6" s="657"/>
      <c r="AS6" s="657"/>
      <c r="AT6" s="657"/>
      <c r="AU6" s="657"/>
      <c r="AV6" s="657"/>
      <c r="AW6" s="657"/>
      <c r="AX6" s="657"/>
      <c r="AY6" s="657"/>
      <c r="AZ6" s="657"/>
      <c r="BA6" s="657"/>
      <c r="BB6" s="657"/>
      <c r="BC6" s="657"/>
      <c r="BD6" s="657"/>
      <c r="BE6" s="657"/>
      <c r="BF6" s="658"/>
      <c r="BG6" s="659">
        <v>14346096</v>
      </c>
      <c r="BH6" s="660"/>
      <c r="BI6" s="660"/>
      <c r="BJ6" s="660"/>
      <c r="BK6" s="660"/>
      <c r="BL6" s="660"/>
      <c r="BM6" s="660"/>
      <c r="BN6" s="661"/>
      <c r="BO6" s="662">
        <v>99.8</v>
      </c>
      <c r="BP6" s="662"/>
      <c r="BQ6" s="662"/>
      <c r="BR6" s="662"/>
      <c r="BS6" s="663" t="s">
        <v>233</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270192</v>
      </c>
      <c r="CS6" s="660"/>
      <c r="CT6" s="660"/>
      <c r="CU6" s="660"/>
      <c r="CV6" s="660"/>
      <c r="CW6" s="660"/>
      <c r="CX6" s="660"/>
      <c r="CY6" s="661"/>
      <c r="CZ6" s="653">
        <v>0.6</v>
      </c>
      <c r="DA6" s="654"/>
      <c r="DB6" s="654"/>
      <c r="DC6" s="670"/>
      <c r="DD6" s="668" t="s">
        <v>130</v>
      </c>
      <c r="DE6" s="660"/>
      <c r="DF6" s="660"/>
      <c r="DG6" s="660"/>
      <c r="DH6" s="660"/>
      <c r="DI6" s="660"/>
      <c r="DJ6" s="660"/>
      <c r="DK6" s="660"/>
      <c r="DL6" s="660"/>
      <c r="DM6" s="660"/>
      <c r="DN6" s="660"/>
      <c r="DO6" s="660"/>
      <c r="DP6" s="661"/>
      <c r="DQ6" s="668">
        <v>270083</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5031</v>
      </c>
      <c r="S7" s="660"/>
      <c r="T7" s="660"/>
      <c r="U7" s="660"/>
      <c r="V7" s="660"/>
      <c r="W7" s="660"/>
      <c r="X7" s="660"/>
      <c r="Y7" s="661"/>
      <c r="Z7" s="662">
        <v>0</v>
      </c>
      <c r="AA7" s="662"/>
      <c r="AB7" s="662"/>
      <c r="AC7" s="662"/>
      <c r="AD7" s="663">
        <v>5031</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5511512</v>
      </c>
      <c r="BH7" s="660"/>
      <c r="BI7" s="660"/>
      <c r="BJ7" s="660"/>
      <c r="BK7" s="660"/>
      <c r="BL7" s="660"/>
      <c r="BM7" s="660"/>
      <c r="BN7" s="661"/>
      <c r="BO7" s="662">
        <v>38.299999999999997</v>
      </c>
      <c r="BP7" s="662"/>
      <c r="BQ7" s="662"/>
      <c r="BR7" s="662"/>
      <c r="BS7" s="663" t="s">
        <v>233</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7607765</v>
      </c>
      <c r="CS7" s="660"/>
      <c r="CT7" s="660"/>
      <c r="CU7" s="660"/>
      <c r="CV7" s="660"/>
      <c r="CW7" s="660"/>
      <c r="CX7" s="660"/>
      <c r="CY7" s="661"/>
      <c r="CZ7" s="662">
        <v>16.7</v>
      </c>
      <c r="DA7" s="662"/>
      <c r="DB7" s="662"/>
      <c r="DC7" s="662"/>
      <c r="DD7" s="668">
        <v>552972</v>
      </c>
      <c r="DE7" s="660"/>
      <c r="DF7" s="660"/>
      <c r="DG7" s="660"/>
      <c r="DH7" s="660"/>
      <c r="DI7" s="660"/>
      <c r="DJ7" s="660"/>
      <c r="DK7" s="660"/>
      <c r="DL7" s="660"/>
      <c r="DM7" s="660"/>
      <c r="DN7" s="660"/>
      <c r="DO7" s="660"/>
      <c r="DP7" s="661"/>
      <c r="DQ7" s="668">
        <v>5536555</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76540</v>
      </c>
      <c r="S8" s="660"/>
      <c r="T8" s="660"/>
      <c r="U8" s="660"/>
      <c r="V8" s="660"/>
      <c r="W8" s="660"/>
      <c r="X8" s="660"/>
      <c r="Y8" s="661"/>
      <c r="Z8" s="662">
        <v>0.2</v>
      </c>
      <c r="AA8" s="662"/>
      <c r="AB8" s="662"/>
      <c r="AC8" s="662"/>
      <c r="AD8" s="663">
        <v>76540</v>
      </c>
      <c r="AE8" s="663"/>
      <c r="AF8" s="663"/>
      <c r="AG8" s="663"/>
      <c r="AH8" s="663"/>
      <c r="AI8" s="663"/>
      <c r="AJ8" s="663"/>
      <c r="AK8" s="663"/>
      <c r="AL8" s="664">
        <v>0.3</v>
      </c>
      <c r="AM8" s="665"/>
      <c r="AN8" s="665"/>
      <c r="AO8" s="666"/>
      <c r="AP8" s="656" t="s">
        <v>244</v>
      </c>
      <c r="AQ8" s="657"/>
      <c r="AR8" s="657"/>
      <c r="AS8" s="657"/>
      <c r="AT8" s="657"/>
      <c r="AU8" s="657"/>
      <c r="AV8" s="657"/>
      <c r="AW8" s="657"/>
      <c r="AX8" s="657"/>
      <c r="AY8" s="657"/>
      <c r="AZ8" s="657"/>
      <c r="BA8" s="657"/>
      <c r="BB8" s="657"/>
      <c r="BC8" s="657"/>
      <c r="BD8" s="657"/>
      <c r="BE8" s="657"/>
      <c r="BF8" s="658"/>
      <c r="BG8" s="659">
        <v>167701</v>
      </c>
      <c r="BH8" s="660"/>
      <c r="BI8" s="660"/>
      <c r="BJ8" s="660"/>
      <c r="BK8" s="660"/>
      <c r="BL8" s="660"/>
      <c r="BM8" s="660"/>
      <c r="BN8" s="661"/>
      <c r="BO8" s="662">
        <v>1.2</v>
      </c>
      <c r="BP8" s="662"/>
      <c r="BQ8" s="662"/>
      <c r="BR8" s="662"/>
      <c r="BS8" s="663" t="s">
        <v>233</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15391729</v>
      </c>
      <c r="CS8" s="660"/>
      <c r="CT8" s="660"/>
      <c r="CU8" s="660"/>
      <c r="CV8" s="660"/>
      <c r="CW8" s="660"/>
      <c r="CX8" s="660"/>
      <c r="CY8" s="661"/>
      <c r="CZ8" s="662">
        <v>33.9</v>
      </c>
      <c r="DA8" s="662"/>
      <c r="DB8" s="662"/>
      <c r="DC8" s="662"/>
      <c r="DD8" s="668">
        <v>451014</v>
      </c>
      <c r="DE8" s="660"/>
      <c r="DF8" s="660"/>
      <c r="DG8" s="660"/>
      <c r="DH8" s="660"/>
      <c r="DI8" s="660"/>
      <c r="DJ8" s="660"/>
      <c r="DK8" s="660"/>
      <c r="DL8" s="660"/>
      <c r="DM8" s="660"/>
      <c r="DN8" s="660"/>
      <c r="DO8" s="660"/>
      <c r="DP8" s="661"/>
      <c r="DQ8" s="668">
        <v>8072083</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55198</v>
      </c>
      <c r="S9" s="660"/>
      <c r="T9" s="660"/>
      <c r="U9" s="660"/>
      <c r="V9" s="660"/>
      <c r="W9" s="660"/>
      <c r="X9" s="660"/>
      <c r="Y9" s="661"/>
      <c r="Z9" s="662">
        <v>0.1</v>
      </c>
      <c r="AA9" s="662"/>
      <c r="AB9" s="662"/>
      <c r="AC9" s="662"/>
      <c r="AD9" s="663">
        <v>55198</v>
      </c>
      <c r="AE9" s="663"/>
      <c r="AF9" s="663"/>
      <c r="AG9" s="663"/>
      <c r="AH9" s="663"/>
      <c r="AI9" s="663"/>
      <c r="AJ9" s="663"/>
      <c r="AK9" s="663"/>
      <c r="AL9" s="664">
        <v>0.2</v>
      </c>
      <c r="AM9" s="665"/>
      <c r="AN9" s="665"/>
      <c r="AO9" s="666"/>
      <c r="AP9" s="656" t="s">
        <v>247</v>
      </c>
      <c r="AQ9" s="657"/>
      <c r="AR9" s="657"/>
      <c r="AS9" s="657"/>
      <c r="AT9" s="657"/>
      <c r="AU9" s="657"/>
      <c r="AV9" s="657"/>
      <c r="AW9" s="657"/>
      <c r="AX9" s="657"/>
      <c r="AY9" s="657"/>
      <c r="AZ9" s="657"/>
      <c r="BA9" s="657"/>
      <c r="BB9" s="657"/>
      <c r="BC9" s="657"/>
      <c r="BD9" s="657"/>
      <c r="BE9" s="657"/>
      <c r="BF9" s="658"/>
      <c r="BG9" s="659">
        <v>4195317</v>
      </c>
      <c r="BH9" s="660"/>
      <c r="BI9" s="660"/>
      <c r="BJ9" s="660"/>
      <c r="BK9" s="660"/>
      <c r="BL9" s="660"/>
      <c r="BM9" s="660"/>
      <c r="BN9" s="661"/>
      <c r="BO9" s="662">
        <v>29.2</v>
      </c>
      <c r="BP9" s="662"/>
      <c r="BQ9" s="662"/>
      <c r="BR9" s="662"/>
      <c r="BS9" s="663" t="s">
        <v>233</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4762885</v>
      </c>
      <c r="CS9" s="660"/>
      <c r="CT9" s="660"/>
      <c r="CU9" s="660"/>
      <c r="CV9" s="660"/>
      <c r="CW9" s="660"/>
      <c r="CX9" s="660"/>
      <c r="CY9" s="661"/>
      <c r="CZ9" s="662">
        <v>10.5</v>
      </c>
      <c r="DA9" s="662"/>
      <c r="DB9" s="662"/>
      <c r="DC9" s="662"/>
      <c r="DD9" s="668">
        <v>103825</v>
      </c>
      <c r="DE9" s="660"/>
      <c r="DF9" s="660"/>
      <c r="DG9" s="660"/>
      <c r="DH9" s="660"/>
      <c r="DI9" s="660"/>
      <c r="DJ9" s="660"/>
      <c r="DK9" s="660"/>
      <c r="DL9" s="660"/>
      <c r="DM9" s="660"/>
      <c r="DN9" s="660"/>
      <c r="DO9" s="660"/>
      <c r="DP9" s="661"/>
      <c r="DQ9" s="668">
        <v>3538377</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233</v>
      </c>
      <c r="AA10" s="662"/>
      <c r="AB10" s="662"/>
      <c r="AC10" s="662"/>
      <c r="AD10" s="663" t="s">
        <v>130</v>
      </c>
      <c r="AE10" s="663"/>
      <c r="AF10" s="663"/>
      <c r="AG10" s="663"/>
      <c r="AH10" s="663"/>
      <c r="AI10" s="663"/>
      <c r="AJ10" s="663"/>
      <c r="AK10" s="663"/>
      <c r="AL10" s="664" t="s">
        <v>130</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312053</v>
      </c>
      <c r="BH10" s="660"/>
      <c r="BI10" s="660"/>
      <c r="BJ10" s="660"/>
      <c r="BK10" s="660"/>
      <c r="BL10" s="660"/>
      <c r="BM10" s="660"/>
      <c r="BN10" s="661"/>
      <c r="BO10" s="662">
        <v>2.2000000000000002</v>
      </c>
      <c r="BP10" s="662"/>
      <c r="BQ10" s="662"/>
      <c r="BR10" s="662"/>
      <c r="BS10" s="663" t="s">
        <v>130</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60377</v>
      </c>
      <c r="CS10" s="660"/>
      <c r="CT10" s="660"/>
      <c r="CU10" s="660"/>
      <c r="CV10" s="660"/>
      <c r="CW10" s="660"/>
      <c r="CX10" s="660"/>
      <c r="CY10" s="661"/>
      <c r="CZ10" s="662">
        <v>0.1</v>
      </c>
      <c r="DA10" s="662"/>
      <c r="DB10" s="662"/>
      <c r="DC10" s="662"/>
      <c r="DD10" s="668" t="s">
        <v>130</v>
      </c>
      <c r="DE10" s="660"/>
      <c r="DF10" s="660"/>
      <c r="DG10" s="660"/>
      <c r="DH10" s="660"/>
      <c r="DI10" s="660"/>
      <c r="DJ10" s="660"/>
      <c r="DK10" s="660"/>
      <c r="DL10" s="660"/>
      <c r="DM10" s="660"/>
      <c r="DN10" s="660"/>
      <c r="DO10" s="660"/>
      <c r="DP10" s="661"/>
      <c r="DQ10" s="668">
        <v>20377</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2377692</v>
      </c>
      <c r="S11" s="660"/>
      <c r="T11" s="660"/>
      <c r="U11" s="660"/>
      <c r="V11" s="660"/>
      <c r="W11" s="660"/>
      <c r="X11" s="660"/>
      <c r="Y11" s="661"/>
      <c r="Z11" s="664">
        <v>5</v>
      </c>
      <c r="AA11" s="665"/>
      <c r="AB11" s="665"/>
      <c r="AC11" s="671"/>
      <c r="AD11" s="668">
        <v>2377692</v>
      </c>
      <c r="AE11" s="660"/>
      <c r="AF11" s="660"/>
      <c r="AG11" s="660"/>
      <c r="AH11" s="660"/>
      <c r="AI11" s="660"/>
      <c r="AJ11" s="660"/>
      <c r="AK11" s="661"/>
      <c r="AL11" s="664">
        <v>8.6</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836441</v>
      </c>
      <c r="BH11" s="660"/>
      <c r="BI11" s="660"/>
      <c r="BJ11" s="660"/>
      <c r="BK11" s="660"/>
      <c r="BL11" s="660"/>
      <c r="BM11" s="660"/>
      <c r="BN11" s="661"/>
      <c r="BO11" s="662">
        <v>5.8</v>
      </c>
      <c r="BP11" s="662"/>
      <c r="BQ11" s="662"/>
      <c r="BR11" s="662"/>
      <c r="BS11" s="663" t="s">
        <v>130</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2376667</v>
      </c>
      <c r="CS11" s="660"/>
      <c r="CT11" s="660"/>
      <c r="CU11" s="660"/>
      <c r="CV11" s="660"/>
      <c r="CW11" s="660"/>
      <c r="CX11" s="660"/>
      <c r="CY11" s="661"/>
      <c r="CZ11" s="662">
        <v>5.2</v>
      </c>
      <c r="DA11" s="662"/>
      <c r="DB11" s="662"/>
      <c r="DC11" s="662"/>
      <c r="DD11" s="668">
        <v>246665</v>
      </c>
      <c r="DE11" s="660"/>
      <c r="DF11" s="660"/>
      <c r="DG11" s="660"/>
      <c r="DH11" s="660"/>
      <c r="DI11" s="660"/>
      <c r="DJ11" s="660"/>
      <c r="DK11" s="660"/>
      <c r="DL11" s="660"/>
      <c r="DM11" s="660"/>
      <c r="DN11" s="660"/>
      <c r="DO11" s="660"/>
      <c r="DP11" s="661"/>
      <c r="DQ11" s="668">
        <v>1213751</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v>194224</v>
      </c>
      <c r="S12" s="660"/>
      <c r="T12" s="660"/>
      <c r="U12" s="660"/>
      <c r="V12" s="660"/>
      <c r="W12" s="660"/>
      <c r="X12" s="660"/>
      <c r="Y12" s="661"/>
      <c r="Z12" s="662">
        <v>0.4</v>
      </c>
      <c r="AA12" s="662"/>
      <c r="AB12" s="662"/>
      <c r="AC12" s="662"/>
      <c r="AD12" s="663">
        <v>194224</v>
      </c>
      <c r="AE12" s="663"/>
      <c r="AF12" s="663"/>
      <c r="AG12" s="663"/>
      <c r="AH12" s="663"/>
      <c r="AI12" s="663"/>
      <c r="AJ12" s="663"/>
      <c r="AK12" s="663"/>
      <c r="AL12" s="664">
        <v>0.7</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7756915</v>
      </c>
      <c r="BH12" s="660"/>
      <c r="BI12" s="660"/>
      <c r="BJ12" s="660"/>
      <c r="BK12" s="660"/>
      <c r="BL12" s="660"/>
      <c r="BM12" s="660"/>
      <c r="BN12" s="661"/>
      <c r="BO12" s="662">
        <v>54</v>
      </c>
      <c r="BP12" s="662"/>
      <c r="BQ12" s="662"/>
      <c r="BR12" s="662"/>
      <c r="BS12" s="663" t="s">
        <v>130</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1162562</v>
      </c>
      <c r="CS12" s="660"/>
      <c r="CT12" s="660"/>
      <c r="CU12" s="660"/>
      <c r="CV12" s="660"/>
      <c r="CW12" s="660"/>
      <c r="CX12" s="660"/>
      <c r="CY12" s="661"/>
      <c r="CZ12" s="662">
        <v>2.6</v>
      </c>
      <c r="DA12" s="662"/>
      <c r="DB12" s="662"/>
      <c r="DC12" s="662"/>
      <c r="DD12" s="668">
        <v>15080</v>
      </c>
      <c r="DE12" s="660"/>
      <c r="DF12" s="660"/>
      <c r="DG12" s="660"/>
      <c r="DH12" s="660"/>
      <c r="DI12" s="660"/>
      <c r="DJ12" s="660"/>
      <c r="DK12" s="660"/>
      <c r="DL12" s="660"/>
      <c r="DM12" s="660"/>
      <c r="DN12" s="660"/>
      <c r="DO12" s="660"/>
      <c r="DP12" s="661"/>
      <c r="DQ12" s="668">
        <v>320259</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233</v>
      </c>
      <c r="AE13" s="663"/>
      <c r="AF13" s="663"/>
      <c r="AG13" s="663"/>
      <c r="AH13" s="663"/>
      <c r="AI13" s="663"/>
      <c r="AJ13" s="663"/>
      <c r="AK13" s="663"/>
      <c r="AL13" s="664" t="s">
        <v>130</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7745605</v>
      </c>
      <c r="BH13" s="660"/>
      <c r="BI13" s="660"/>
      <c r="BJ13" s="660"/>
      <c r="BK13" s="660"/>
      <c r="BL13" s="660"/>
      <c r="BM13" s="660"/>
      <c r="BN13" s="661"/>
      <c r="BO13" s="662">
        <v>53.9</v>
      </c>
      <c r="BP13" s="662"/>
      <c r="BQ13" s="662"/>
      <c r="BR13" s="662"/>
      <c r="BS13" s="663" t="s">
        <v>130</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2730416</v>
      </c>
      <c r="CS13" s="660"/>
      <c r="CT13" s="660"/>
      <c r="CU13" s="660"/>
      <c r="CV13" s="660"/>
      <c r="CW13" s="660"/>
      <c r="CX13" s="660"/>
      <c r="CY13" s="661"/>
      <c r="CZ13" s="662">
        <v>6</v>
      </c>
      <c r="DA13" s="662"/>
      <c r="DB13" s="662"/>
      <c r="DC13" s="662"/>
      <c r="DD13" s="668">
        <v>1160018</v>
      </c>
      <c r="DE13" s="660"/>
      <c r="DF13" s="660"/>
      <c r="DG13" s="660"/>
      <c r="DH13" s="660"/>
      <c r="DI13" s="660"/>
      <c r="DJ13" s="660"/>
      <c r="DK13" s="660"/>
      <c r="DL13" s="660"/>
      <c r="DM13" s="660"/>
      <c r="DN13" s="660"/>
      <c r="DO13" s="660"/>
      <c r="DP13" s="661"/>
      <c r="DQ13" s="668">
        <v>1568834</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1086</v>
      </c>
      <c r="S14" s="660"/>
      <c r="T14" s="660"/>
      <c r="U14" s="660"/>
      <c r="V14" s="660"/>
      <c r="W14" s="660"/>
      <c r="X14" s="660"/>
      <c r="Y14" s="661"/>
      <c r="Z14" s="662">
        <v>0</v>
      </c>
      <c r="AA14" s="662"/>
      <c r="AB14" s="662"/>
      <c r="AC14" s="662"/>
      <c r="AD14" s="663">
        <v>1086</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369343</v>
      </c>
      <c r="BH14" s="660"/>
      <c r="BI14" s="660"/>
      <c r="BJ14" s="660"/>
      <c r="BK14" s="660"/>
      <c r="BL14" s="660"/>
      <c r="BM14" s="660"/>
      <c r="BN14" s="661"/>
      <c r="BO14" s="662">
        <v>2.6</v>
      </c>
      <c r="BP14" s="662"/>
      <c r="BQ14" s="662"/>
      <c r="BR14" s="662"/>
      <c r="BS14" s="663" t="s">
        <v>130</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1750138</v>
      </c>
      <c r="CS14" s="660"/>
      <c r="CT14" s="660"/>
      <c r="CU14" s="660"/>
      <c r="CV14" s="660"/>
      <c r="CW14" s="660"/>
      <c r="CX14" s="660"/>
      <c r="CY14" s="661"/>
      <c r="CZ14" s="662">
        <v>3.9</v>
      </c>
      <c r="DA14" s="662"/>
      <c r="DB14" s="662"/>
      <c r="DC14" s="662"/>
      <c r="DD14" s="668">
        <v>113196</v>
      </c>
      <c r="DE14" s="660"/>
      <c r="DF14" s="660"/>
      <c r="DG14" s="660"/>
      <c r="DH14" s="660"/>
      <c r="DI14" s="660"/>
      <c r="DJ14" s="660"/>
      <c r="DK14" s="660"/>
      <c r="DL14" s="660"/>
      <c r="DM14" s="660"/>
      <c r="DN14" s="660"/>
      <c r="DO14" s="660"/>
      <c r="DP14" s="661"/>
      <c r="DQ14" s="668">
        <v>1554071</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233</v>
      </c>
      <c r="AE15" s="663"/>
      <c r="AF15" s="663"/>
      <c r="AG15" s="663"/>
      <c r="AH15" s="663"/>
      <c r="AI15" s="663"/>
      <c r="AJ15" s="663"/>
      <c r="AK15" s="663"/>
      <c r="AL15" s="664" t="s">
        <v>130</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708290</v>
      </c>
      <c r="BH15" s="660"/>
      <c r="BI15" s="660"/>
      <c r="BJ15" s="660"/>
      <c r="BK15" s="660"/>
      <c r="BL15" s="660"/>
      <c r="BM15" s="660"/>
      <c r="BN15" s="661"/>
      <c r="BO15" s="662">
        <v>4.9000000000000004</v>
      </c>
      <c r="BP15" s="662"/>
      <c r="BQ15" s="662"/>
      <c r="BR15" s="662"/>
      <c r="BS15" s="663" t="s">
        <v>233</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3506446</v>
      </c>
      <c r="CS15" s="660"/>
      <c r="CT15" s="660"/>
      <c r="CU15" s="660"/>
      <c r="CV15" s="660"/>
      <c r="CW15" s="660"/>
      <c r="CX15" s="660"/>
      <c r="CY15" s="661"/>
      <c r="CZ15" s="662">
        <v>7.7</v>
      </c>
      <c r="DA15" s="662"/>
      <c r="DB15" s="662"/>
      <c r="DC15" s="662"/>
      <c r="DD15" s="668">
        <v>609773</v>
      </c>
      <c r="DE15" s="660"/>
      <c r="DF15" s="660"/>
      <c r="DG15" s="660"/>
      <c r="DH15" s="660"/>
      <c r="DI15" s="660"/>
      <c r="DJ15" s="660"/>
      <c r="DK15" s="660"/>
      <c r="DL15" s="660"/>
      <c r="DM15" s="660"/>
      <c r="DN15" s="660"/>
      <c r="DO15" s="660"/>
      <c r="DP15" s="661"/>
      <c r="DQ15" s="668">
        <v>2670946</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81715</v>
      </c>
      <c r="S16" s="660"/>
      <c r="T16" s="660"/>
      <c r="U16" s="660"/>
      <c r="V16" s="660"/>
      <c r="W16" s="660"/>
      <c r="X16" s="660"/>
      <c r="Y16" s="661"/>
      <c r="Z16" s="662">
        <v>0.2</v>
      </c>
      <c r="AA16" s="662"/>
      <c r="AB16" s="662"/>
      <c r="AC16" s="662"/>
      <c r="AD16" s="663">
        <v>81715</v>
      </c>
      <c r="AE16" s="663"/>
      <c r="AF16" s="663"/>
      <c r="AG16" s="663"/>
      <c r="AH16" s="663"/>
      <c r="AI16" s="663"/>
      <c r="AJ16" s="663"/>
      <c r="AK16" s="663"/>
      <c r="AL16" s="664">
        <v>0.3</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v>36</v>
      </c>
      <c r="BH16" s="660"/>
      <c r="BI16" s="660"/>
      <c r="BJ16" s="660"/>
      <c r="BK16" s="660"/>
      <c r="BL16" s="660"/>
      <c r="BM16" s="660"/>
      <c r="BN16" s="661"/>
      <c r="BO16" s="662">
        <v>0</v>
      </c>
      <c r="BP16" s="662"/>
      <c r="BQ16" s="662"/>
      <c r="BR16" s="662"/>
      <c r="BS16" s="663" t="s">
        <v>233</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86854</v>
      </c>
      <c r="CS16" s="660"/>
      <c r="CT16" s="660"/>
      <c r="CU16" s="660"/>
      <c r="CV16" s="660"/>
      <c r="CW16" s="660"/>
      <c r="CX16" s="660"/>
      <c r="CY16" s="661"/>
      <c r="CZ16" s="662">
        <v>0.2</v>
      </c>
      <c r="DA16" s="662"/>
      <c r="DB16" s="662"/>
      <c r="DC16" s="662"/>
      <c r="DD16" s="668" t="s">
        <v>233</v>
      </c>
      <c r="DE16" s="660"/>
      <c r="DF16" s="660"/>
      <c r="DG16" s="660"/>
      <c r="DH16" s="660"/>
      <c r="DI16" s="660"/>
      <c r="DJ16" s="660"/>
      <c r="DK16" s="660"/>
      <c r="DL16" s="660"/>
      <c r="DM16" s="660"/>
      <c r="DN16" s="660"/>
      <c r="DO16" s="660"/>
      <c r="DP16" s="661"/>
      <c r="DQ16" s="668">
        <v>22764</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320685</v>
      </c>
      <c r="S17" s="660"/>
      <c r="T17" s="660"/>
      <c r="U17" s="660"/>
      <c r="V17" s="660"/>
      <c r="W17" s="660"/>
      <c r="X17" s="660"/>
      <c r="Y17" s="661"/>
      <c r="Z17" s="662">
        <v>0.7</v>
      </c>
      <c r="AA17" s="662"/>
      <c r="AB17" s="662"/>
      <c r="AC17" s="662"/>
      <c r="AD17" s="663">
        <v>320685</v>
      </c>
      <c r="AE17" s="663"/>
      <c r="AF17" s="663"/>
      <c r="AG17" s="663"/>
      <c r="AH17" s="663"/>
      <c r="AI17" s="663"/>
      <c r="AJ17" s="663"/>
      <c r="AK17" s="663"/>
      <c r="AL17" s="664">
        <v>1.2</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130</v>
      </c>
      <c r="BP17" s="662"/>
      <c r="BQ17" s="662"/>
      <c r="BR17" s="662"/>
      <c r="BS17" s="663" t="s">
        <v>233</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5739682</v>
      </c>
      <c r="CS17" s="660"/>
      <c r="CT17" s="660"/>
      <c r="CU17" s="660"/>
      <c r="CV17" s="660"/>
      <c r="CW17" s="660"/>
      <c r="CX17" s="660"/>
      <c r="CY17" s="661"/>
      <c r="CZ17" s="662">
        <v>12.6</v>
      </c>
      <c r="DA17" s="662"/>
      <c r="DB17" s="662"/>
      <c r="DC17" s="662"/>
      <c r="DD17" s="668" t="s">
        <v>130</v>
      </c>
      <c r="DE17" s="660"/>
      <c r="DF17" s="660"/>
      <c r="DG17" s="660"/>
      <c r="DH17" s="660"/>
      <c r="DI17" s="660"/>
      <c r="DJ17" s="660"/>
      <c r="DK17" s="660"/>
      <c r="DL17" s="660"/>
      <c r="DM17" s="660"/>
      <c r="DN17" s="660"/>
      <c r="DO17" s="660"/>
      <c r="DP17" s="661"/>
      <c r="DQ17" s="668">
        <v>5678115</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87434</v>
      </c>
      <c r="S18" s="660"/>
      <c r="T18" s="660"/>
      <c r="U18" s="660"/>
      <c r="V18" s="660"/>
      <c r="W18" s="660"/>
      <c r="X18" s="660"/>
      <c r="Y18" s="661"/>
      <c r="Z18" s="662">
        <v>0.2</v>
      </c>
      <c r="AA18" s="662"/>
      <c r="AB18" s="662"/>
      <c r="AC18" s="662"/>
      <c r="AD18" s="663">
        <v>87434</v>
      </c>
      <c r="AE18" s="663"/>
      <c r="AF18" s="663"/>
      <c r="AG18" s="663"/>
      <c r="AH18" s="663"/>
      <c r="AI18" s="663"/>
      <c r="AJ18" s="663"/>
      <c r="AK18" s="663"/>
      <c r="AL18" s="664">
        <v>0.3</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233</v>
      </c>
      <c r="BH18" s="660"/>
      <c r="BI18" s="660"/>
      <c r="BJ18" s="660"/>
      <c r="BK18" s="660"/>
      <c r="BL18" s="660"/>
      <c r="BM18" s="660"/>
      <c r="BN18" s="661"/>
      <c r="BO18" s="662" t="s">
        <v>233</v>
      </c>
      <c r="BP18" s="662"/>
      <c r="BQ18" s="662"/>
      <c r="BR18" s="662"/>
      <c r="BS18" s="663" t="s">
        <v>130</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233</v>
      </c>
      <c r="CS18" s="660"/>
      <c r="CT18" s="660"/>
      <c r="CU18" s="660"/>
      <c r="CV18" s="660"/>
      <c r="CW18" s="660"/>
      <c r="CX18" s="660"/>
      <c r="CY18" s="661"/>
      <c r="CZ18" s="662" t="s">
        <v>130</v>
      </c>
      <c r="DA18" s="662"/>
      <c r="DB18" s="662"/>
      <c r="DC18" s="662"/>
      <c r="DD18" s="668" t="s">
        <v>130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75267</v>
      </c>
      <c r="S19" s="660"/>
      <c r="T19" s="660"/>
      <c r="U19" s="660"/>
      <c r="V19" s="660"/>
      <c r="W19" s="660"/>
      <c r="X19" s="660"/>
      <c r="Y19" s="661"/>
      <c r="Z19" s="662">
        <v>0.2</v>
      </c>
      <c r="AA19" s="662"/>
      <c r="AB19" s="662"/>
      <c r="AC19" s="662"/>
      <c r="AD19" s="663">
        <v>75267</v>
      </c>
      <c r="AE19" s="663"/>
      <c r="AF19" s="663"/>
      <c r="AG19" s="663"/>
      <c r="AH19" s="663"/>
      <c r="AI19" s="663"/>
      <c r="AJ19" s="663"/>
      <c r="AK19" s="663"/>
      <c r="AL19" s="664">
        <v>0.3</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28973</v>
      </c>
      <c r="BH19" s="660"/>
      <c r="BI19" s="660"/>
      <c r="BJ19" s="660"/>
      <c r="BK19" s="660"/>
      <c r="BL19" s="660"/>
      <c r="BM19" s="660"/>
      <c r="BN19" s="661"/>
      <c r="BO19" s="662">
        <v>0.2</v>
      </c>
      <c r="BP19" s="662"/>
      <c r="BQ19" s="662"/>
      <c r="BR19" s="662"/>
      <c r="BS19" s="663" t="s">
        <v>233</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233</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12167</v>
      </c>
      <c r="S20" s="660"/>
      <c r="T20" s="660"/>
      <c r="U20" s="660"/>
      <c r="V20" s="660"/>
      <c r="W20" s="660"/>
      <c r="X20" s="660"/>
      <c r="Y20" s="661"/>
      <c r="Z20" s="662">
        <v>0</v>
      </c>
      <c r="AA20" s="662"/>
      <c r="AB20" s="662"/>
      <c r="AC20" s="662"/>
      <c r="AD20" s="663">
        <v>12167</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28973</v>
      </c>
      <c r="BH20" s="660"/>
      <c r="BI20" s="660"/>
      <c r="BJ20" s="660"/>
      <c r="BK20" s="660"/>
      <c r="BL20" s="660"/>
      <c r="BM20" s="660"/>
      <c r="BN20" s="661"/>
      <c r="BO20" s="662">
        <v>0.2</v>
      </c>
      <c r="BP20" s="662"/>
      <c r="BQ20" s="662"/>
      <c r="BR20" s="662"/>
      <c r="BS20" s="663" t="s">
        <v>130</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45445713</v>
      </c>
      <c r="CS20" s="660"/>
      <c r="CT20" s="660"/>
      <c r="CU20" s="660"/>
      <c r="CV20" s="660"/>
      <c r="CW20" s="660"/>
      <c r="CX20" s="660"/>
      <c r="CY20" s="661"/>
      <c r="CZ20" s="662">
        <v>100</v>
      </c>
      <c r="DA20" s="662"/>
      <c r="DB20" s="662"/>
      <c r="DC20" s="662"/>
      <c r="DD20" s="668">
        <v>3252543</v>
      </c>
      <c r="DE20" s="660"/>
      <c r="DF20" s="660"/>
      <c r="DG20" s="660"/>
      <c r="DH20" s="660"/>
      <c r="DI20" s="660"/>
      <c r="DJ20" s="660"/>
      <c r="DK20" s="660"/>
      <c r="DL20" s="660"/>
      <c r="DM20" s="660"/>
      <c r="DN20" s="660"/>
      <c r="DO20" s="660"/>
      <c r="DP20" s="661"/>
      <c r="DQ20" s="668">
        <v>30466215</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11010106</v>
      </c>
      <c r="S21" s="660"/>
      <c r="T21" s="660"/>
      <c r="U21" s="660"/>
      <c r="V21" s="660"/>
      <c r="W21" s="660"/>
      <c r="X21" s="660"/>
      <c r="Y21" s="661"/>
      <c r="Z21" s="662">
        <v>23.2</v>
      </c>
      <c r="AA21" s="662"/>
      <c r="AB21" s="662"/>
      <c r="AC21" s="662"/>
      <c r="AD21" s="663">
        <v>9396088</v>
      </c>
      <c r="AE21" s="663"/>
      <c r="AF21" s="663"/>
      <c r="AG21" s="663"/>
      <c r="AH21" s="663"/>
      <c r="AI21" s="663"/>
      <c r="AJ21" s="663"/>
      <c r="AK21" s="663"/>
      <c r="AL21" s="664">
        <v>33.9</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28973</v>
      </c>
      <c r="BH21" s="660"/>
      <c r="BI21" s="660"/>
      <c r="BJ21" s="660"/>
      <c r="BK21" s="660"/>
      <c r="BL21" s="660"/>
      <c r="BM21" s="660"/>
      <c r="BN21" s="661"/>
      <c r="BO21" s="662">
        <v>0.2</v>
      </c>
      <c r="BP21" s="662"/>
      <c r="BQ21" s="662"/>
      <c r="BR21" s="662"/>
      <c r="BS21" s="663" t="s">
        <v>233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9396088</v>
      </c>
      <c r="S22" s="660"/>
      <c r="T22" s="660"/>
      <c r="U22" s="660"/>
      <c r="V22" s="660"/>
      <c r="W22" s="660"/>
      <c r="X22" s="660"/>
      <c r="Y22" s="661"/>
      <c r="Z22" s="662">
        <v>19.8</v>
      </c>
      <c r="AA22" s="662"/>
      <c r="AB22" s="662"/>
      <c r="AC22" s="662"/>
      <c r="AD22" s="663">
        <v>9396088</v>
      </c>
      <c r="AE22" s="663"/>
      <c r="AF22" s="663"/>
      <c r="AG22" s="663"/>
      <c r="AH22" s="663"/>
      <c r="AI22" s="663"/>
      <c r="AJ22" s="663"/>
      <c r="AK22" s="663"/>
      <c r="AL22" s="664">
        <v>33.9</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233</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1614018</v>
      </c>
      <c r="S23" s="660"/>
      <c r="T23" s="660"/>
      <c r="U23" s="660"/>
      <c r="V23" s="660"/>
      <c r="W23" s="660"/>
      <c r="X23" s="660"/>
      <c r="Y23" s="661"/>
      <c r="Z23" s="662">
        <v>3.4</v>
      </c>
      <c r="AA23" s="662"/>
      <c r="AB23" s="662"/>
      <c r="AC23" s="662"/>
      <c r="AD23" s="663" t="s">
        <v>233</v>
      </c>
      <c r="AE23" s="663"/>
      <c r="AF23" s="663"/>
      <c r="AG23" s="663"/>
      <c r="AH23" s="663"/>
      <c r="AI23" s="663"/>
      <c r="AJ23" s="663"/>
      <c r="AK23" s="663"/>
      <c r="AL23" s="664" t="s">
        <v>130</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233</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130</v>
      </c>
      <c r="AA24" s="662"/>
      <c r="AB24" s="662"/>
      <c r="AC24" s="662"/>
      <c r="AD24" s="663" t="s">
        <v>130</v>
      </c>
      <c r="AE24" s="663"/>
      <c r="AF24" s="663"/>
      <c r="AG24" s="663"/>
      <c r="AH24" s="663"/>
      <c r="AI24" s="663"/>
      <c r="AJ24" s="663"/>
      <c r="AK24" s="663"/>
      <c r="AL24" s="664" t="s">
        <v>130</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233</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21934894</v>
      </c>
      <c r="CS24" s="649"/>
      <c r="CT24" s="649"/>
      <c r="CU24" s="649"/>
      <c r="CV24" s="649"/>
      <c r="CW24" s="649"/>
      <c r="CX24" s="649"/>
      <c r="CY24" s="650"/>
      <c r="CZ24" s="653">
        <v>48.3</v>
      </c>
      <c r="DA24" s="654"/>
      <c r="DB24" s="654"/>
      <c r="DC24" s="670"/>
      <c r="DD24" s="694">
        <v>16389607</v>
      </c>
      <c r="DE24" s="649"/>
      <c r="DF24" s="649"/>
      <c r="DG24" s="649"/>
      <c r="DH24" s="649"/>
      <c r="DI24" s="649"/>
      <c r="DJ24" s="649"/>
      <c r="DK24" s="650"/>
      <c r="DL24" s="694">
        <v>16301358</v>
      </c>
      <c r="DM24" s="649"/>
      <c r="DN24" s="649"/>
      <c r="DO24" s="649"/>
      <c r="DP24" s="649"/>
      <c r="DQ24" s="649"/>
      <c r="DR24" s="649"/>
      <c r="DS24" s="649"/>
      <c r="DT24" s="649"/>
      <c r="DU24" s="649"/>
      <c r="DV24" s="650"/>
      <c r="DW24" s="653">
        <v>57.7</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29211441</v>
      </c>
      <c r="S25" s="660"/>
      <c r="T25" s="660"/>
      <c r="U25" s="660"/>
      <c r="V25" s="660"/>
      <c r="W25" s="660"/>
      <c r="X25" s="660"/>
      <c r="Y25" s="661"/>
      <c r="Z25" s="662">
        <v>61.4</v>
      </c>
      <c r="AA25" s="662"/>
      <c r="AB25" s="662"/>
      <c r="AC25" s="662"/>
      <c r="AD25" s="663">
        <v>27597423</v>
      </c>
      <c r="AE25" s="663"/>
      <c r="AF25" s="663"/>
      <c r="AG25" s="663"/>
      <c r="AH25" s="663"/>
      <c r="AI25" s="663"/>
      <c r="AJ25" s="663"/>
      <c r="AK25" s="663"/>
      <c r="AL25" s="664">
        <v>99.6</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233</v>
      </c>
      <c r="BH25" s="660"/>
      <c r="BI25" s="660"/>
      <c r="BJ25" s="660"/>
      <c r="BK25" s="660"/>
      <c r="BL25" s="660"/>
      <c r="BM25" s="660"/>
      <c r="BN25" s="661"/>
      <c r="BO25" s="662" t="s">
        <v>233</v>
      </c>
      <c r="BP25" s="662"/>
      <c r="BQ25" s="662"/>
      <c r="BR25" s="662"/>
      <c r="BS25" s="663" t="s">
        <v>130</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9053599</v>
      </c>
      <c r="CS25" s="691"/>
      <c r="CT25" s="691"/>
      <c r="CU25" s="691"/>
      <c r="CV25" s="691"/>
      <c r="CW25" s="691"/>
      <c r="CX25" s="691"/>
      <c r="CY25" s="692"/>
      <c r="CZ25" s="664">
        <v>19.899999999999999</v>
      </c>
      <c r="DA25" s="689"/>
      <c r="DB25" s="689"/>
      <c r="DC25" s="693"/>
      <c r="DD25" s="668">
        <v>8388040</v>
      </c>
      <c r="DE25" s="691"/>
      <c r="DF25" s="691"/>
      <c r="DG25" s="691"/>
      <c r="DH25" s="691"/>
      <c r="DI25" s="691"/>
      <c r="DJ25" s="691"/>
      <c r="DK25" s="692"/>
      <c r="DL25" s="668">
        <v>8299791</v>
      </c>
      <c r="DM25" s="691"/>
      <c r="DN25" s="691"/>
      <c r="DO25" s="691"/>
      <c r="DP25" s="691"/>
      <c r="DQ25" s="691"/>
      <c r="DR25" s="691"/>
      <c r="DS25" s="691"/>
      <c r="DT25" s="691"/>
      <c r="DU25" s="691"/>
      <c r="DV25" s="692"/>
      <c r="DW25" s="664">
        <v>29.4</v>
      </c>
      <c r="DX25" s="689"/>
      <c r="DY25" s="689"/>
      <c r="DZ25" s="689"/>
      <c r="EA25" s="689"/>
      <c r="EB25" s="689"/>
      <c r="EC25" s="690"/>
    </row>
    <row r="26" spans="2:133" ht="11.25" customHeight="1" x14ac:dyDescent="0.15">
      <c r="B26" s="656" t="s">
        <v>300</v>
      </c>
      <c r="C26" s="657"/>
      <c r="D26" s="657"/>
      <c r="E26" s="657"/>
      <c r="F26" s="657"/>
      <c r="G26" s="657"/>
      <c r="H26" s="657"/>
      <c r="I26" s="657"/>
      <c r="J26" s="657"/>
      <c r="K26" s="657"/>
      <c r="L26" s="657"/>
      <c r="M26" s="657"/>
      <c r="N26" s="657"/>
      <c r="O26" s="657"/>
      <c r="P26" s="657"/>
      <c r="Q26" s="658"/>
      <c r="R26" s="659">
        <v>7757</v>
      </c>
      <c r="S26" s="660"/>
      <c r="T26" s="660"/>
      <c r="U26" s="660"/>
      <c r="V26" s="660"/>
      <c r="W26" s="660"/>
      <c r="X26" s="660"/>
      <c r="Y26" s="661"/>
      <c r="Z26" s="662">
        <v>0</v>
      </c>
      <c r="AA26" s="662"/>
      <c r="AB26" s="662"/>
      <c r="AC26" s="662"/>
      <c r="AD26" s="663">
        <v>7757</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233</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5682378</v>
      </c>
      <c r="CS26" s="660"/>
      <c r="CT26" s="660"/>
      <c r="CU26" s="660"/>
      <c r="CV26" s="660"/>
      <c r="CW26" s="660"/>
      <c r="CX26" s="660"/>
      <c r="CY26" s="661"/>
      <c r="CZ26" s="664">
        <v>12.5</v>
      </c>
      <c r="DA26" s="689"/>
      <c r="DB26" s="689"/>
      <c r="DC26" s="693"/>
      <c r="DD26" s="668">
        <v>5334837</v>
      </c>
      <c r="DE26" s="660"/>
      <c r="DF26" s="660"/>
      <c r="DG26" s="660"/>
      <c r="DH26" s="660"/>
      <c r="DI26" s="660"/>
      <c r="DJ26" s="660"/>
      <c r="DK26" s="661"/>
      <c r="DL26" s="668" t="s">
        <v>233</v>
      </c>
      <c r="DM26" s="660"/>
      <c r="DN26" s="660"/>
      <c r="DO26" s="660"/>
      <c r="DP26" s="660"/>
      <c r="DQ26" s="660"/>
      <c r="DR26" s="660"/>
      <c r="DS26" s="660"/>
      <c r="DT26" s="660"/>
      <c r="DU26" s="660"/>
      <c r="DV26" s="661"/>
      <c r="DW26" s="664" t="s">
        <v>233</v>
      </c>
      <c r="DX26" s="689"/>
      <c r="DY26" s="689"/>
      <c r="DZ26" s="689"/>
      <c r="EA26" s="689"/>
      <c r="EB26" s="689"/>
      <c r="EC26" s="690"/>
    </row>
    <row r="27" spans="2:133" ht="11.25" customHeight="1" x14ac:dyDescent="0.15">
      <c r="B27" s="656" t="s">
        <v>303</v>
      </c>
      <c r="C27" s="657"/>
      <c r="D27" s="657"/>
      <c r="E27" s="657"/>
      <c r="F27" s="657"/>
      <c r="G27" s="657"/>
      <c r="H27" s="657"/>
      <c r="I27" s="657"/>
      <c r="J27" s="657"/>
      <c r="K27" s="657"/>
      <c r="L27" s="657"/>
      <c r="M27" s="657"/>
      <c r="N27" s="657"/>
      <c r="O27" s="657"/>
      <c r="P27" s="657"/>
      <c r="Q27" s="658"/>
      <c r="R27" s="659">
        <v>361309</v>
      </c>
      <c r="S27" s="660"/>
      <c r="T27" s="660"/>
      <c r="U27" s="660"/>
      <c r="V27" s="660"/>
      <c r="W27" s="660"/>
      <c r="X27" s="660"/>
      <c r="Y27" s="661"/>
      <c r="Z27" s="662">
        <v>0.8</v>
      </c>
      <c r="AA27" s="662"/>
      <c r="AB27" s="662"/>
      <c r="AC27" s="662"/>
      <c r="AD27" s="663">
        <v>1390</v>
      </c>
      <c r="AE27" s="663"/>
      <c r="AF27" s="663"/>
      <c r="AG27" s="663"/>
      <c r="AH27" s="663"/>
      <c r="AI27" s="663"/>
      <c r="AJ27" s="663"/>
      <c r="AK27" s="663"/>
      <c r="AL27" s="664">
        <v>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14375069</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7141613</v>
      </c>
      <c r="CS27" s="691"/>
      <c r="CT27" s="691"/>
      <c r="CU27" s="691"/>
      <c r="CV27" s="691"/>
      <c r="CW27" s="691"/>
      <c r="CX27" s="691"/>
      <c r="CY27" s="692"/>
      <c r="CZ27" s="664">
        <v>15.7</v>
      </c>
      <c r="DA27" s="689"/>
      <c r="DB27" s="689"/>
      <c r="DC27" s="693"/>
      <c r="DD27" s="668">
        <v>2323452</v>
      </c>
      <c r="DE27" s="691"/>
      <c r="DF27" s="691"/>
      <c r="DG27" s="691"/>
      <c r="DH27" s="691"/>
      <c r="DI27" s="691"/>
      <c r="DJ27" s="691"/>
      <c r="DK27" s="692"/>
      <c r="DL27" s="668">
        <v>2323452</v>
      </c>
      <c r="DM27" s="691"/>
      <c r="DN27" s="691"/>
      <c r="DO27" s="691"/>
      <c r="DP27" s="691"/>
      <c r="DQ27" s="691"/>
      <c r="DR27" s="691"/>
      <c r="DS27" s="691"/>
      <c r="DT27" s="691"/>
      <c r="DU27" s="691"/>
      <c r="DV27" s="692"/>
      <c r="DW27" s="664">
        <v>8.1999999999999993</v>
      </c>
      <c r="DX27" s="689"/>
      <c r="DY27" s="689"/>
      <c r="DZ27" s="689"/>
      <c r="EA27" s="689"/>
      <c r="EB27" s="689"/>
      <c r="EC27" s="690"/>
    </row>
    <row r="28" spans="2:133" ht="11.25" customHeight="1" x14ac:dyDescent="0.15">
      <c r="B28" s="656" t="s">
        <v>306</v>
      </c>
      <c r="C28" s="657"/>
      <c r="D28" s="657"/>
      <c r="E28" s="657"/>
      <c r="F28" s="657"/>
      <c r="G28" s="657"/>
      <c r="H28" s="657"/>
      <c r="I28" s="657"/>
      <c r="J28" s="657"/>
      <c r="K28" s="657"/>
      <c r="L28" s="657"/>
      <c r="M28" s="657"/>
      <c r="N28" s="657"/>
      <c r="O28" s="657"/>
      <c r="P28" s="657"/>
      <c r="Q28" s="658"/>
      <c r="R28" s="659">
        <v>303238</v>
      </c>
      <c r="S28" s="660"/>
      <c r="T28" s="660"/>
      <c r="U28" s="660"/>
      <c r="V28" s="660"/>
      <c r="W28" s="660"/>
      <c r="X28" s="660"/>
      <c r="Y28" s="661"/>
      <c r="Z28" s="662">
        <v>0.6</v>
      </c>
      <c r="AA28" s="662"/>
      <c r="AB28" s="662"/>
      <c r="AC28" s="662"/>
      <c r="AD28" s="663">
        <v>78607</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5739682</v>
      </c>
      <c r="CS28" s="660"/>
      <c r="CT28" s="660"/>
      <c r="CU28" s="660"/>
      <c r="CV28" s="660"/>
      <c r="CW28" s="660"/>
      <c r="CX28" s="660"/>
      <c r="CY28" s="661"/>
      <c r="CZ28" s="664">
        <v>12.6</v>
      </c>
      <c r="DA28" s="689"/>
      <c r="DB28" s="689"/>
      <c r="DC28" s="693"/>
      <c r="DD28" s="668">
        <v>5678115</v>
      </c>
      <c r="DE28" s="660"/>
      <c r="DF28" s="660"/>
      <c r="DG28" s="660"/>
      <c r="DH28" s="660"/>
      <c r="DI28" s="660"/>
      <c r="DJ28" s="660"/>
      <c r="DK28" s="661"/>
      <c r="DL28" s="668">
        <v>5678115</v>
      </c>
      <c r="DM28" s="660"/>
      <c r="DN28" s="660"/>
      <c r="DO28" s="660"/>
      <c r="DP28" s="660"/>
      <c r="DQ28" s="660"/>
      <c r="DR28" s="660"/>
      <c r="DS28" s="660"/>
      <c r="DT28" s="660"/>
      <c r="DU28" s="660"/>
      <c r="DV28" s="661"/>
      <c r="DW28" s="664">
        <v>20.100000000000001</v>
      </c>
      <c r="DX28" s="689"/>
      <c r="DY28" s="689"/>
      <c r="DZ28" s="689"/>
      <c r="EA28" s="689"/>
      <c r="EB28" s="689"/>
      <c r="EC28" s="690"/>
    </row>
    <row r="29" spans="2:133" ht="11.25" customHeight="1" x14ac:dyDescent="0.15">
      <c r="B29" s="656" t="s">
        <v>308</v>
      </c>
      <c r="C29" s="657"/>
      <c r="D29" s="657"/>
      <c r="E29" s="657"/>
      <c r="F29" s="657"/>
      <c r="G29" s="657"/>
      <c r="H29" s="657"/>
      <c r="I29" s="657"/>
      <c r="J29" s="657"/>
      <c r="K29" s="657"/>
      <c r="L29" s="657"/>
      <c r="M29" s="657"/>
      <c r="N29" s="657"/>
      <c r="O29" s="657"/>
      <c r="P29" s="657"/>
      <c r="Q29" s="658"/>
      <c r="R29" s="659">
        <v>252193</v>
      </c>
      <c r="S29" s="660"/>
      <c r="T29" s="660"/>
      <c r="U29" s="660"/>
      <c r="V29" s="660"/>
      <c r="W29" s="660"/>
      <c r="X29" s="660"/>
      <c r="Y29" s="661"/>
      <c r="Z29" s="662">
        <v>0.5</v>
      </c>
      <c r="AA29" s="662"/>
      <c r="AB29" s="662"/>
      <c r="AC29" s="662"/>
      <c r="AD29" s="663" t="s">
        <v>233</v>
      </c>
      <c r="AE29" s="663"/>
      <c r="AF29" s="663"/>
      <c r="AG29" s="663"/>
      <c r="AH29" s="663"/>
      <c r="AI29" s="663"/>
      <c r="AJ29" s="663"/>
      <c r="AK29" s="663"/>
      <c r="AL29" s="664" t="s">
        <v>233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310</v>
      </c>
      <c r="CG29" s="657"/>
      <c r="CH29" s="657"/>
      <c r="CI29" s="657"/>
      <c r="CJ29" s="657"/>
      <c r="CK29" s="657"/>
      <c r="CL29" s="657"/>
      <c r="CM29" s="657"/>
      <c r="CN29" s="657"/>
      <c r="CO29" s="657"/>
      <c r="CP29" s="657"/>
      <c r="CQ29" s="658"/>
      <c r="CR29" s="659">
        <v>5739675</v>
      </c>
      <c r="CS29" s="691"/>
      <c r="CT29" s="691"/>
      <c r="CU29" s="691"/>
      <c r="CV29" s="691"/>
      <c r="CW29" s="691"/>
      <c r="CX29" s="691"/>
      <c r="CY29" s="692"/>
      <c r="CZ29" s="664">
        <v>12.6</v>
      </c>
      <c r="DA29" s="689"/>
      <c r="DB29" s="689"/>
      <c r="DC29" s="693"/>
      <c r="DD29" s="668">
        <v>5678108</v>
      </c>
      <c r="DE29" s="691"/>
      <c r="DF29" s="691"/>
      <c r="DG29" s="691"/>
      <c r="DH29" s="691"/>
      <c r="DI29" s="691"/>
      <c r="DJ29" s="691"/>
      <c r="DK29" s="692"/>
      <c r="DL29" s="668">
        <v>5678108</v>
      </c>
      <c r="DM29" s="691"/>
      <c r="DN29" s="691"/>
      <c r="DO29" s="691"/>
      <c r="DP29" s="691"/>
      <c r="DQ29" s="691"/>
      <c r="DR29" s="691"/>
      <c r="DS29" s="691"/>
      <c r="DT29" s="691"/>
      <c r="DU29" s="691"/>
      <c r="DV29" s="692"/>
      <c r="DW29" s="664">
        <v>20.100000000000001</v>
      </c>
      <c r="DX29" s="689"/>
      <c r="DY29" s="689"/>
      <c r="DZ29" s="689"/>
      <c r="EA29" s="689"/>
      <c r="EB29" s="689"/>
      <c r="EC29" s="690"/>
    </row>
    <row r="30" spans="2:133" ht="11.25" customHeight="1" x14ac:dyDescent="0.15">
      <c r="B30" s="656" t="s">
        <v>311</v>
      </c>
      <c r="C30" s="657"/>
      <c r="D30" s="657"/>
      <c r="E30" s="657"/>
      <c r="F30" s="657"/>
      <c r="G30" s="657"/>
      <c r="H30" s="657"/>
      <c r="I30" s="657"/>
      <c r="J30" s="657"/>
      <c r="K30" s="657"/>
      <c r="L30" s="657"/>
      <c r="M30" s="657"/>
      <c r="N30" s="657"/>
      <c r="O30" s="657"/>
      <c r="P30" s="657"/>
      <c r="Q30" s="658"/>
      <c r="R30" s="659">
        <v>6809357</v>
      </c>
      <c r="S30" s="660"/>
      <c r="T30" s="660"/>
      <c r="U30" s="660"/>
      <c r="V30" s="660"/>
      <c r="W30" s="660"/>
      <c r="X30" s="660"/>
      <c r="Y30" s="661"/>
      <c r="Z30" s="662">
        <v>14.3</v>
      </c>
      <c r="AA30" s="662"/>
      <c r="AB30" s="662"/>
      <c r="AC30" s="662"/>
      <c r="AD30" s="663" t="s">
        <v>130</v>
      </c>
      <c r="AE30" s="663"/>
      <c r="AF30" s="663"/>
      <c r="AG30" s="663"/>
      <c r="AH30" s="663"/>
      <c r="AI30" s="663"/>
      <c r="AJ30" s="663"/>
      <c r="AK30" s="663"/>
      <c r="AL30" s="664" t="s">
        <v>233</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5516131</v>
      </c>
      <c r="CS30" s="660"/>
      <c r="CT30" s="660"/>
      <c r="CU30" s="660"/>
      <c r="CV30" s="660"/>
      <c r="CW30" s="660"/>
      <c r="CX30" s="660"/>
      <c r="CY30" s="661"/>
      <c r="CZ30" s="664">
        <v>12.1</v>
      </c>
      <c r="DA30" s="689"/>
      <c r="DB30" s="689"/>
      <c r="DC30" s="693"/>
      <c r="DD30" s="668">
        <v>5454584</v>
      </c>
      <c r="DE30" s="660"/>
      <c r="DF30" s="660"/>
      <c r="DG30" s="660"/>
      <c r="DH30" s="660"/>
      <c r="DI30" s="660"/>
      <c r="DJ30" s="660"/>
      <c r="DK30" s="661"/>
      <c r="DL30" s="668">
        <v>5454584</v>
      </c>
      <c r="DM30" s="660"/>
      <c r="DN30" s="660"/>
      <c r="DO30" s="660"/>
      <c r="DP30" s="660"/>
      <c r="DQ30" s="660"/>
      <c r="DR30" s="660"/>
      <c r="DS30" s="660"/>
      <c r="DT30" s="660"/>
      <c r="DU30" s="660"/>
      <c r="DV30" s="661"/>
      <c r="DW30" s="664">
        <v>19.3</v>
      </c>
      <c r="DX30" s="689"/>
      <c r="DY30" s="689"/>
      <c r="DZ30" s="689"/>
      <c r="EA30" s="689"/>
      <c r="EB30" s="689"/>
      <c r="EC30" s="690"/>
    </row>
    <row r="31" spans="2:133" ht="11.25" customHeight="1" x14ac:dyDescent="0.15">
      <c r="B31" s="672" t="s">
        <v>315</v>
      </c>
      <c r="C31" s="673"/>
      <c r="D31" s="673"/>
      <c r="E31" s="673"/>
      <c r="F31" s="673"/>
      <c r="G31" s="673"/>
      <c r="H31" s="673"/>
      <c r="I31" s="673"/>
      <c r="J31" s="673"/>
      <c r="K31" s="673"/>
      <c r="L31" s="673"/>
      <c r="M31" s="673"/>
      <c r="N31" s="673"/>
      <c r="O31" s="673"/>
      <c r="P31" s="673"/>
      <c r="Q31" s="674"/>
      <c r="R31" s="659">
        <v>2126</v>
      </c>
      <c r="S31" s="660"/>
      <c r="T31" s="660"/>
      <c r="U31" s="660"/>
      <c r="V31" s="660"/>
      <c r="W31" s="660"/>
      <c r="X31" s="660"/>
      <c r="Y31" s="661"/>
      <c r="Z31" s="662">
        <v>0</v>
      </c>
      <c r="AA31" s="662"/>
      <c r="AB31" s="662"/>
      <c r="AC31" s="662"/>
      <c r="AD31" s="663">
        <v>2126</v>
      </c>
      <c r="AE31" s="663"/>
      <c r="AF31" s="663"/>
      <c r="AG31" s="663"/>
      <c r="AH31" s="663"/>
      <c r="AI31" s="663"/>
      <c r="AJ31" s="663"/>
      <c r="AK31" s="663"/>
      <c r="AL31" s="664">
        <v>0</v>
      </c>
      <c r="AM31" s="665"/>
      <c r="AN31" s="665"/>
      <c r="AO31" s="666"/>
      <c r="AP31" s="705" t="s">
        <v>316</v>
      </c>
      <c r="AQ31" s="706"/>
      <c r="AR31" s="706"/>
      <c r="AS31" s="706"/>
      <c r="AT31" s="711" t="s">
        <v>317</v>
      </c>
      <c r="AU31" s="218"/>
      <c r="AV31" s="218"/>
      <c r="AW31" s="218"/>
      <c r="AX31" s="645" t="s">
        <v>192</v>
      </c>
      <c r="AY31" s="646"/>
      <c r="AZ31" s="646"/>
      <c r="BA31" s="646"/>
      <c r="BB31" s="646"/>
      <c r="BC31" s="646"/>
      <c r="BD31" s="646"/>
      <c r="BE31" s="646"/>
      <c r="BF31" s="647"/>
      <c r="BG31" s="715">
        <v>99.2</v>
      </c>
      <c r="BH31" s="703"/>
      <c r="BI31" s="703"/>
      <c r="BJ31" s="703"/>
      <c r="BK31" s="703"/>
      <c r="BL31" s="703"/>
      <c r="BM31" s="654">
        <v>96.5</v>
      </c>
      <c r="BN31" s="703"/>
      <c r="BO31" s="703"/>
      <c r="BP31" s="703"/>
      <c r="BQ31" s="704"/>
      <c r="BR31" s="715">
        <v>99.2</v>
      </c>
      <c r="BS31" s="703"/>
      <c r="BT31" s="703"/>
      <c r="BU31" s="703"/>
      <c r="BV31" s="703"/>
      <c r="BW31" s="703"/>
      <c r="BX31" s="654">
        <v>96.2</v>
      </c>
      <c r="BY31" s="703"/>
      <c r="BZ31" s="703"/>
      <c r="CA31" s="703"/>
      <c r="CB31" s="704"/>
      <c r="CD31" s="697"/>
      <c r="CE31" s="698"/>
      <c r="CF31" s="656" t="s">
        <v>318</v>
      </c>
      <c r="CG31" s="657"/>
      <c r="CH31" s="657"/>
      <c r="CI31" s="657"/>
      <c r="CJ31" s="657"/>
      <c r="CK31" s="657"/>
      <c r="CL31" s="657"/>
      <c r="CM31" s="657"/>
      <c r="CN31" s="657"/>
      <c r="CO31" s="657"/>
      <c r="CP31" s="657"/>
      <c r="CQ31" s="658"/>
      <c r="CR31" s="659">
        <v>223544</v>
      </c>
      <c r="CS31" s="691"/>
      <c r="CT31" s="691"/>
      <c r="CU31" s="691"/>
      <c r="CV31" s="691"/>
      <c r="CW31" s="691"/>
      <c r="CX31" s="691"/>
      <c r="CY31" s="692"/>
      <c r="CZ31" s="664">
        <v>0.5</v>
      </c>
      <c r="DA31" s="689"/>
      <c r="DB31" s="689"/>
      <c r="DC31" s="693"/>
      <c r="DD31" s="668">
        <v>223524</v>
      </c>
      <c r="DE31" s="691"/>
      <c r="DF31" s="691"/>
      <c r="DG31" s="691"/>
      <c r="DH31" s="691"/>
      <c r="DI31" s="691"/>
      <c r="DJ31" s="691"/>
      <c r="DK31" s="692"/>
      <c r="DL31" s="668">
        <v>223524</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15">
      <c r="B32" s="656" t="s">
        <v>319</v>
      </c>
      <c r="C32" s="657"/>
      <c r="D32" s="657"/>
      <c r="E32" s="657"/>
      <c r="F32" s="657"/>
      <c r="G32" s="657"/>
      <c r="H32" s="657"/>
      <c r="I32" s="657"/>
      <c r="J32" s="657"/>
      <c r="K32" s="657"/>
      <c r="L32" s="657"/>
      <c r="M32" s="657"/>
      <c r="N32" s="657"/>
      <c r="O32" s="657"/>
      <c r="P32" s="657"/>
      <c r="Q32" s="658"/>
      <c r="R32" s="659">
        <v>3158993</v>
      </c>
      <c r="S32" s="660"/>
      <c r="T32" s="660"/>
      <c r="U32" s="660"/>
      <c r="V32" s="660"/>
      <c r="W32" s="660"/>
      <c r="X32" s="660"/>
      <c r="Y32" s="661"/>
      <c r="Z32" s="662">
        <v>6.6</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320</v>
      </c>
      <c r="AX32" s="656" t="s">
        <v>321</v>
      </c>
      <c r="AY32" s="657"/>
      <c r="AZ32" s="657"/>
      <c r="BA32" s="657"/>
      <c r="BB32" s="657"/>
      <c r="BC32" s="657"/>
      <c r="BD32" s="657"/>
      <c r="BE32" s="657"/>
      <c r="BF32" s="658"/>
      <c r="BG32" s="716">
        <v>99</v>
      </c>
      <c r="BH32" s="691"/>
      <c r="BI32" s="691"/>
      <c r="BJ32" s="691"/>
      <c r="BK32" s="691"/>
      <c r="BL32" s="691"/>
      <c r="BM32" s="665">
        <v>96.8</v>
      </c>
      <c r="BN32" s="691"/>
      <c r="BO32" s="691"/>
      <c r="BP32" s="691"/>
      <c r="BQ32" s="714"/>
      <c r="BR32" s="716">
        <v>99</v>
      </c>
      <c r="BS32" s="691"/>
      <c r="BT32" s="691"/>
      <c r="BU32" s="691"/>
      <c r="BV32" s="691"/>
      <c r="BW32" s="691"/>
      <c r="BX32" s="665">
        <v>96.5</v>
      </c>
      <c r="BY32" s="691"/>
      <c r="BZ32" s="691"/>
      <c r="CA32" s="691"/>
      <c r="CB32" s="714"/>
      <c r="CD32" s="699"/>
      <c r="CE32" s="700"/>
      <c r="CF32" s="656" t="s">
        <v>322</v>
      </c>
      <c r="CG32" s="657"/>
      <c r="CH32" s="657"/>
      <c r="CI32" s="657"/>
      <c r="CJ32" s="657"/>
      <c r="CK32" s="657"/>
      <c r="CL32" s="657"/>
      <c r="CM32" s="657"/>
      <c r="CN32" s="657"/>
      <c r="CO32" s="657"/>
      <c r="CP32" s="657"/>
      <c r="CQ32" s="658"/>
      <c r="CR32" s="659">
        <v>7</v>
      </c>
      <c r="CS32" s="660"/>
      <c r="CT32" s="660"/>
      <c r="CU32" s="660"/>
      <c r="CV32" s="660"/>
      <c r="CW32" s="660"/>
      <c r="CX32" s="660"/>
      <c r="CY32" s="661"/>
      <c r="CZ32" s="664">
        <v>0</v>
      </c>
      <c r="DA32" s="689"/>
      <c r="DB32" s="689"/>
      <c r="DC32" s="693"/>
      <c r="DD32" s="668">
        <v>7</v>
      </c>
      <c r="DE32" s="660"/>
      <c r="DF32" s="660"/>
      <c r="DG32" s="660"/>
      <c r="DH32" s="660"/>
      <c r="DI32" s="660"/>
      <c r="DJ32" s="660"/>
      <c r="DK32" s="661"/>
      <c r="DL32" s="668">
        <v>7</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323</v>
      </c>
      <c r="C33" s="657"/>
      <c r="D33" s="657"/>
      <c r="E33" s="657"/>
      <c r="F33" s="657"/>
      <c r="G33" s="657"/>
      <c r="H33" s="657"/>
      <c r="I33" s="657"/>
      <c r="J33" s="657"/>
      <c r="K33" s="657"/>
      <c r="L33" s="657"/>
      <c r="M33" s="657"/>
      <c r="N33" s="657"/>
      <c r="O33" s="657"/>
      <c r="P33" s="657"/>
      <c r="Q33" s="658"/>
      <c r="R33" s="659">
        <v>241480</v>
      </c>
      <c r="S33" s="660"/>
      <c r="T33" s="660"/>
      <c r="U33" s="660"/>
      <c r="V33" s="660"/>
      <c r="W33" s="660"/>
      <c r="X33" s="660"/>
      <c r="Y33" s="661"/>
      <c r="Z33" s="662">
        <v>0.5</v>
      </c>
      <c r="AA33" s="662"/>
      <c r="AB33" s="662"/>
      <c r="AC33" s="662"/>
      <c r="AD33" s="663">
        <v>2749</v>
      </c>
      <c r="AE33" s="663"/>
      <c r="AF33" s="663"/>
      <c r="AG33" s="663"/>
      <c r="AH33" s="663"/>
      <c r="AI33" s="663"/>
      <c r="AJ33" s="663"/>
      <c r="AK33" s="663"/>
      <c r="AL33" s="664">
        <v>0</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99.2</v>
      </c>
      <c r="BH33" s="718"/>
      <c r="BI33" s="718"/>
      <c r="BJ33" s="718"/>
      <c r="BK33" s="718"/>
      <c r="BL33" s="718"/>
      <c r="BM33" s="719">
        <v>96.2</v>
      </c>
      <c r="BN33" s="718"/>
      <c r="BO33" s="718"/>
      <c r="BP33" s="718"/>
      <c r="BQ33" s="720"/>
      <c r="BR33" s="717">
        <v>99.2</v>
      </c>
      <c r="BS33" s="718"/>
      <c r="BT33" s="718"/>
      <c r="BU33" s="718"/>
      <c r="BV33" s="718"/>
      <c r="BW33" s="718"/>
      <c r="BX33" s="719">
        <v>95.6</v>
      </c>
      <c r="BY33" s="718"/>
      <c r="BZ33" s="718"/>
      <c r="CA33" s="718"/>
      <c r="CB33" s="720"/>
      <c r="CD33" s="656" t="s">
        <v>325</v>
      </c>
      <c r="CE33" s="657"/>
      <c r="CF33" s="657"/>
      <c r="CG33" s="657"/>
      <c r="CH33" s="657"/>
      <c r="CI33" s="657"/>
      <c r="CJ33" s="657"/>
      <c r="CK33" s="657"/>
      <c r="CL33" s="657"/>
      <c r="CM33" s="657"/>
      <c r="CN33" s="657"/>
      <c r="CO33" s="657"/>
      <c r="CP33" s="657"/>
      <c r="CQ33" s="658"/>
      <c r="CR33" s="659">
        <v>20171422</v>
      </c>
      <c r="CS33" s="691"/>
      <c r="CT33" s="691"/>
      <c r="CU33" s="691"/>
      <c r="CV33" s="691"/>
      <c r="CW33" s="691"/>
      <c r="CX33" s="691"/>
      <c r="CY33" s="692"/>
      <c r="CZ33" s="664">
        <v>44.4</v>
      </c>
      <c r="DA33" s="689"/>
      <c r="DB33" s="689"/>
      <c r="DC33" s="693"/>
      <c r="DD33" s="668">
        <v>13346616</v>
      </c>
      <c r="DE33" s="691"/>
      <c r="DF33" s="691"/>
      <c r="DG33" s="691"/>
      <c r="DH33" s="691"/>
      <c r="DI33" s="691"/>
      <c r="DJ33" s="691"/>
      <c r="DK33" s="692"/>
      <c r="DL33" s="668">
        <v>11093107</v>
      </c>
      <c r="DM33" s="691"/>
      <c r="DN33" s="691"/>
      <c r="DO33" s="691"/>
      <c r="DP33" s="691"/>
      <c r="DQ33" s="691"/>
      <c r="DR33" s="691"/>
      <c r="DS33" s="691"/>
      <c r="DT33" s="691"/>
      <c r="DU33" s="691"/>
      <c r="DV33" s="692"/>
      <c r="DW33" s="664">
        <v>39.299999999999997</v>
      </c>
      <c r="DX33" s="689"/>
      <c r="DY33" s="689"/>
      <c r="DZ33" s="689"/>
      <c r="EA33" s="689"/>
      <c r="EB33" s="689"/>
      <c r="EC33" s="690"/>
    </row>
    <row r="34" spans="2:133" ht="11.25" customHeight="1" x14ac:dyDescent="0.15">
      <c r="B34" s="656" t="s">
        <v>326</v>
      </c>
      <c r="C34" s="657"/>
      <c r="D34" s="657"/>
      <c r="E34" s="657"/>
      <c r="F34" s="657"/>
      <c r="G34" s="657"/>
      <c r="H34" s="657"/>
      <c r="I34" s="657"/>
      <c r="J34" s="657"/>
      <c r="K34" s="657"/>
      <c r="L34" s="657"/>
      <c r="M34" s="657"/>
      <c r="N34" s="657"/>
      <c r="O34" s="657"/>
      <c r="P34" s="657"/>
      <c r="Q34" s="658"/>
      <c r="R34" s="659">
        <v>754569</v>
      </c>
      <c r="S34" s="660"/>
      <c r="T34" s="660"/>
      <c r="U34" s="660"/>
      <c r="V34" s="660"/>
      <c r="W34" s="660"/>
      <c r="X34" s="660"/>
      <c r="Y34" s="661"/>
      <c r="Z34" s="662">
        <v>1.6</v>
      </c>
      <c r="AA34" s="662"/>
      <c r="AB34" s="662"/>
      <c r="AC34" s="662"/>
      <c r="AD34" s="663" t="s">
        <v>130</v>
      </c>
      <c r="AE34" s="663"/>
      <c r="AF34" s="663"/>
      <c r="AG34" s="663"/>
      <c r="AH34" s="663"/>
      <c r="AI34" s="663"/>
      <c r="AJ34" s="663"/>
      <c r="AK34" s="663"/>
      <c r="AL34" s="664" t="s">
        <v>233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8367857</v>
      </c>
      <c r="CS34" s="660"/>
      <c r="CT34" s="660"/>
      <c r="CU34" s="660"/>
      <c r="CV34" s="660"/>
      <c r="CW34" s="660"/>
      <c r="CX34" s="660"/>
      <c r="CY34" s="661"/>
      <c r="CZ34" s="664">
        <v>18.399999999999999</v>
      </c>
      <c r="DA34" s="689"/>
      <c r="DB34" s="689"/>
      <c r="DC34" s="693"/>
      <c r="DD34" s="668">
        <v>5958920</v>
      </c>
      <c r="DE34" s="660"/>
      <c r="DF34" s="660"/>
      <c r="DG34" s="660"/>
      <c r="DH34" s="660"/>
      <c r="DI34" s="660"/>
      <c r="DJ34" s="660"/>
      <c r="DK34" s="661"/>
      <c r="DL34" s="668">
        <v>5679275</v>
      </c>
      <c r="DM34" s="660"/>
      <c r="DN34" s="660"/>
      <c r="DO34" s="660"/>
      <c r="DP34" s="660"/>
      <c r="DQ34" s="660"/>
      <c r="DR34" s="660"/>
      <c r="DS34" s="660"/>
      <c r="DT34" s="660"/>
      <c r="DU34" s="660"/>
      <c r="DV34" s="661"/>
      <c r="DW34" s="664">
        <v>20.100000000000001</v>
      </c>
      <c r="DX34" s="689"/>
      <c r="DY34" s="689"/>
      <c r="DZ34" s="689"/>
      <c r="EA34" s="689"/>
      <c r="EB34" s="689"/>
      <c r="EC34" s="690"/>
    </row>
    <row r="35" spans="2:133" ht="11.25" customHeight="1" x14ac:dyDescent="0.15">
      <c r="B35" s="656" t="s">
        <v>328</v>
      </c>
      <c r="C35" s="657"/>
      <c r="D35" s="657"/>
      <c r="E35" s="657"/>
      <c r="F35" s="657"/>
      <c r="G35" s="657"/>
      <c r="H35" s="657"/>
      <c r="I35" s="657"/>
      <c r="J35" s="657"/>
      <c r="K35" s="657"/>
      <c r="L35" s="657"/>
      <c r="M35" s="657"/>
      <c r="N35" s="657"/>
      <c r="O35" s="657"/>
      <c r="P35" s="657"/>
      <c r="Q35" s="658"/>
      <c r="R35" s="659">
        <v>912813</v>
      </c>
      <c r="S35" s="660"/>
      <c r="T35" s="660"/>
      <c r="U35" s="660"/>
      <c r="V35" s="660"/>
      <c r="W35" s="660"/>
      <c r="X35" s="660"/>
      <c r="Y35" s="661"/>
      <c r="Z35" s="662">
        <v>1.9</v>
      </c>
      <c r="AA35" s="662"/>
      <c r="AB35" s="662"/>
      <c r="AC35" s="662"/>
      <c r="AD35" s="663" t="s">
        <v>130</v>
      </c>
      <c r="AE35" s="663"/>
      <c r="AF35" s="663"/>
      <c r="AG35" s="663"/>
      <c r="AH35" s="663"/>
      <c r="AI35" s="663"/>
      <c r="AJ35" s="663"/>
      <c r="AK35" s="663"/>
      <c r="AL35" s="664" t="s">
        <v>233</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348852</v>
      </c>
      <c r="CS35" s="691"/>
      <c r="CT35" s="691"/>
      <c r="CU35" s="691"/>
      <c r="CV35" s="691"/>
      <c r="CW35" s="691"/>
      <c r="CX35" s="691"/>
      <c r="CY35" s="692"/>
      <c r="CZ35" s="664">
        <v>0.8</v>
      </c>
      <c r="DA35" s="689"/>
      <c r="DB35" s="689"/>
      <c r="DC35" s="693"/>
      <c r="DD35" s="668">
        <v>288729</v>
      </c>
      <c r="DE35" s="691"/>
      <c r="DF35" s="691"/>
      <c r="DG35" s="691"/>
      <c r="DH35" s="691"/>
      <c r="DI35" s="691"/>
      <c r="DJ35" s="691"/>
      <c r="DK35" s="692"/>
      <c r="DL35" s="668">
        <v>288729</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332</v>
      </c>
      <c r="C36" s="657"/>
      <c r="D36" s="657"/>
      <c r="E36" s="657"/>
      <c r="F36" s="657"/>
      <c r="G36" s="657"/>
      <c r="H36" s="657"/>
      <c r="I36" s="657"/>
      <c r="J36" s="657"/>
      <c r="K36" s="657"/>
      <c r="L36" s="657"/>
      <c r="M36" s="657"/>
      <c r="N36" s="657"/>
      <c r="O36" s="657"/>
      <c r="P36" s="657"/>
      <c r="Q36" s="658"/>
      <c r="R36" s="659">
        <v>1975366</v>
      </c>
      <c r="S36" s="660"/>
      <c r="T36" s="660"/>
      <c r="U36" s="660"/>
      <c r="V36" s="660"/>
      <c r="W36" s="660"/>
      <c r="X36" s="660"/>
      <c r="Y36" s="661"/>
      <c r="Z36" s="662">
        <v>4.2</v>
      </c>
      <c r="AA36" s="662"/>
      <c r="AB36" s="662"/>
      <c r="AC36" s="662"/>
      <c r="AD36" s="663" t="s">
        <v>130</v>
      </c>
      <c r="AE36" s="663"/>
      <c r="AF36" s="663"/>
      <c r="AG36" s="663"/>
      <c r="AH36" s="663"/>
      <c r="AI36" s="663"/>
      <c r="AJ36" s="663"/>
      <c r="AK36" s="663"/>
      <c r="AL36" s="664" t="s">
        <v>130</v>
      </c>
      <c r="AM36" s="665"/>
      <c r="AN36" s="665"/>
      <c r="AO36" s="666"/>
      <c r="AP36" s="222"/>
      <c r="AQ36" s="725" t="s">
        <v>333</v>
      </c>
      <c r="AR36" s="726"/>
      <c r="AS36" s="726"/>
      <c r="AT36" s="726"/>
      <c r="AU36" s="726"/>
      <c r="AV36" s="726"/>
      <c r="AW36" s="726"/>
      <c r="AX36" s="726"/>
      <c r="AY36" s="727"/>
      <c r="AZ36" s="648">
        <v>5736734</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174967</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5445981</v>
      </c>
      <c r="CS36" s="660"/>
      <c r="CT36" s="660"/>
      <c r="CU36" s="660"/>
      <c r="CV36" s="660"/>
      <c r="CW36" s="660"/>
      <c r="CX36" s="660"/>
      <c r="CY36" s="661"/>
      <c r="CZ36" s="664">
        <v>12</v>
      </c>
      <c r="DA36" s="689"/>
      <c r="DB36" s="689"/>
      <c r="DC36" s="693"/>
      <c r="DD36" s="668">
        <v>3236263</v>
      </c>
      <c r="DE36" s="660"/>
      <c r="DF36" s="660"/>
      <c r="DG36" s="660"/>
      <c r="DH36" s="660"/>
      <c r="DI36" s="660"/>
      <c r="DJ36" s="660"/>
      <c r="DK36" s="661"/>
      <c r="DL36" s="668">
        <v>2447751</v>
      </c>
      <c r="DM36" s="660"/>
      <c r="DN36" s="660"/>
      <c r="DO36" s="660"/>
      <c r="DP36" s="660"/>
      <c r="DQ36" s="660"/>
      <c r="DR36" s="660"/>
      <c r="DS36" s="660"/>
      <c r="DT36" s="660"/>
      <c r="DU36" s="660"/>
      <c r="DV36" s="661"/>
      <c r="DW36" s="664">
        <v>8.6999999999999993</v>
      </c>
      <c r="DX36" s="689"/>
      <c r="DY36" s="689"/>
      <c r="DZ36" s="689"/>
      <c r="EA36" s="689"/>
      <c r="EB36" s="689"/>
      <c r="EC36" s="690"/>
    </row>
    <row r="37" spans="2:133" ht="11.25" customHeight="1" x14ac:dyDescent="0.15">
      <c r="B37" s="656" t="s">
        <v>336</v>
      </c>
      <c r="C37" s="657"/>
      <c r="D37" s="657"/>
      <c r="E37" s="657"/>
      <c r="F37" s="657"/>
      <c r="G37" s="657"/>
      <c r="H37" s="657"/>
      <c r="I37" s="657"/>
      <c r="J37" s="657"/>
      <c r="K37" s="657"/>
      <c r="L37" s="657"/>
      <c r="M37" s="657"/>
      <c r="N37" s="657"/>
      <c r="O37" s="657"/>
      <c r="P37" s="657"/>
      <c r="Q37" s="658"/>
      <c r="R37" s="659">
        <v>798316</v>
      </c>
      <c r="S37" s="660"/>
      <c r="T37" s="660"/>
      <c r="U37" s="660"/>
      <c r="V37" s="660"/>
      <c r="W37" s="660"/>
      <c r="X37" s="660"/>
      <c r="Y37" s="661"/>
      <c r="Z37" s="662">
        <v>1.7</v>
      </c>
      <c r="AA37" s="662"/>
      <c r="AB37" s="662"/>
      <c r="AC37" s="662"/>
      <c r="AD37" s="663">
        <v>8179</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1203401</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101832</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155393</v>
      </c>
      <c r="CS37" s="691"/>
      <c r="CT37" s="691"/>
      <c r="CU37" s="691"/>
      <c r="CV37" s="691"/>
      <c r="CW37" s="691"/>
      <c r="CX37" s="691"/>
      <c r="CY37" s="692"/>
      <c r="CZ37" s="664">
        <v>0.3</v>
      </c>
      <c r="DA37" s="689"/>
      <c r="DB37" s="689"/>
      <c r="DC37" s="693"/>
      <c r="DD37" s="668">
        <v>144693</v>
      </c>
      <c r="DE37" s="691"/>
      <c r="DF37" s="691"/>
      <c r="DG37" s="691"/>
      <c r="DH37" s="691"/>
      <c r="DI37" s="691"/>
      <c r="DJ37" s="691"/>
      <c r="DK37" s="692"/>
      <c r="DL37" s="668">
        <v>123897</v>
      </c>
      <c r="DM37" s="691"/>
      <c r="DN37" s="691"/>
      <c r="DO37" s="691"/>
      <c r="DP37" s="691"/>
      <c r="DQ37" s="691"/>
      <c r="DR37" s="691"/>
      <c r="DS37" s="691"/>
      <c r="DT37" s="691"/>
      <c r="DU37" s="691"/>
      <c r="DV37" s="692"/>
      <c r="DW37" s="664">
        <v>0.4</v>
      </c>
      <c r="DX37" s="689"/>
      <c r="DY37" s="689"/>
      <c r="DZ37" s="689"/>
      <c r="EA37" s="689"/>
      <c r="EB37" s="689"/>
      <c r="EC37" s="690"/>
    </row>
    <row r="38" spans="2:133" ht="11.25" customHeight="1" x14ac:dyDescent="0.15">
      <c r="B38" s="656" t="s">
        <v>340</v>
      </c>
      <c r="C38" s="657"/>
      <c r="D38" s="657"/>
      <c r="E38" s="657"/>
      <c r="F38" s="657"/>
      <c r="G38" s="657"/>
      <c r="H38" s="657"/>
      <c r="I38" s="657"/>
      <c r="J38" s="657"/>
      <c r="K38" s="657"/>
      <c r="L38" s="657"/>
      <c r="M38" s="657"/>
      <c r="N38" s="657"/>
      <c r="O38" s="657"/>
      <c r="P38" s="657"/>
      <c r="Q38" s="658"/>
      <c r="R38" s="659">
        <v>2750854</v>
      </c>
      <c r="S38" s="660"/>
      <c r="T38" s="660"/>
      <c r="U38" s="660"/>
      <c r="V38" s="660"/>
      <c r="W38" s="660"/>
      <c r="X38" s="660"/>
      <c r="Y38" s="661"/>
      <c r="Z38" s="662">
        <v>5.8</v>
      </c>
      <c r="AA38" s="662"/>
      <c r="AB38" s="662"/>
      <c r="AC38" s="662"/>
      <c r="AD38" s="663" t="s">
        <v>233</v>
      </c>
      <c r="AE38" s="663"/>
      <c r="AF38" s="663"/>
      <c r="AG38" s="663"/>
      <c r="AH38" s="663"/>
      <c r="AI38" s="663"/>
      <c r="AJ38" s="663"/>
      <c r="AK38" s="663"/>
      <c r="AL38" s="664" t="s">
        <v>130</v>
      </c>
      <c r="AM38" s="665"/>
      <c r="AN38" s="665"/>
      <c r="AO38" s="666"/>
      <c r="AQ38" s="722" t="s">
        <v>341</v>
      </c>
      <c r="AR38" s="723"/>
      <c r="AS38" s="723"/>
      <c r="AT38" s="723"/>
      <c r="AU38" s="723"/>
      <c r="AV38" s="723"/>
      <c r="AW38" s="723"/>
      <c r="AX38" s="723"/>
      <c r="AY38" s="724"/>
      <c r="AZ38" s="659">
        <v>625780</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10896</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3634533</v>
      </c>
      <c r="CS38" s="660"/>
      <c r="CT38" s="660"/>
      <c r="CU38" s="660"/>
      <c r="CV38" s="660"/>
      <c r="CW38" s="660"/>
      <c r="CX38" s="660"/>
      <c r="CY38" s="661"/>
      <c r="CZ38" s="664">
        <v>8</v>
      </c>
      <c r="DA38" s="689"/>
      <c r="DB38" s="689"/>
      <c r="DC38" s="693"/>
      <c r="DD38" s="668">
        <v>2960321</v>
      </c>
      <c r="DE38" s="660"/>
      <c r="DF38" s="660"/>
      <c r="DG38" s="660"/>
      <c r="DH38" s="660"/>
      <c r="DI38" s="660"/>
      <c r="DJ38" s="660"/>
      <c r="DK38" s="661"/>
      <c r="DL38" s="668">
        <v>2677352</v>
      </c>
      <c r="DM38" s="660"/>
      <c r="DN38" s="660"/>
      <c r="DO38" s="660"/>
      <c r="DP38" s="660"/>
      <c r="DQ38" s="660"/>
      <c r="DR38" s="660"/>
      <c r="DS38" s="660"/>
      <c r="DT38" s="660"/>
      <c r="DU38" s="660"/>
      <c r="DV38" s="661"/>
      <c r="DW38" s="664">
        <v>9.5</v>
      </c>
      <c r="DX38" s="689"/>
      <c r="DY38" s="689"/>
      <c r="DZ38" s="689"/>
      <c r="EA38" s="689"/>
      <c r="EB38" s="689"/>
      <c r="EC38" s="690"/>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233</v>
      </c>
      <c r="AA39" s="662"/>
      <c r="AB39" s="662"/>
      <c r="AC39" s="662"/>
      <c r="AD39" s="663" t="s">
        <v>233</v>
      </c>
      <c r="AE39" s="663"/>
      <c r="AF39" s="663"/>
      <c r="AG39" s="663"/>
      <c r="AH39" s="663"/>
      <c r="AI39" s="663"/>
      <c r="AJ39" s="663"/>
      <c r="AK39" s="663"/>
      <c r="AL39" s="664" t="s">
        <v>233</v>
      </c>
      <c r="AM39" s="665"/>
      <c r="AN39" s="665"/>
      <c r="AO39" s="666"/>
      <c r="AQ39" s="722" t="s">
        <v>345</v>
      </c>
      <c r="AR39" s="723"/>
      <c r="AS39" s="723"/>
      <c r="AT39" s="723"/>
      <c r="AU39" s="723"/>
      <c r="AV39" s="723"/>
      <c r="AW39" s="723"/>
      <c r="AX39" s="723"/>
      <c r="AY39" s="724"/>
      <c r="AZ39" s="659">
        <v>273020</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16196</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1781997</v>
      </c>
      <c r="CS39" s="691"/>
      <c r="CT39" s="691"/>
      <c r="CU39" s="691"/>
      <c r="CV39" s="691"/>
      <c r="CW39" s="691"/>
      <c r="CX39" s="691"/>
      <c r="CY39" s="692"/>
      <c r="CZ39" s="664">
        <v>3.9</v>
      </c>
      <c r="DA39" s="689"/>
      <c r="DB39" s="689"/>
      <c r="DC39" s="693"/>
      <c r="DD39" s="668">
        <v>902381</v>
      </c>
      <c r="DE39" s="691"/>
      <c r="DF39" s="691"/>
      <c r="DG39" s="691"/>
      <c r="DH39" s="691"/>
      <c r="DI39" s="691"/>
      <c r="DJ39" s="691"/>
      <c r="DK39" s="692"/>
      <c r="DL39" s="668" t="s">
        <v>130</v>
      </c>
      <c r="DM39" s="691"/>
      <c r="DN39" s="691"/>
      <c r="DO39" s="691"/>
      <c r="DP39" s="691"/>
      <c r="DQ39" s="691"/>
      <c r="DR39" s="691"/>
      <c r="DS39" s="691"/>
      <c r="DT39" s="691"/>
      <c r="DU39" s="691"/>
      <c r="DV39" s="692"/>
      <c r="DW39" s="664" t="s">
        <v>130</v>
      </c>
      <c r="DX39" s="689"/>
      <c r="DY39" s="689"/>
      <c r="DZ39" s="689"/>
      <c r="EA39" s="689"/>
      <c r="EB39" s="689"/>
      <c r="EC39" s="690"/>
    </row>
    <row r="40" spans="2:133" ht="11.25" customHeight="1" x14ac:dyDescent="0.15">
      <c r="B40" s="656" t="s">
        <v>348</v>
      </c>
      <c r="C40" s="657"/>
      <c r="D40" s="657"/>
      <c r="E40" s="657"/>
      <c r="F40" s="657"/>
      <c r="G40" s="657"/>
      <c r="H40" s="657"/>
      <c r="I40" s="657"/>
      <c r="J40" s="657"/>
      <c r="K40" s="657"/>
      <c r="L40" s="657"/>
      <c r="M40" s="657"/>
      <c r="N40" s="657"/>
      <c r="O40" s="657"/>
      <c r="P40" s="657"/>
      <c r="Q40" s="658"/>
      <c r="R40" s="659">
        <v>541854</v>
      </c>
      <c r="S40" s="660"/>
      <c r="T40" s="660"/>
      <c r="U40" s="660"/>
      <c r="V40" s="660"/>
      <c r="W40" s="660"/>
      <c r="X40" s="660"/>
      <c r="Y40" s="661"/>
      <c r="Z40" s="662">
        <v>1.1000000000000001</v>
      </c>
      <c r="AA40" s="662"/>
      <c r="AB40" s="662"/>
      <c r="AC40" s="662"/>
      <c r="AD40" s="663" t="s">
        <v>130</v>
      </c>
      <c r="AE40" s="663"/>
      <c r="AF40" s="663"/>
      <c r="AG40" s="663"/>
      <c r="AH40" s="663"/>
      <c r="AI40" s="663"/>
      <c r="AJ40" s="663"/>
      <c r="AK40" s="663"/>
      <c r="AL40" s="664" t="s">
        <v>233</v>
      </c>
      <c r="AM40" s="665"/>
      <c r="AN40" s="665"/>
      <c r="AO40" s="666"/>
      <c r="AQ40" s="722" t="s">
        <v>349</v>
      </c>
      <c r="AR40" s="723"/>
      <c r="AS40" s="723"/>
      <c r="AT40" s="723"/>
      <c r="AU40" s="723"/>
      <c r="AV40" s="723"/>
      <c r="AW40" s="723"/>
      <c r="AX40" s="723"/>
      <c r="AY40" s="724"/>
      <c r="AZ40" s="659" t="s">
        <v>233</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102</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592202</v>
      </c>
      <c r="CS40" s="660"/>
      <c r="CT40" s="660"/>
      <c r="CU40" s="660"/>
      <c r="CV40" s="660"/>
      <c r="CW40" s="660"/>
      <c r="CX40" s="660"/>
      <c r="CY40" s="661"/>
      <c r="CZ40" s="664">
        <v>1.3</v>
      </c>
      <c r="DA40" s="689"/>
      <c r="DB40" s="689"/>
      <c r="DC40" s="693"/>
      <c r="DD40" s="668">
        <v>2</v>
      </c>
      <c r="DE40" s="660"/>
      <c r="DF40" s="660"/>
      <c r="DG40" s="660"/>
      <c r="DH40" s="660"/>
      <c r="DI40" s="660"/>
      <c r="DJ40" s="660"/>
      <c r="DK40" s="661"/>
      <c r="DL40" s="668" t="s">
        <v>233</v>
      </c>
      <c r="DM40" s="660"/>
      <c r="DN40" s="660"/>
      <c r="DO40" s="660"/>
      <c r="DP40" s="660"/>
      <c r="DQ40" s="660"/>
      <c r="DR40" s="660"/>
      <c r="DS40" s="660"/>
      <c r="DT40" s="660"/>
      <c r="DU40" s="660"/>
      <c r="DV40" s="661"/>
      <c r="DW40" s="664" t="s">
        <v>130</v>
      </c>
      <c r="DX40" s="689"/>
      <c r="DY40" s="689"/>
      <c r="DZ40" s="689"/>
      <c r="EA40" s="689"/>
      <c r="EB40" s="689"/>
      <c r="EC40" s="690"/>
    </row>
    <row r="41" spans="2:133" ht="11.25" customHeight="1" x14ac:dyDescent="0.15">
      <c r="B41" s="680" t="s">
        <v>353</v>
      </c>
      <c r="C41" s="681"/>
      <c r="D41" s="681"/>
      <c r="E41" s="681"/>
      <c r="F41" s="681"/>
      <c r="G41" s="681"/>
      <c r="H41" s="681"/>
      <c r="I41" s="681"/>
      <c r="J41" s="681"/>
      <c r="K41" s="681"/>
      <c r="L41" s="681"/>
      <c r="M41" s="681"/>
      <c r="N41" s="681"/>
      <c r="O41" s="681"/>
      <c r="P41" s="681"/>
      <c r="Q41" s="682"/>
      <c r="R41" s="731">
        <v>47539812</v>
      </c>
      <c r="S41" s="732"/>
      <c r="T41" s="732"/>
      <c r="U41" s="732"/>
      <c r="V41" s="732"/>
      <c r="W41" s="732"/>
      <c r="X41" s="732"/>
      <c r="Y41" s="736"/>
      <c r="Z41" s="737">
        <v>100</v>
      </c>
      <c r="AA41" s="737"/>
      <c r="AB41" s="737"/>
      <c r="AC41" s="737"/>
      <c r="AD41" s="738">
        <v>27698231</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685973</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141</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233</v>
      </c>
      <c r="CS41" s="691"/>
      <c r="CT41" s="691"/>
      <c r="CU41" s="691"/>
      <c r="CV41" s="691"/>
      <c r="CW41" s="691"/>
      <c r="CX41" s="691"/>
      <c r="CY41" s="692"/>
      <c r="CZ41" s="664" t="s">
        <v>141</v>
      </c>
      <c r="DA41" s="689"/>
      <c r="DB41" s="689"/>
      <c r="DC41" s="693"/>
      <c r="DD41" s="668" t="s">
        <v>233</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2948560</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380</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3339397</v>
      </c>
      <c r="CS42" s="691"/>
      <c r="CT42" s="691"/>
      <c r="CU42" s="691"/>
      <c r="CV42" s="691"/>
      <c r="CW42" s="691"/>
      <c r="CX42" s="691"/>
      <c r="CY42" s="692"/>
      <c r="CZ42" s="664">
        <v>7.3</v>
      </c>
      <c r="DA42" s="689"/>
      <c r="DB42" s="689"/>
      <c r="DC42" s="693"/>
      <c r="DD42" s="668">
        <v>729992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12294</v>
      </c>
      <c r="CS43" s="691"/>
      <c r="CT43" s="691"/>
      <c r="CU43" s="691"/>
      <c r="CV43" s="691"/>
      <c r="CW43" s="691"/>
      <c r="CX43" s="691"/>
      <c r="CY43" s="692"/>
      <c r="CZ43" s="664">
        <v>0</v>
      </c>
      <c r="DA43" s="689"/>
      <c r="DB43" s="689"/>
      <c r="DC43" s="693"/>
      <c r="DD43" s="668">
        <v>1939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3252543</v>
      </c>
      <c r="CS44" s="660"/>
      <c r="CT44" s="660"/>
      <c r="CU44" s="660"/>
      <c r="CV44" s="660"/>
      <c r="CW44" s="660"/>
      <c r="CX44" s="660"/>
      <c r="CY44" s="661"/>
      <c r="CZ44" s="664">
        <v>7.2</v>
      </c>
      <c r="DA44" s="665"/>
      <c r="DB44" s="665"/>
      <c r="DC44" s="671"/>
      <c r="DD44" s="668">
        <v>707228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1466072</v>
      </c>
      <c r="CS45" s="691"/>
      <c r="CT45" s="691"/>
      <c r="CU45" s="691"/>
      <c r="CV45" s="691"/>
      <c r="CW45" s="691"/>
      <c r="CX45" s="691"/>
      <c r="CY45" s="692"/>
      <c r="CZ45" s="664">
        <v>3.2</v>
      </c>
      <c r="DA45" s="689"/>
      <c r="DB45" s="689"/>
      <c r="DC45" s="693"/>
      <c r="DD45" s="668">
        <v>160223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366</v>
      </c>
      <c r="CG46" s="657"/>
      <c r="CH46" s="657"/>
      <c r="CI46" s="657"/>
      <c r="CJ46" s="657"/>
      <c r="CK46" s="657"/>
      <c r="CL46" s="657"/>
      <c r="CM46" s="657"/>
      <c r="CN46" s="657"/>
      <c r="CO46" s="657"/>
      <c r="CP46" s="657"/>
      <c r="CQ46" s="658"/>
      <c r="CR46" s="659">
        <v>1663678</v>
      </c>
      <c r="CS46" s="660"/>
      <c r="CT46" s="660"/>
      <c r="CU46" s="660"/>
      <c r="CV46" s="660"/>
      <c r="CW46" s="660"/>
      <c r="CX46" s="660"/>
      <c r="CY46" s="661"/>
      <c r="CZ46" s="664">
        <v>3.7</v>
      </c>
      <c r="DA46" s="665"/>
      <c r="DB46" s="665"/>
      <c r="DC46" s="671"/>
      <c r="DD46" s="668">
        <v>535635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367</v>
      </c>
      <c r="CG47" s="657"/>
      <c r="CH47" s="657"/>
      <c r="CI47" s="657"/>
      <c r="CJ47" s="657"/>
      <c r="CK47" s="657"/>
      <c r="CL47" s="657"/>
      <c r="CM47" s="657"/>
      <c r="CN47" s="657"/>
      <c r="CO47" s="657"/>
      <c r="CP47" s="657"/>
      <c r="CQ47" s="658"/>
      <c r="CR47" s="659">
        <v>86854</v>
      </c>
      <c r="CS47" s="691"/>
      <c r="CT47" s="691"/>
      <c r="CU47" s="691"/>
      <c r="CV47" s="691"/>
      <c r="CW47" s="691"/>
      <c r="CX47" s="691"/>
      <c r="CY47" s="692"/>
      <c r="CZ47" s="664">
        <v>0.2</v>
      </c>
      <c r="DA47" s="689"/>
      <c r="DB47" s="689"/>
      <c r="DC47" s="693"/>
      <c r="DD47" s="668">
        <v>22764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368</v>
      </c>
      <c r="CG48" s="657"/>
      <c r="CH48" s="657"/>
      <c r="CI48" s="657"/>
      <c r="CJ48" s="657"/>
      <c r="CK48" s="657"/>
      <c r="CL48" s="657"/>
      <c r="CM48" s="657"/>
      <c r="CN48" s="657"/>
      <c r="CO48" s="657"/>
      <c r="CP48" s="657"/>
      <c r="CQ48" s="658"/>
      <c r="CR48" s="659" t="s">
        <v>233</v>
      </c>
      <c r="CS48" s="660"/>
      <c r="CT48" s="660"/>
      <c r="CU48" s="660"/>
      <c r="CV48" s="660"/>
      <c r="CW48" s="660"/>
      <c r="CX48" s="660"/>
      <c r="CY48" s="661"/>
      <c r="CZ48" s="664" t="s">
        <v>233</v>
      </c>
      <c r="DA48" s="665"/>
      <c r="DB48" s="665"/>
      <c r="DC48" s="671"/>
      <c r="DD48" s="668" t="s">
        <v>233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45445713</v>
      </c>
      <c r="CS49" s="718"/>
      <c r="CT49" s="718"/>
      <c r="CU49" s="718"/>
      <c r="CV49" s="718"/>
      <c r="CW49" s="718"/>
      <c r="CX49" s="718"/>
      <c r="CY49" s="747"/>
      <c r="CZ49" s="739">
        <v>100</v>
      </c>
      <c r="DA49" s="748"/>
      <c r="DB49" s="748"/>
      <c r="DC49" s="749"/>
      <c r="DD49" s="750">
        <v>30466215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cZlPAoMOLDNw956j4P9jWkTZ7qeJGEGqHtPT+JScJSY4nDKkd7ptRFZskQIsc/IasXGuo1P8x4LuI+tnbcrCg==" saltValue="HglaqYT3UUNR8C4hdB+i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47508</v>
      </c>
      <c r="R7" s="789"/>
      <c r="S7" s="789"/>
      <c r="T7" s="789"/>
      <c r="U7" s="789"/>
      <c r="V7" s="789">
        <v>45415</v>
      </c>
      <c r="W7" s="789"/>
      <c r="X7" s="789"/>
      <c r="Y7" s="789"/>
      <c r="Z7" s="789"/>
      <c r="AA7" s="789">
        <v>2093</v>
      </c>
      <c r="AB7" s="789"/>
      <c r="AC7" s="789"/>
      <c r="AD7" s="789"/>
      <c r="AE7" s="790"/>
      <c r="AF7" s="791">
        <v>1813</v>
      </c>
      <c r="AG7" s="792"/>
      <c r="AH7" s="792"/>
      <c r="AI7" s="792"/>
      <c r="AJ7" s="793"/>
      <c r="AK7" s="794">
        <v>881</v>
      </c>
      <c r="AL7" s="795"/>
      <c r="AM7" s="795"/>
      <c r="AN7" s="795"/>
      <c r="AO7" s="795"/>
      <c r="AP7" s="795">
        <v>49041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594</v>
      </c>
      <c r="BT7" s="783"/>
      <c r="BU7" s="783"/>
      <c r="BV7" s="783"/>
      <c r="BW7" s="783"/>
      <c r="BX7" s="783"/>
      <c r="BY7" s="783"/>
      <c r="BZ7" s="783"/>
      <c r="CA7" s="783"/>
      <c r="CB7" s="783"/>
      <c r="CC7" s="783"/>
      <c r="CD7" s="783"/>
      <c r="CE7" s="783"/>
      <c r="CF7" s="783"/>
      <c r="CG7" s="798"/>
      <c r="CH7" s="779">
        <v>1</v>
      </c>
      <c r="CI7" s="780"/>
      <c r="CJ7" s="780"/>
      <c r="CK7" s="780"/>
      <c r="CL7" s="781"/>
      <c r="CM7" s="779">
        <v>329</v>
      </c>
      <c r="CN7" s="780"/>
      <c r="CO7" s="780"/>
      <c r="CP7" s="780"/>
      <c r="CQ7" s="781"/>
      <c r="CR7" s="779">
        <v>100</v>
      </c>
      <c r="CS7" s="780"/>
      <c r="CT7" s="780"/>
      <c r="CU7" s="780"/>
      <c r="CV7" s="781"/>
      <c r="CW7" s="779">
        <v>18</v>
      </c>
      <c r="CX7" s="780"/>
      <c r="CY7" s="780"/>
      <c r="CZ7" s="780"/>
      <c r="DA7" s="781"/>
      <c r="DB7" s="779" t="s">
        <v>602</v>
      </c>
      <c r="DC7" s="780"/>
      <c r="DD7" s="780"/>
      <c r="DE7" s="780"/>
      <c r="DF7" s="781"/>
      <c r="DG7" s="779" t="s">
        <v>602</v>
      </c>
      <c r="DH7" s="780"/>
      <c r="DI7" s="780"/>
      <c r="DJ7" s="780"/>
      <c r="DK7" s="781"/>
      <c r="DL7" s="779" t="s">
        <v>602</v>
      </c>
      <c r="DM7" s="780"/>
      <c r="DN7" s="780"/>
      <c r="DO7" s="780"/>
      <c r="DP7" s="781"/>
      <c r="DQ7" s="779" t="s">
        <v>602</v>
      </c>
      <c r="DR7" s="780"/>
      <c r="DS7" s="780"/>
      <c r="DT7" s="780"/>
      <c r="DU7" s="781"/>
      <c r="DV7" s="782"/>
      <c r="DW7" s="783"/>
      <c r="DX7" s="783"/>
      <c r="DY7" s="783"/>
      <c r="DZ7" s="784"/>
      <c r="EA7" s="234"/>
    </row>
    <row r="8" spans="1:131" s="235" customFormat="1" ht="26.25" customHeight="1" x14ac:dyDescent="0.15">
      <c r="A8" s="238">
        <v>2</v>
      </c>
      <c r="B8" s="816" t="s">
        <v>393</v>
      </c>
      <c r="C8" s="817"/>
      <c r="D8" s="817"/>
      <c r="E8" s="817"/>
      <c r="F8" s="817"/>
      <c r="G8" s="817"/>
      <c r="H8" s="817"/>
      <c r="I8" s="817"/>
      <c r="J8" s="817"/>
      <c r="K8" s="817"/>
      <c r="L8" s="817"/>
      <c r="M8" s="817"/>
      <c r="N8" s="817"/>
      <c r="O8" s="817"/>
      <c r="P8" s="818"/>
      <c r="Q8" s="819">
        <v>32</v>
      </c>
      <c r="R8" s="820"/>
      <c r="S8" s="820"/>
      <c r="T8" s="820"/>
      <c r="U8" s="820"/>
      <c r="V8" s="820">
        <v>32</v>
      </c>
      <c r="W8" s="820"/>
      <c r="X8" s="820"/>
      <c r="Y8" s="820"/>
      <c r="Z8" s="820"/>
      <c r="AA8" s="820" t="s">
        <v>602</v>
      </c>
      <c r="AB8" s="820"/>
      <c r="AC8" s="820"/>
      <c r="AD8" s="820"/>
      <c r="AE8" s="821"/>
      <c r="AF8" s="822" t="s">
        <v>130</v>
      </c>
      <c r="AG8" s="823"/>
      <c r="AH8" s="823"/>
      <c r="AI8" s="823"/>
      <c r="AJ8" s="824"/>
      <c r="AK8" s="805">
        <v>12</v>
      </c>
      <c r="AL8" s="806"/>
      <c r="AM8" s="806"/>
      <c r="AN8" s="806"/>
      <c r="AO8" s="806"/>
      <c r="AP8" s="806" t="s">
        <v>517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595</v>
      </c>
      <c r="BT8" s="810"/>
      <c r="BU8" s="810"/>
      <c r="BV8" s="810"/>
      <c r="BW8" s="810"/>
      <c r="BX8" s="810"/>
      <c r="BY8" s="810"/>
      <c r="BZ8" s="810"/>
      <c r="CA8" s="810"/>
      <c r="CB8" s="810"/>
      <c r="CC8" s="810"/>
      <c r="CD8" s="810"/>
      <c r="CE8" s="810"/>
      <c r="CF8" s="810"/>
      <c r="CG8" s="811"/>
      <c r="CH8" s="812">
        <v>-6</v>
      </c>
      <c r="CI8" s="813"/>
      <c r="CJ8" s="813"/>
      <c r="CK8" s="813"/>
      <c r="CL8" s="814"/>
      <c r="CM8" s="812">
        <v>308</v>
      </c>
      <c r="CN8" s="813"/>
      <c r="CO8" s="813"/>
      <c r="CP8" s="813"/>
      <c r="CQ8" s="814"/>
      <c r="CR8" s="812">
        <v>204</v>
      </c>
      <c r="CS8" s="813"/>
      <c r="CT8" s="813"/>
      <c r="CU8" s="813"/>
      <c r="CV8" s="814"/>
      <c r="CW8" s="812" t="s">
        <v>602</v>
      </c>
      <c r="CX8" s="813"/>
      <c r="CY8" s="813"/>
      <c r="CZ8" s="813"/>
      <c r="DA8" s="814"/>
      <c r="DB8" s="812" t="s">
        <v>602</v>
      </c>
      <c r="DC8" s="813"/>
      <c r="DD8" s="813"/>
      <c r="DE8" s="813"/>
      <c r="DF8" s="814"/>
      <c r="DG8" s="812" t="s">
        <v>602</v>
      </c>
      <c r="DH8" s="813"/>
      <c r="DI8" s="813"/>
      <c r="DJ8" s="813"/>
      <c r="DK8" s="814"/>
      <c r="DL8" s="812" t="s">
        <v>602</v>
      </c>
      <c r="DM8" s="813"/>
      <c r="DN8" s="813"/>
      <c r="DO8" s="813"/>
      <c r="DP8" s="814"/>
      <c r="DQ8" s="812" t="s">
        <v>602</v>
      </c>
      <c r="DR8" s="813"/>
      <c r="DS8" s="813"/>
      <c r="DT8" s="813"/>
      <c r="DU8" s="814"/>
      <c r="DV8" s="809"/>
      <c r="DW8" s="810"/>
      <c r="DX8" s="810"/>
      <c r="DY8" s="810"/>
      <c r="DZ8" s="815"/>
      <c r="EA8" s="234"/>
    </row>
    <row r="9" spans="1:131" s="235" customFormat="1" ht="26.25" customHeight="1" x14ac:dyDescent="0.15">
      <c r="A9" s="238">
        <v>3</v>
      </c>
      <c r="B9" s="816" t="s">
        <v>394</v>
      </c>
      <c r="C9" s="817"/>
      <c r="D9" s="817"/>
      <c r="E9" s="817"/>
      <c r="F9" s="817"/>
      <c r="G9" s="817"/>
      <c r="H9" s="817"/>
      <c r="I9" s="817"/>
      <c r="J9" s="817"/>
      <c r="K9" s="817"/>
      <c r="L9" s="817"/>
      <c r="M9" s="817"/>
      <c r="N9" s="817"/>
      <c r="O9" s="817"/>
      <c r="P9" s="818"/>
      <c r="Q9" s="819">
        <v>29</v>
      </c>
      <c r="R9" s="820"/>
      <c r="S9" s="820"/>
      <c r="T9" s="820"/>
      <c r="U9" s="820"/>
      <c r="V9" s="820">
        <v>28</v>
      </c>
      <c r="W9" s="820"/>
      <c r="X9" s="820"/>
      <c r="Y9" s="820"/>
      <c r="Z9" s="820"/>
      <c r="AA9" s="820">
        <v>1</v>
      </c>
      <c r="AB9" s="820"/>
      <c r="AC9" s="820"/>
      <c r="AD9" s="820"/>
      <c r="AE9" s="821"/>
      <c r="AF9" s="822">
        <v>1</v>
      </c>
      <c r="AG9" s="823"/>
      <c r="AH9" s="823"/>
      <c r="AI9" s="823"/>
      <c r="AJ9" s="824"/>
      <c r="AK9" s="805">
        <v>20</v>
      </c>
      <c r="AL9" s="806"/>
      <c r="AM9" s="806"/>
      <c r="AN9" s="806"/>
      <c r="AO9" s="806"/>
      <c r="AP9" s="806" t="s">
        <v>517</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596</v>
      </c>
      <c r="BT9" s="810"/>
      <c r="BU9" s="810"/>
      <c r="BV9" s="810"/>
      <c r="BW9" s="810"/>
      <c r="BX9" s="810"/>
      <c r="BY9" s="810"/>
      <c r="BZ9" s="810"/>
      <c r="CA9" s="810"/>
      <c r="CB9" s="810"/>
      <c r="CC9" s="810"/>
      <c r="CD9" s="810"/>
      <c r="CE9" s="810"/>
      <c r="CF9" s="810"/>
      <c r="CG9" s="811"/>
      <c r="CH9" s="812">
        <v>0</v>
      </c>
      <c r="CI9" s="813"/>
      <c r="CJ9" s="813"/>
      <c r="CK9" s="813"/>
      <c r="CL9" s="814"/>
      <c r="CM9" s="812">
        <v>153</v>
      </c>
      <c r="CN9" s="813"/>
      <c r="CO9" s="813"/>
      <c r="CP9" s="813"/>
      <c r="CQ9" s="814"/>
      <c r="CR9" s="812">
        <v>20</v>
      </c>
      <c r="CS9" s="813"/>
      <c r="CT9" s="813"/>
      <c r="CU9" s="813"/>
      <c r="CV9" s="814"/>
      <c r="CW9" s="812" t="s">
        <v>602</v>
      </c>
      <c r="CX9" s="813"/>
      <c r="CY9" s="813"/>
      <c r="CZ9" s="813"/>
      <c r="DA9" s="814"/>
      <c r="DB9" s="812" t="s">
        <v>602</v>
      </c>
      <c r="DC9" s="813"/>
      <c r="DD9" s="813"/>
      <c r="DE9" s="813"/>
      <c r="DF9" s="814"/>
      <c r="DG9" s="812" t="s">
        <v>602</v>
      </c>
      <c r="DH9" s="813"/>
      <c r="DI9" s="813"/>
      <c r="DJ9" s="813"/>
      <c r="DK9" s="814"/>
      <c r="DL9" s="812" t="s">
        <v>602</v>
      </c>
      <c r="DM9" s="813"/>
      <c r="DN9" s="813"/>
      <c r="DO9" s="813"/>
      <c r="DP9" s="814"/>
      <c r="DQ9" s="812" t="s">
        <v>602</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597</v>
      </c>
      <c r="BT10" s="810"/>
      <c r="BU10" s="810"/>
      <c r="BV10" s="810"/>
      <c r="BW10" s="810"/>
      <c r="BX10" s="810"/>
      <c r="BY10" s="810"/>
      <c r="BZ10" s="810"/>
      <c r="CA10" s="810"/>
      <c r="CB10" s="810"/>
      <c r="CC10" s="810"/>
      <c r="CD10" s="810"/>
      <c r="CE10" s="810"/>
      <c r="CF10" s="810"/>
      <c r="CG10" s="811"/>
      <c r="CH10" s="812">
        <v>1</v>
      </c>
      <c r="CI10" s="813"/>
      <c r="CJ10" s="813"/>
      <c r="CK10" s="813"/>
      <c r="CL10" s="814"/>
      <c r="CM10" s="812">
        <v>4</v>
      </c>
      <c r="CN10" s="813"/>
      <c r="CO10" s="813"/>
      <c r="CP10" s="813"/>
      <c r="CQ10" s="814"/>
      <c r="CR10" s="812">
        <v>1</v>
      </c>
      <c r="CS10" s="813"/>
      <c r="CT10" s="813"/>
      <c r="CU10" s="813"/>
      <c r="CV10" s="814"/>
      <c r="CW10" s="812" t="s">
        <v>602</v>
      </c>
      <c r="CX10" s="813"/>
      <c r="CY10" s="813"/>
      <c r="CZ10" s="813"/>
      <c r="DA10" s="814"/>
      <c r="DB10" s="812" t="s">
        <v>602</v>
      </c>
      <c r="DC10" s="813"/>
      <c r="DD10" s="813"/>
      <c r="DE10" s="813"/>
      <c r="DF10" s="814"/>
      <c r="DG10" s="812" t="s">
        <v>602</v>
      </c>
      <c r="DH10" s="813"/>
      <c r="DI10" s="813"/>
      <c r="DJ10" s="813"/>
      <c r="DK10" s="814"/>
      <c r="DL10" s="812" t="s">
        <v>602</v>
      </c>
      <c r="DM10" s="813"/>
      <c r="DN10" s="813"/>
      <c r="DO10" s="813"/>
      <c r="DP10" s="814"/>
      <c r="DQ10" s="812" t="s">
        <v>602</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598</v>
      </c>
      <c r="BT11" s="810"/>
      <c r="BU11" s="810"/>
      <c r="BV11" s="810"/>
      <c r="BW11" s="810"/>
      <c r="BX11" s="810"/>
      <c r="BY11" s="810"/>
      <c r="BZ11" s="810"/>
      <c r="CA11" s="810"/>
      <c r="CB11" s="810"/>
      <c r="CC11" s="810"/>
      <c r="CD11" s="810"/>
      <c r="CE11" s="810"/>
      <c r="CF11" s="810"/>
      <c r="CG11" s="811"/>
      <c r="CH11" s="812">
        <v>-20</v>
      </c>
      <c r="CI11" s="813"/>
      <c r="CJ11" s="813"/>
      <c r="CK11" s="813"/>
      <c r="CL11" s="814"/>
      <c r="CM11" s="812">
        <v>0</v>
      </c>
      <c r="CN11" s="813"/>
      <c r="CO11" s="813"/>
      <c r="CP11" s="813"/>
      <c r="CQ11" s="814"/>
      <c r="CR11" s="812">
        <v>80</v>
      </c>
      <c r="CS11" s="813"/>
      <c r="CT11" s="813"/>
      <c r="CU11" s="813"/>
      <c r="CV11" s="814"/>
      <c r="CW11" s="812">
        <v>1</v>
      </c>
      <c r="CX11" s="813"/>
      <c r="CY11" s="813"/>
      <c r="CZ11" s="813"/>
      <c r="DA11" s="814"/>
      <c r="DB11" s="812" t="s">
        <v>602</v>
      </c>
      <c r="DC11" s="813"/>
      <c r="DD11" s="813"/>
      <c r="DE11" s="813"/>
      <c r="DF11" s="814"/>
      <c r="DG11" s="812" t="s">
        <v>602</v>
      </c>
      <c r="DH11" s="813"/>
      <c r="DI11" s="813"/>
      <c r="DJ11" s="813"/>
      <c r="DK11" s="814"/>
      <c r="DL11" s="812" t="s">
        <v>602</v>
      </c>
      <c r="DM11" s="813"/>
      <c r="DN11" s="813"/>
      <c r="DO11" s="813"/>
      <c r="DP11" s="814"/>
      <c r="DQ11" s="812" t="s">
        <v>602</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599</v>
      </c>
      <c r="BT12" s="810"/>
      <c r="BU12" s="810"/>
      <c r="BV12" s="810"/>
      <c r="BW12" s="810"/>
      <c r="BX12" s="810"/>
      <c r="BY12" s="810"/>
      <c r="BZ12" s="810"/>
      <c r="CA12" s="810"/>
      <c r="CB12" s="810"/>
      <c r="CC12" s="810"/>
      <c r="CD12" s="810"/>
      <c r="CE12" s="810"/>
      <c r="CF12" s="810"/>
      <c r="CG12" s="811"/>
      <c r="CH12" s="812">
        <v>6</v>
      </c>
      <c r="CI12" s="813"/>
      <c r="CJ12" s="813"/>
      <c r="CK12" s="813"/>
      <c r="CL12" s="814"/>
      <c r="CM12" s="812">
        <v>17</v>
      </c>
      <c r="CN12" s="813"/>
      <c r="CO12" s="813"/>
      <c r="CP12" s="813"/>
      <c r="CQ12" s="814"/>
      <c r="CR12" s="812">
        <v>3</v>
      </c>
      <c r="CS12" s="813"/>
      <c r="CT12" s="813"/>
      <c r="CU12" s="813"/>
      <c r="CV12" s="814"/>
      <c r="CW12" s="812" t="s">
        <v>602</v>
      </c>
      <c r="CX12" s="813"/>
      <c r="CY12" s="813"/>
      <c r="CZ12" s="813"/>
      <c r="DA12" s="814"/>
      <c r="DB12" s="812" t="s">
        <v>602</v>
      </c>
      <c r="DC12" s="813"/>
      <c r="DD12" s="813"/>
      <c r="DE12" s="813"/>
      <c r="DF12" s="814"/>
      <c r="DG12" s="812" t="s">
        <v>602</v>
      </c>
      <c r="DH12" s="813"/>
      <c r="DI12" s="813"/>
      <c r="DJ12" s="813"/>
      <c r="DK12" s="814"/>
      <c r="DL12" s="812" t="s">
        <v>602</v>
      </c>
      <c r="DM12" s="813"/>
      <c r="DN12" s="813"/>
      <c r="DO12" s="813"/>
      <c r="DP12" s="814"/>
      <c r="DQ12" s="812" t="s">
        <v>602</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600</v>
      </c>
      <c r="BT13" s="810"/>
      <c r="BU13" s="810"/>
      <c r="BV13" s="810"/>
      <c r="BW13" s="810"/>
      <c r="BX13" s="810"/>
      <c r="BY13" s="810"/>
      <c r="BZ13" s="810"/>
      <c r="CA13" s="810"/>
      <c r="CB13" s="810"/>
      <c r="CC13" s="810"/>
      <c r="CD13" s="810"/>
      <c r="CE13" s="810"/>
      <c r="CF13" s="810"/>
      <c r="CG13" s="811"/>
      <c r="CH13" s="812">
        <v>-120</v>
      </c>
      <c r="CI13" s="813"/>
      <c r="CJ13" s="813"/>
      <c r="CK13" s="813"/>
      <c r="CL13" s="814"/>
      <c r="CM13" s="812">
        <v>58</v>
      </c>
      <c r="CN13" s="813"/>
      <c r="CO13" s="813"/>
      <c r="CP13" s="813"/>
      <c r="CQ13" s="814"/>
      <c r="CR13" s="812">
        <v>16</v>
      </c>
      <c r="CS13" s="813"/>
      <c r="CT13" s="813"/>
      <c r="CU13" s="813"/>
      <c r="CV13" s="814"/>
      <c r="CW13" s="812">
        <v>110</v>
      </c>
      <c r="CX13" s="813"/>
      <c r="CY13" s="813"/>
      <c r="CZ13" s="813"/>
      <c r="DA13" s="814"/>
      <c r="DB13" s="812" t="s">
        <v>602</v>
      </c>
      <c r="DC13" s="813"/>
      <c r="DD13" s="813"/>
      <c r="DE13" s="813"/>
      <c r="DF13" s="814"/>
      <c r="DG13" s="812" t="s">
        <v>602</v>
      </c>
      <c r="DH13" s="813"/>
      <c r="DI13" s="813"/>
      <c r="DJ13" s="813"/>
      <c r="DK13" s="814"/>
      <c r="DL13" s="812" t="s">
        <v>602</v>
      </c>
      <c r="DM13" s="813"/>
      <c r="DN13" s="813"/>
      <c r="DO13" s="813"/>
      <c r="DP13" s="814"/>
      <c r="DQ13" s="812" t="s">
        <v>602</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601</v>
      </c>
      <c r="BT14" s="810"/>
      <c r="BU14" s="810"/>
      <c r="BV14" s="810"/>
      <c r="BW14" s="810"/>
      <c r="BX14" s="810"/>
      <c r="BY14" s="810"/>
      <c r="BZ14" s="810"/>
      <c r="CA14" s="810"/>
      <c r="CB14" s="810"/>
      <c r="CC14" s="810"/>
      <c r="CD14" s="810"/>
      <c r="CE14" s="810"/>
      <c r="CF14" s="810"/>
      <c r="CG14" s="811"/>
      <c r="CH14" s="812">
        <v>3</v>
      </c>
      <c r="CI14" s="813"/>
      <c r="CJ14" s="813"/>
      <c r="CK14" s="813"/>
      <c r="CL14" s="814"/>
      <c r="CM14" s="812">
        <v>-21</v>
      </c>
      <c r="CN14" s="813"/>
      <c r="CO14" s="813"/>
      <c r="CP14" s="813"/>
      <c r="CQ14" s="814"/>
      <c r="CR14" s="812">
        <v>0</v>
      </c>
      <c r="CS14" s="813"/>
      <c r="CT14" s="813"/>
      <c r="CU14" s="813"/>
      <c r="CV14" s="814"/>
      <c r="CW14" s="812" t="s">
        <v>602</v>
      </c>
      <c r="CX14" s="813"/>
      <c r="CY14" s="813"/>
      <c r="CZ14" s="813"/>
      <c r="DA14" s="814"/>
      <c r="DB14" s="812" t="s">
        <v>602</v>
      </c>
      <c r="DC14" s="813"/>
      <c r="DD14" s="813"/>
      <c r="DE14" s="813"/>
      <c r="DF14" s="814"/>
      <c r="DG14" s="812" t="s">
        <v>602</v>
      </c>
      <c r="DH14" s="813"/>
      <c r="DI14" s="813"/>
      <c r="DJ14" s="813"/>
      <c r="DK14" s="814"/>
      <c r="DL14" s="812" t="s">
        <v>602</v>
      </c>
      <c r="DM14" s="813"/>
      <c r="DN14" s="813"/>
      <c r="DO14" s="813"/>
      <c r="DP14" s="814"/>
      <c r="DQ14" s="812" t="s">
        <v>602</v>
      </c>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396</v>
      </c>
      <c r="B23" s="825" t="s">
        <v>397</v>
      </c>
      <c r="C23" s="826"/>
      <c r="D23" s="826"/>
      <c r="E23" s="826"/>
      <c r="F23" s="826"/>
      <c r="G23" s="826"/>
      <c r="H23" s="826"/>
      <c r="I23" s="826"/>
      <c r="J23" s="826"/>
      <c r="K23" s="826"/>
      <c r="L23" s="826"/>
      <c r="M23" s="826"/>
      <c r="N23" s="826"/>
      <c r="O23" s="826"/>
      <c r="P23" s="827"/>
      <c r="Q23" s="828">
        <v>47568</v>
      </c>
      <c r="R23" s="829"/>
      <c r="S23" s="829"/>
      <c r="T23" s="829"/>
      <c r="U23" s="829"/>
      <c r="V23" s="829">
        <v>45474</v>
      </c>
      <c r="W23" s="829"/>
      <c r="X23" s="829"/>
      <c r="Y23" s="829"/>
      <c r="Z23" s="829"/>
      <c r="AA23" s="829">
        <v>2094</v>
      </c>
      <c r="AB23" s="829"/>
      <c r="AC23" s="829"/>
      <c r="AD23" s="829"/>
      <c r="AE23" s="830"/>
      <c r="AF23" s="831">
        <v>1814</v>
      </c>
      <c r="AG23" s="829"/>
      <c r="AH23" s="829"/>
      <c r="AI23" s="829"/>
      <c r="AJ23" s="832"/>
      <c r="AK23" s="833"/>
      <c r="AL23" s="834"/>
      <c r="AM23" s="834"/>
      <c r="AN23" s="834"/>
      <c r="AO23" s="834"/>
      <c r="AP23" s="829">
        <v>49041</v>
      </c>
      <c r="AQ23" s="829"/>
      <c r="AR23" s="829"/>
      <c r="AS23" s="829"/>
      <c r="AT23" s="829"/>
      <c r="AU23" s="845"/>
      <c r="AV23" s="845"/>
      <c r="AW23" s="845"/>
      <c r="AX23" s="845"/>
      <c r="AY23" s="846"/>
      <c r="AZ23" s="847" t="s">
        <v>398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409</v>
      </c>
      <c r="C28" s="786"/>
      <c r="D28" s="786"/>
      <c r="E28" s="786"/>
      <c r="F28" s="786"/>
      <c r="G28" s="786"/>
      <c r="H28" s="786"/>
      <c r="I28" s="786"/>
      <c r="J28" s="786"/>
      <c r="K28" s="786"/>
      <c r="L28" s="786"/>
      <c r="M28" s="786"/>
      <c r="N28" s="786"/>
      <c r="O28" s="786"/>
      <c r="P28" s="787"/>
      <c r="Q28" s="858">
        <v>8731</v>
      </c>
      <c r="R28" s="859"/>
      <c r="S28" s="859"/>
      <c r="T28" s="859"/>
      <c r="U28" s="859"/>
      <c r="V28" s="859">
        <v>8712</v>
      </c>
      <c r="W28" s="859"/>
      <c r="X28" s="859"/>
      <c r="Y28" s="859"/>
      <c r="Z28" s="859"/>
      <c r="AA28" s="859">
        <v>19</v>
      </c>
      <c r="AB28" s="859"/>
      <c r="AC28" s="859"/>
      <c r="AD28" s="859"/>
      <c r="AE28" s="860"/>
      <c r="AF28" s="861">
        <v>19</v>
      </c>
      <c r="AG28" s="859"/>
      <c r="AH28" s="859"/>
      <c r="AI28" s="859"/>
      <c r="AJ28" s="862"/>
      <c r="AK28" s="863">
        <v>696</v>
      </c>
      <c r="AL28" s="864"/>
      <c r="AM28" s="864"/>
      <c r="AN28" s="864"/>
      <c r="AO28" s="864"/>
      <c r="AP28" s="864" t="s">
        <v>602</v>
      </c>
      <c r="AQ28" s="864"/>
      <c r="AR28" s="864"/>
      <c r="AS28" s="864"/>
      <c r="AT28" s="864"/>
      <c r="AU28" s="864" t="s">
        <v>602</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410</v>
      </c>
      <c r="C29" s="817"/>
      <c r="D29" s="817"/>
      <c r="E29" s="817"/>
      <c r="F29" s="817"/>
      <c r="G29" s="817"/>
      <c r="H29" s="817"/>
      <c r="I29" s="817"/>
      <c r="J29" s="817"/>
      <c r="K29" s="817"/>
      <c r="L29" s="817"/>
      <c r="M29" s="817"/>
      <c r="N29" s="817"/>
      <c r="O29" s="817"/>
      <c r="P29" s="818"/>
      <c r="Q29" s="819">
        <v>10641</v>
      </c>
      <c r="R29" s="820"/>
      <c r="S29" s="820"/>
      <c r="T29" s="820"/>
      <c r="U29" s="820"/>
      <c r="V29" s="820">
        <v>10165</v>
      </c>
      <c r="W29" s="820"/>
      <c r="X29" s="820"/>
      <c r="Y29" s="820"/>
      <c r="Z29" s="820"/>
      <c r="AA29" s="820">
        <v>475</v>
      </c>
      <c r="AB29" s="820"/>
      <c r="AC29" s="820"/>
      <c r="AD29" s="820"/>
      <c r="AE29" s="821"/>
      <c r="AF29" s="822">
        <v>475</v>
      </c>
      <c r="AG29" s="823"/>
      <c r="AH29" s="823"/>
      <c r="AI29" s="823"/>
      <c r="AJ29" s="824"/>
      <c r="AK29" s="870">
        <v>1518</v>
      </c>
      <c r="AL29" s="866"/>
      <c r="AM29" s="866"/>
      <c r="AN29" s="866"/>
      <c r="AO29" s="866"/>
      <c r="AP29" s="866" t="s">
        <v>602</v>
      </c>
      <c r="AQ29" s="866"/>
      <c r="AR29" s="866"/>
      <c r="AS29" s="866"/>
      <c r="AT29" s="866"/>
      <c r="AU29" s="866" t="s">
        <v>602</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411</v>
      </c>
      <c r="C30" s="817"/>
      <c r="D30" s="817"/>
      <c r="E30" s="817"/>
      <c r="F30" s="817"/>
      <c r="G30" s="817"/>
      <c r="H30" s="817"/>
      <c r="I30" s="817"/>
      <c r="J30" s="817"/>
      <c r="K30" s="817"/>
      <c r="L30" s="817"/>
      <c r="M30" s="817"/>
      <c r="N30" s="817"/>
      <c r="O30" s="817"/>
      <c r="P30" s="818"/>
      <c r="Q30" s="819">
        <v>1303</v>
      </c>
      <c r="R30" s="820"/>
      <c r="S30" s="820"/>
      <c r="T30" s="820"/>
      <c r="U30" s="820"/>
      <c r="V30" s="820">
        <v>1299</v>
      </c>
      <c r="W30" s="820"/>
      <c r="X30" s="820"/>
      <c r="Y30" s="820"/>
      <c r="Z30" s="820"/>
      <c r="AA30" s="820">
        <v>3</v>
      </c>
      <c r="AB30" s="820"/>
      <c r="AC30" s="820"/>
      <c r="AD30" s="820"/>
      <c r="AE30" s="821"/>
      <c r="AF30" s="822">
        <v>3</v>
      </c>
      <c r="AG30" s="823"/>
      <c r="AH30" s="823"/>
      <c r="AI30" s="823"/>
      <c r="AJ30" s="824"/>
      <c r="AK30" s="870">
        <v>345</v>
      </c>
      <c r="AL30" s="866"/>
      <c r="AM30" s="866"/>
      <c r="AN30" s="866"/>
      <c r="AO30" s="866"/>
      <c r="AP30" s="866" t="s">
        <v>602</v>
      </c>
      <c r="AQ30" s="866"/>
      <c r="AR30" s="866"/>
      <c r="AS30" s="866"/>
      <c r="AT30" s="866"/>
      <c r="AU30" s="866" t="s">
        <v>602</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412</v>
      </c>
      <c r="C31" s="817"/>
      <c r="D31" s="817"/>
      <c r="E31" s="817"/>
      <c r="F31" s="817"/>
      <c r="G31" s="817"/>
      <c r="H31" s="817"/>
      <c r="I31" s="817"/>
      <c r="J31" s="817"/>
      <c r="K31" s="817"/>
      <c r="L31" s="817"/>
      <c r="M31" s="817"/>
      <c r="N31" s="817"/>
      <c r="O31" s="817"/>
      <c r="P31" s="818"/>
      <c r="Q31" s="819">
        <v>44</v>
      </c>
      <c r="R31" s="820"/>
      <c r="S31" s="820"/>
      <c r="T31" s="820"/>
      <c r="U31" s="820"/>
      <c r="V31" s="820">
        <v>41</v>
      </c>
      <c r="W31" s="820"/>
      <c r="X31" s="820"/>
      <c r="Y31" s="820"/>
      <c r="Z31" s="820"/>
      <c r="AA31" s="820">
        <v>3</v>
      </c>
      <c r="AB31" s="820"/>
      <c r="AC31" s="820"/>
      <c r="AD31" s="820"/>
      <c r="AE31" s="821"/>
      <c r="AF31" s="822">
        <v>3</v>
      </c>
      <c r="AG31" s="823"/>
      <c r="AH31" s="823"/>
      <c r="AI31" s="823"/>
      <c r="AJ31" s="824"/>
      <c r="AK31" s="870" t="s">
        <v>517</v>
      </c>
      <c r="AL31" s="866"/>
      <c r="AM31" s="866"/>
      <c r="AN31" s="866"/>
      <c r="AO31" s="866"/>
      <c r="AP31" s="866" t="s">
        <v>602</v>
      </c>
      <c r="AQ31" s="866"/>
      <c r="AR31" s="866"/>
      <c r="AS31" s="866"/>
      <c r="AT31" s="866"/>
      <c r="AU31" s="866" t="s">
        <v>602</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413</v>
      </c>
      <c r="C32" s="817"/>
      <c r="D32" s="817"/>
      <c r="E32" s="817"/>
      <c r="F32" s="817"/>
      <c r="G32" s="817"/>
      <c r="H32" s="817"/>
      <c r="I32" s="817"/>
      <c r="J32" s="817"/>
      <c r="K32" s="817"/>
      <c r="L32" s="817"/>
      <c r="M32" s="817"/>
      <c r="N32" s="817"/>
      <c r="O32" s="817"/>
      <c r="P32" s="818"/>
      <c r="Q32" s="819">
        <v>5172</v>
      </c>
      <c r="R32" s="820"/>
      <c r="S32" s="820"/>
      <c r="T32" s="820"/>
      <c r="U32" s="820"/>
      <c r="V32" s="820">
        <v>4838</v>
      </c>
      <c r="W32" s="820"/>
      <c r="X32" s="820"/>
      <c r="Y32" s="820"/>
      <c r="Z32" s="820"/>
      <c r="AA32" s="820">
        <v>334</v>
      </c>
      <c r="AB32" s="820"/>
      <c r="AC32" s="820"/>
      <c r="AD32" s="820"/>
      <c r="AE32" s="821"/>
      <c r="AF32" s="822">
        <v>1959</v>
      </c>
      <c r="AG32" s="823"/>
      <c r="AH32" s="823"/>
      <c r="AI32" s="823"/>
      <c r="AJ32" s="824"/>
      <c r="AK32" s="870">
        <v>626</v>
      </c>
      <c r="AL32" s="866"/>
      <c r="AM32" s="866"/>
      <c r="AN32" s="866"/>
      <c r="AO32" s="866"/>
      <c r="AP32" s="866">
        <v>1593</v>
      </c>
      <c r="AQ32" s="866"/>
      <c r="AR32" s="866"/>
      <c r="AS32" s="866"/>
      <c r="AT32" s="866"/>
      <c r="AU32" s="866">
        <v>1204</v>
      </c>
      <c r="AV32" s="866"/>
      <c r="AW32" s="866"/>
      <c r="AX32" s="866"/>
      <c r="AY32" s="866"/>
      <c r="AZ32" s="867"/>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415</v>
      </c>
      <c r="C33" s="817"/>
      <c r="D33" s="817"/>
      <c r="E33" s="817"/>
      <c r="F33" s="817"/>
      <c r="G33" s="817"/>
      <c r="H33" s="817"/>
      <c r="I33" s="817"/>
      <c r="J33" s="817"/>
      <c r="K33" s="817"/>
      <c r="L33" s="817"/>
      <c r="M33" s="817"/>
      <c r="N33" s="817"/>
      <c r="O33" s="817"/>
      <c r="P33" s="818"/>
      <c r="Q33" s="819">
        <v>3148</v>
      </c>
      <c r="R33" s="820"/>
      <c r="S33" s="820"/>
      <c r="T33" s="820"/>
      <c r="U33" s="820"/>
      <c r="V33" s="820">
        <v>2862</v>
      </c>
      <c r="W33" s="820"/>
      <c r="X33" s="820"/>
      <c r="Y33" s="820"/>
      <c r="Z33" s="820"/>
      <c r="AA33" s="820">
        <v>286</v>
      </c>
      <c r="AB33" s="820"/>
      <c r="AC33" s="820"/>
      <c r="AD33" s="820"/>
      <c r="AE33" s="821"/>
      <c r="AF33" s="822">
        <v>2949</v>
      </c>
      <c r="AG33" s="823"/>
      <c r="AH33" s="823"/>
      <c r="AI33" s="823"/>
      <c r="AJ33" s="824"/>
      <c r="AK33" s="870">
        <v>273</v>
      </c>
      <c r="AL33" s="866"/>
      <c r="AM33" s="866"/>
      <c r="AN33" s="866"/>
      <c r="AO33" s="866"/>
      <c r="AP33" s="866">
        <v>10740</v>
      </c>
      <c r="AQ33" s="866"/>
      <c r="AR33" s="866"/>
      <c r="AS33" s="866"/>
      <c r="AT33" s="866"/>
      <c r="AU33" s="866">
        <v>2062</v>
      </c>
      <c r="AV33" s="866"/>
      <c r="AW33" s="866"/>
      <c r="AX33" s="866"/>
      <c r="AY33" s="866"/>
      <c r="AZ33" s="867"/>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416</v>
      </c>
      <c r="C34" s="817"/>
      <c r="D34" s="817"/>
      <c r="E34" s="817"/>
      <c r="F34" s="817"/>
      <c r="G34" s="817"/>
      <c r="H34" s="817"/>
      <c r="I34" s="817"/>
      <c r="J34" s="817"/>
      <c r="K34" s="817"/>
      <c r="L34" s="817"/>
      <c r="M34" s="817"/>
      <c r="N34" s="817"/>
      <c r="O34" s="817"/>
      <c r="P34" s="818"/>
      <c r="Q34" s="819">
        <v>2483</v>
      </c>
      <c r="R34" s="820"/>
      <c r="S34" s="820"/>
      <c r="T34" s="820"/>
      <c r="U34" s="820"/>
      <c r="V34" s="820">
        <v>2229</v>
      </c>
      <c r="W34" s="820"/>
      <c r="X34" s="820"/>
      <c r="Y34" s="820"/>
      <c r="Z34" s="820"/>
      <c r="AA34" s="820">
        <v>253</v>
      </c>
      <c r="AB34" s="820"/>
      <c r="AC34" s="820"/>
      <c r="AD34" s="820"/>
      <c r="AE34" s="821"/>
      <c r="AF34" s="822">
        <v>1582</v>
      </c>
      <c r="AG34" s="823"/>
      <c r="AH34" s="823"/>
      <c r="AI34" s="823"/>
      <c r="AJ34" s="824"/>
      <c r="AK34" s="870">
        <v>1203</v>
      </c>
      <c r="AL34" s="866"/>
      <c r="AM34" s="866"/>
      <c r="AN34" s="866"/>
      <c r="AO34" s="866"/>
      <c r="AP34" s="866">
        <v>12086</v>
      </c>
      <c r="AQ34" s="866"/>
      <c r="AR34" s="866"/>
      <c r="AS34" s="866"/>
      <c r="AT34" s="866"/>
      <c r="AU34" s="866">
        <v>9656</v>
      </c>
      <c r="AV34" s="866"/>
      <c r="AW34" s="866"/>
      <c r="AX34" s="866"/>
      <c r="AY34" s="866"/>
      <c r="AZ34" s="867"/>
      <c r="BA34" s="867"/>
      <c r="BB34" s="867"/>
      <c r="BC34" s="867"/>
      <c r="BD34" s="867"/>
      <c r="BE34" s="868" t="s">
        <v>414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396</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6991</v>
      </c>
      <c r="AG63" s="880"/>
      <c r="AH63" s="880"/>
      <c r="AI63" s="880"/>
      <c r="AJ63" s="881"/>
      <c r="AK63" s="882"/>
      <c r="AL63" s="877"/>
      <c r="AM63" s="877"/>
      <c r="AN63" s="877"/>
      <c r="AO63" s="877"/>
      <c r="AP63" s="880">
        <v>24419</v>
      </c>
      <c r="AQ63" s="880"/>
      <c r="AR63" s="880"/>
      <c r="AS63" s="880"/>
      <c r="AT63" s="880"/>
      <c r="AU63" s="880">
        <v>12922</v>
      </c>
      <c r="AV63" s="880"/>
      <c r="AW63" s="880"/>
      <c r="AX63" s="880"/>
      <c r="AY63" s="880"/>
      <c r="AZ63" s="884"/>
      <c r="BA63" s="884"/>
      <c r="BB63" s="884"/>
      <c r="BC63" s="884"/>
      <c r="BD63" s="884"/>
      <c r="BE63" s="885"/>
      <c r="BF63" s="885"/>
      <c r="BG63" s="885"/>
      <c r="BH63" s="885"/>
      <c r="BI63" s="886"/>
      <c r="BJ63" s="887" t="s">
        <v>419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421</v>
      </c>
      <c r="B66" s="764"/>
      <c r="C66" s="764"/>
      <c r="D66" s="764"/>
      <c r="E66" s="764"/>
      <c r="F66" s="764"/>
      <c r="G66" s="764"/>
      <c r="H66" s="764"/>
      <c r="I66" s="764"/>
      <c r="J66" s="764"/>
      <c r="K66" s="764"/>
      <c r="L66" s="764"/>
      <c r="M66" s="764"/>
      <c r="N66" s="764"/>
      <c r="O66" s="764"/>
      <c r="P66" s="765"/>
      <c r="Q66" s="769" t="s">
        <v>401</v>
      </c>
      <c r="R66" s="770"/>
      <c r="S66" s="770"/>
      <c r="T66" s="770"/>
      <c r="U66" s="771"/>
      <c r="V66" s="769" t="s">
        <v>422</v>
      </c>
      <c r="W66" s="770"/>
      <c r="X66" s="770"/>
      <c r="Y66" s="770"/>
      <c r="Z66" s="771"/>
      <c r="AA66" s="769" t="s">
        <v>423</v>
      </c>
      <c r="AB66" s="770"/>
      <c r="AC66" s="770"/>
      <c r="AD66" s="770"/>
      <c r="AE66" s="771"/>
      <c r="AF66" s="890" t="s">
        <v>404</v>
      </c>
      <c r="AG66" s="851"/>
      <c r="AH66" s="851"/>
      <c r="AI66" s="851"/>
      <c r="AJ66" s="891"/>
      <c r="AK66" s="769" t="s">
        <v>424</v>
      </c>
      <c r="AL66" s="764"/>
      <c r="AM66" s="764"/>
      <c r="AN66" s="764"/>
      <c r="AO66" s="765"/>
      <c r="AP66" s="769" t="s">
        <v>406</v>
      </c>
      <c r="AQ66" s="770"/>
      <c r="AR66" s="770"/>
      <c r="AS66" s="770"/>
      <c r="AT66" s="771"/>
      <c r="AU66" s="769" t="s">
        <v>425</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603</v>
      </c>
      <c r="C68" s="906"/>
      <c r="D68" s="906"/>
      <c r="E68" s="906"/>
      <c r="F68" s="906"/>
      <c r="G68" s="906"/>
      <c r="H68" s="906"/>
      <c r="I68" s="906"/>
      <c r="J68" s="906"/>
      <c r="K68" s="906"/>
      <c r="L68" s="906"/>
      <c r="M68" s="906"/>
      <c r="N68" s="906"/>
      <c r="O68" s="906"/>
      <c r="P68" s="907"/>
      <c r="Q68" s="908">
        <v>1993</v>
      </c>
      <c r="R68" s="902"/>
      <c r="S68" s="902"/>
      <c r="T68" s="902"/>
      <c r="U68" s="902"/>
      <c r="V68" s="902">
        <v>1906</v>
      </c>
      <c r="W68" s="902"/>
      <c r="X68" s="902"/>
      <c r="Y68" s="902"/>
      <c r="Z68" s="902"/>
      <c r="AA68" s="902">
        <v>86</v>
      </c>
      <c r="AB68" s="902"/>
      <c r="AC68" s="902"/>
      <c r="AD68" s="902"/>
      <c r="AE68" s="902"/>
      <c r="AF68" s="902">
        <v>86</v>
      </c>
      <c r="AG68" s="902"/>
      <c r="AH68" s="902"/>
      <c r="AI68" s="902"/>
      <c r="AJ68" s="902"/>
      <c r="AK68" s="902" t="s">
        <v>602</v>
      </c>
      <c r="AL68" s="902"/>
      <c r="AM68" s="902"/>
      <c r="AN68" s="902"/>
      <c r="AO68" s="902"/>
      <c r="AP68" s="902">
        <v>153</v>
      </c>
      <c r="AQ68" s="902"/>
      <c r="AR68" s="902"/>
      <c r="AS68" s="902"/>
      <c r="AT68" s="902"/>
      <c r="AU68" s="902" t="s">
        <v>602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604</v>
      </c>
      <c r="C69" s="910"/>
      <c r="D69" s="910"/>
      <c r="E69" s="910"/>
      <c r="F69" s="910"/>
      <c r="G69" s="910"/>
      <c r="H69" s="910"/>
      <c r="I69" s="910"/>
      <c r="J69" s="910"/>
      <c r="K69" s="910"/>
      <c r="L69" s="910"/>
      <c r="M69" s="910"/>
      <c r="N69" s="910"/>
      <c r="O69" s="910"/>
      <c r="P69" s="911"/>
      <c r="Q69" s="912">
        <v>295</v>
      </c>
      <c r="R69" s="866"/>
      <c r="S69" s="866"/>
      <c r="T69" s="866"/>
      <c r="U69" s="866"/>
      <c r="V69" s="866">
        <v>275</v>
      </c>
      <c r="W69" s="866"/>
      <c r="X69" s="866"/>
      <c r="Y69" s="866"/>
      <c r="Z69" s="866"/>
      <c r="AA69" s="866">
        <v>20</v>
      </c>
      <c r="AB69" s="866"/>
      <c r="AC69" s="866"/>
      <c r="AD69" s="866"/>
      <c r="AE69" s="866"/>
      <c r="AF69" s="866">
        <v>20</v>
      </c>
      <c r="AG69" s="866"/>
      <c r="AH69" s="866"/>
      <c r="AI69" s="866"/>
      <c r="AJ69" s="866"/>
      <c r="AK69" s="866">
        <v>84</v>
      </c>
      <c r="AL69" s="866"/>
      <c r="AM69" s="866"/>
      <c r="AN69" s="866"/>
      <c r="AO69" s="866"/>
      <c r="AP69" s="866" t="s">
        <v>602</v>
      </c>
      <c r="AQ69" s="866"/>
      <c r="AR69" s="866"/>
      <c r="AS69" s="866"/>
      <c r="AT69" s="866"/>
      <c r="AU69" s="866" t="s">
        <v>602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605</v>
      </c>
      <c r="C70" s="910"/>
      <c r="D70" s="910"/>
      <c r="E70" s="910"/>
      <c r="F70" s="910"/>
      <c r="G70" s="910"/>
      <c r="H70" s="910"/>
      <c r="I70" s="910"/>
      <c r="J70" s="910"/>
      <c r="K70" s="910"/>
      <c r="L70" s="910"/>
      <c r="M70" s="910"/>
      <c r="N70" s="910"/>
      <c r="O70" s="910"/>
      <c r="P70" s="911"/>
      <c r="Q70" s="912">
        <v>66</v>
      </c>
      <c r="R70" s="866"/>
      <c r="S70" s="866"/>
      <c r="T70" s="866"/>
      <c r="U70" s="866"/>
      <c r="V70" s="866">
        <v>65</v>
      </c>
      <c r="W70" s="866"/>
      <c r="X70" s="866"/>
      <c r="Y70" s="866"/>
      <c r="Z70" s="866"/>
      <c r="AA70" s="866">
        <v>1</v>
      </c>
      <c r="AB70" s="866"/>
      <c r="AC70" s="866"/>
      <c r="AD70" s="866"/>
      <c r="AE70" s="866"/>
      <c r="AF70" s="866">
        <v>1</v>
      </c>
      <c r="AG70" s="866"/>
      <c r="AH70" s="866"/>
      <c r="AI70" s="866"/>
      <c r="AJ70" s="866"/>
      <c r="AK70" s="866" t="s">
        <v>602</v>
      </c>
      <c r="AL70" s="866"/>
      <c r="AM70" s="866"/>
      <c r="AN70" s="866"/>
      <c r="AO70" s="866"/>
      <c r="AP70" s="866" t="s">
        <v>602</v>
      </c>
      <c r="AQ70" s="866"/>
      <c r="AR70" s="866"/>
      <c r="AS70" s="866"/>
      <c r="AT70" s="866"/>
      <c r="AU70" s="866" t="s">
        <v>602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606</v>
      </c>
      <c r="C71" s="910"/>
      <c r="D71" s="910"/>
      <c r="E71" s="910"/>
      <c r="F71" s="910"/>
      <c r="G71" s="910"/>
      <c r="H71" s="910"/>
      <c r="I71" s="910"/>
      <c r="J71" s="910"/>
      <c r="K71" s="910"/>
      <c r="L71" s="910"/>
      <c r="M71" s="910"/>
      <c r="N71" s="910"/>
      <c r="O71" s="910"/>
      <c r="P71" s="911"/>
      <c r="Q71" s="912">
        <v>54</v>
      </c>
      <c r="R71" s="866"/>
      <c r="S71" s="866"/>
      <c r="T71" s="866"/>
      <c r="U71" s="866"/>
      <c r="V71" s="866">
        <v>53</v>
      </c>
      <c r="W71" s="866"/>
      <c r="X71" s="866"/>
      <c r="Y71" s="866"/>
      <c r="Z71" s="866"/>
      <c r="AA71" s="866">
        <v>1</v>
      </c>
      <c r="AB71" s="866"/>
      <c r="AC71" s="866"/>
      <c r="AD71" s="866"/>
      <c r="AE71" s="866"/>
      <c r="AF71" s="866">
        <v>1</v>
      </c>
      <c r="AG71" s="866"/>
      <c r="AH71" s="866"/>
      <c r="AI71" s="866"/>
      <c r="AJ71" s="866"/>
      <c r="AK71" s="866" t="s">
        <v>602</v>
      </c>
      <c r="AL71" s="866"/>
      <c r="AM71" s="866"/>
      <c r="AN71" s="866"/>
      <c r="AO71" s="866"/>
      <c r="AP71" s="866" t="s">
        <v>602</v>
      </c>
      <c r="AQ71" s="866"/>
      <c r="AR71" s="866"/>
      <c r="AS71" s="866"/>
      <c r="AT71" s="866"/>
      <c r="AU71" s="866" t="s">
        <v>602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607</v>
      </c>
      <c r="C72" s="910"/>
      <c r="D72" s="910"/>
      <c r="E72" s="910"/>
      <c r="F72" s="910"/>
      <c r="G72" s="910"/>
      <c r="H72" s="910"/>
      <c r="I72" s="910"/>
      <c r="J72" s="910"/>
      <c r="K72" s="910"/>
      <c r="L72" s="910"/>
      <c r="M72" s="910"/>
      <c r="N72" s="910"/>
      <c r="O72" s="910"/>
      <c r="P72" s="911"/>
      <c r="Q72" s="912">
        <v>5</v>
      </c>
      <c r="R72" s="866"/>
      <c r="S72" s="866"/>
      <c r="T72" s="866"/>
      <c r="U72" s="866"/>
      <c r="V72" s="866">
        <v>5</v>
      </c>
      <c r="W72" s="866"/>
      <c r="X72" s="866"/>
      <c r="Y72" s="866"/>
      <c r="Z72" s="866"/>
      <c r="AA72" s="866">
        <v>1</v>
      </c>
      <c r="AB72" s="866"/>
      <c r="AC72" s="866"/>
      <c r="AD72" s="866"/>
      <c r="AE72" s="866"/>
      <c r="AF72" s="866">
        <v>1</v>
      </c>
      <c r="AG72" s="866"/>
      <c r="AH72" s="866"/>
      <c r="AI72" s="866"/>
      <c r="AJ72" s="866"/>
      <c r="AK72" s="866" t="s">
        <v>602</v>
      </c>
      <c r="AL72" s="866"/>
      <c r="AM72" s="866"/>
      <c r="AN72" s="866"/>
      <c r="AO72" s="866"/>
      <c r="AP72" s="866" t="s">
        <v>602</v>
      </c>
      <c r="AQ72" s="866"/>
      <c r="AR72" s="866"/>
      <c r="AS72" s="866"/>
      <c r="AT72" s="866"/>
      <c r="AU72" s="866" t="s">
        <v>602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608</v>
      </c>
      <c r="C73" s="910"/>
      <c r="D73" s="910"/>
      <c r="E73" s="910"/>
      <c r="F73" s="910"/>
      <c r="G73" s="910"/>
      <c r="H73" s="910"/>
      <c r="I73" s="910"/>
      <c r="J73" s="910"/>
      <c r="K73" s="910"/>
      <c r="L73" s="910"/>
      <c r="M73" s="910"/>
      <c r="N73" s="910"/>
      <c r="O73" s="910"/>
      <c r="P73" s="911"/>
      <c r="Q73" s="912">
        <v>7087</v>
      </c>
      <c r="R73" s="866"/>
      <c r="S73" s="866"/>
      <c r="T73" s="866"/>
      <c r="U73" s="866"/>
      <c r="V73" s="866">
        <v>6511</v>
      </c>
      <c r="W73" s="866"/>
      <c r="X73" s="866"/>
      <c r="Y73" s="866"/>
      <c r="Z73" s="866"/>
      <c r="AA73" s="866">
        <v>576</v>
      </c>
      <c r="AB73" s="866"/>
      <c r="AC73" s="866"/>
      <c r="AD73" s="866"/>
      <c r="AE73" s="866"/>
      <c r="AF73" s="866">
        <v>576</v>
      </c>
      <c r="AG73" s="866"/>
      <c r="AH73" s="866"/>
      <c r="AI73" s="866"/>
      <c r="AJ73" s="866"/>
      <c r="AK73" s="866">
        <v>17</v>
      </c>
      <c r="AL73" s="866"/>
      <c r="AM73" s="866"/>
      <c r="AN73" s="866"/>
      <c r="AO73" s="866"/>
      <c r="AP73" s="866" t="s">
        <v>602</v>
      </c>
      <c r="AQ73" s="866"/>
      <c r="AR73" s="866"/>
      <c r="AS73" s="866"/>
      <c r="AT73" s="866"/>
      <c r="AU73" s="866" t="s">
        <v>602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609</v>
      </c>
      <c r="C74" s="910"/>
      <c r="D74" s="910"/>
      <c r="E74" s="910"/>
      <c r="F74" s="910"/>
      <c r="G74" s="910"/>
      <c r="H74" s="910"/>
      <c r="I74" s="910"/>
      <c r="J74" s="910"/>
      <c r="K74" s="910"/>
      <c r="L74" s="910"/>
      <c r="M74" s="910"/>
      <c r="N74" s="910"/>
      <c r="O74" s="910"/>
      <c r="P74" s="911"/>
      <c r="Q74" s="912">
        <v>291</v>
      </c>
      <c r="R74" s="866"/>
      <c r="S74" s="866"/>
      <c r="T74" s="866"/>
      <c r="U74" s="866"/>
      <c r="V74" s="866">
        <v>280</v>
      </c>
      <c r="W74" s="866"/>
      <c r="X74" s="866"/>
      <c r="Y74" s="866"/>
      <c r="Z74" s="866"/>
      <c r="AA74" s="866">
        <v>11</v>
      </c>
      <c r="AB74" s="866"/>
      <c r="AC74" s="866"/>
      <c r="AD74" s="866"/>
      <c r="AE74" s="866"/>
      <c r="AF74" s="866">
        <v>11</v>
      </c>
      <c r="AG74" s="866"/>
      <c r="AH74" s="866"/>
      <c r="AI74" s="866"/>
      <c r="AJ74" s="866"/>
      <c r="AK74" s="866" t="s">
        <v>602</v>
      </c>
      <c r="AL74" s="866"/>
      <c r="AM74" s="866"/>
      <c r="AN74" s="866"/>
      <c r="AO74" s="866"/>
      <c r="AP74" s="866">
        <v>315</v>
      </c>
      <c r="AQ74" s="866"/>
      <c r="AR74" s="866"/>
      <c r="AS74" s="866"/>
      <c r="AT74" s="866"/>
      <c r="AU74" s="866">
        <v>13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610</v>
      </c>
      <c r="C75" s="910"/>
      <c r="D75" s="910"/>
      <c r="E75" s="910"/>
      <c r="F75" s="910"/>
      <c r="G75" s="910"/>
      <c r="H75" s="910"/>
      <c r="I75" s="910"/>
      <c r="J75" s="910"/>
      <c r="K75" s="910"/>
      <c r="L75" s="910"/>
      <c r="M75" s="910"/>
      <c r="N75" s="910"/>
      <c r="O75" s="910"/>
      <c r="P75" s="911"/>
      <c r="Q75" s="913">
        <v>4</v>
      </c>
      <c r="R75" s="914"/>
      <c r="S75" s="914"/>
      <c r="T75" s="914"/>
      <c r="U75" s="870"/>
      <c r="V75" s="915">
        <v>2</v>
      </c>
      <c r="W75" s="914"/>
      <c r="X75" s="914"/>
      <c r="Y75" s="914"/>
      <c r="Z75" s="870"/>
      <c r="AA75" s="915">
        <v>3</v>
      </c>
      <c r="AB75" s="914"/>
      <c r="AC75" s="914"/>
      <c r="AD75" s="914"/>
      <c r="AE75" s="870"/>
      <c r="AF75" s="915">
        <v>3</v>
      </c>
      <c r="AG75" s="914"/>
      <c r="AH75" s="914"/>
      <c r="AI75" s="914"/>
      <c r="AJ75" s="870"/>
      <c r="AK75" s="915">
        <v>0</v>
      </c>
      <c r="AL75" s="914"/>
      <c r="AM75" s="914"/>
      <c r="AN75" s="914"/>
      <c r="AO75" s="870"/>
      <c r="AP75" s="915" t="s">
        <v>602</v>
      </c>
      <c r="AQ75" s="914"/>
      <c r="AR75" s="914"/>
      <c r="AS75" s="914"/>
      <c r="AT75" s="870"/>
      <c r="AU75" s="915" t="s">
        <v>602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611</v>
      </c>
      <c r="C76" s="910"/>
      <c r="D76" s="910"/>
      <c r="E76" s="910"/>
      <c r="F76" s="910"/>
      <c r="G76" s="910"/>
      <c r="H76" s="910"/>
      <c r="I76" s="910"/>
      <c r="J76" s="910"/>
      <c r="K76" s="910"/>
      <c r="L76" s="910"/>
      <c r="M76" s="910"/>
      <c r="N76" s="910"/>
      <c r="O76" s="910"/>
      <c r="P76" s="911"/>
      <c r="Q76" s="913">
        <v>237</v>
      </c>
      <c r="R76" s="914"/>
      <c r="S76" s="914"/>
      <c r="T76" s="914"/>
      <c r="U76" s="870"/>
      <c r="V76" s="915">
        <v>150</v>
      </c>
      <c r="W76" s="914"/>
      <c r="X76" s="914"/>
      <c r="Y76" s="914"/>
      <c r="Z76" s="870"/>
      <c r="AA76" s="915">
        <v>87</v>
      </c>
      <c r="AB76" s="914"/>
      <c r="AC76" s="914"/>
      <c r="AD76" s="914"/>
      <c r="AE76" s="870"/>
      <c r="AF76" s="915">
        <v>87</v>
      </c>
      <c r="AG76" s="914"/>
      <c r="AH76" s="914"/>
      <c r="AI76" s="914"/>
      <c r="AJ76" s="870"/>
      <c r="AK76" s="915" t="s">
        <v>602</v>
      </c>
      <c r="AL76" s="914"/>
      <c r="AM76" s="914"/>
      <c r="AN76" s="914"/>
      <c r="AO76" s="870"/>
      <c r="AP76" s="915" t="s">
        <v>602</v>
      </c>
      <c r="AQ76" s="914"/>
      <c r="AR76" s="914"/>
      <c r="AS76" s="914"/>
      <c r="AT76" s="870"/>
      <c r="AU76" s="915" t="s">
        <v>602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612</v>
      </c>
      <c r="C77" s="910"/>
      <c r="D77" s="910"/>
      <c r="E77" s="910"/>
      <c r="F77" s="910"/>
      <c r="G77" s="910"/>
      <c r="H77" s="910"/>
      <c r="I77" s="910"/>
      <c r="J77" s="910"/>
      <c r="K77" s="910"/>
      <c r="L77" s="910"/>
      <c r="M77" s="910"/>
      <c r="N77" s="910"/>
      <c r="O77" s="910"/>
      <c r="P77" s="911"/>
      <c r="Q77" s="913">
        <v>36</v>
      </c>
      <c r="R77" s="914"/>
      <c r="S77" s="914"/>
      <c r="T77" s="914"/>
      <c r="U77" s="870"/>
      <c r="V77" s="915">
        <v>24</v>
      </c>
      <c r="W77" s="914"/>
      <c r="X77" s="914"/>
      <c r="Y77" s="914"/>
      <c r="Z77" s="870"/>
      <c r="AA77" s="915">
        <v>12</v>
      </c>
      <c r="AB77" s="914"/>
      <c r="AC77" s="914"/>
      <c r="AD77" s="914"/>
      <c r="AE77" s="870"/>
      <c r="AF77" s="915">
        <v>12</v>
      </c>
      <c r="AG77" s="914"/>
      <c r="AH77" s="914"/>
      <c r="AI77" s="914"/>
      <c r="AJ77" s="870"/>
      <c r="AK77" s="915" t="s">
        <v>602</v>
      </c>
      <c r="AL77" s="914"/>
      <c r="AM77" s="914"/>
      <c r="AN77" s="914"/>
      <c r="AO77" s="870"/>
      <c r="AP77" s="915" t="s">
        <v>602</v>
      </c>
      <c r="AQ77" s="914"/>
      <c r="AR77" s="914"/>
      <c r="AS77" s="914"/>
      <c r="AT77" s="870"/>
      <c r="AU77" s="915" t="s">
        <v>602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613</v>
      </c>
      <c r="C78" s="910"/>
      <c r="D78" s="910"/>
      <c r="E78" s="910"/>
      <c r="F78" s="910"/>
      <c r="G78" s="910"/>
      <c r="H78" s="910"/>
      <c r="I78" s="910"/>
      <c r="J78" s="910"/>
      <c r="K78" s="910"/>
      <c r="L78" s="910"/>
      <c r="M78" s="910"/>
      <c r="N78" s="910"/>
      <c r="O78" s="910"/>
      <c r="P78" s="911"/>
      <c r="Q78" s="912">
        <v>197</v>
      </c>
      <c r="R78" s="866"/>
      <c r="S78" s="866"/>
      <c r="T78" s="866"/>
      <c r="U78" s="866"/>
      <c r="V78" s="866">
        <v>194</v>
      </c>
      <c r="W78" s="866"/>
      <c r="X78" s="866"/>
      <c r="Y78" s="866"/>
      <c r="Z78" s="866"/>
      <c r="AA78" s="866">
        <v>3</v>
      </c>
      <c r="AB78" s="866"/>
      <c r="AC78" s="866"/>
      <c r="AD78" s="866"/>
      <c r="AE78" s="866"/>
      <c r="AF78" s="866">
        <v>3</v>
      </c>
      <c r="AG78" s="866"/>
      <c r="AH78" s="866"/>
      <c r="AI78" s="866"/>
      <c r="AJ78" s="866"/>
      <c r="AK78" s="866" t="s">
        <v>602</v>
      </c>
      <c r="AL78" s="866"/>
      <c r="AM78" s="866"/>
      <c r="AN78" s="866"/>
      <c r="AO78" s="866"/>
      <c r="AP78" s="866" t="s">
        <v>602</v>
      </c>
      <c r="AQ78" s="866"/>
      <c r="AR78" s="866"/>
      <c r="AS78" s="866"/>
      <c r="AT78" s="866"/>
      <c r="AU78" s="866" t="s">
        <v>602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614</v>
      </c>
      <c r="C79" s="910"/>
      <c r="D79" s="910"/>
      <c r="E79" s="910"/>
      <c r="F79" s="910"/>
      <c r="G79" s="910"/>
      <c r="H79" s="910"/>
      <c r="I79" s="910"/>
      <c r="J79" s="910"/>
      <c r="K79" s="910"/>
      <c r="L79" s="910"/>
      <c r="M79" s="910"/>
      <c r="N79" s="910"/>
      <c r="O79" s="910"/>
      <c r="P79" s="911"/>
      <c r="Q79" s="912">
        <v>243734</v>
      </c>
      <c r="R79" s="866"/>
      <c r="S79" s="866"/>
      <c r="T79" s="866"/>
      <c r="U79" s="866"/>
      <c r="V79" s="866">
        <v>232719</v>
      </c>
      <c r="W79" s="866"/>
      <c r="X79" s="866"/>
      <c r="Y79" s="866"/>
      <c r="Z79" s="866"/>
      <c r="AA79" s="866">
        <v>110115</v>
      </c>
      <c r="AB79" s="866"/>
      <c r="AC79" s="866"/>
      <c r="AD79" s="866"/>
      <c r="AE79" s="866"/>
      <c r="AF79" s="866">
        <v>11015</v>
      </c>
      <c r="AG79" s="866"/>
      <c r="AH79" s="866"/>
      <c r="AI79" s="866"/>
      <c r="AJ79" s="866"/>
      <c r="AK79" s="866" t="s">
        <v>602</v>
      </c>
      <c r="AL79" s="866"/>
      <c r="AM79" s="866"/>
      <c r="AN79" s="866"/>
      <c r="AO79" s="866"/>
      <c r="AP79" s="866" t="s">
        <v>602</v>
      </c>
      <c r="AQ79" s="866"/>
      <c r="AR79" s="866"/>
      <c r="AS79" s="866"/>
      <c r="AT79" s="866"/>
      <c r="AU79" s="866" t="s">
        <v>602</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396</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11816</v>
      </c>
      <c r="AG88" s="880"/>
      <c r="AH88" s="880"/>
      <c r="AI88" s="880"/>
      <c r="AJ88" s="880"/>
      <c r="AK88" s="877"/>
      <c r="AL88" s="877"/>
      <c r="AM88" s="877"/>
      <c r="AN88" s="877"/>
      <c r="AO88" s="877"/>
      <c r="AP88" s="880">
        <v>468</v>
      </c>
      <c r="AQ88" s="880"/>
      <c r="AR88" s="880"/>
      <c r="AS88" s="880"/>
      <c r="AT88" s="880"/>
      <c r="AU88" s="880">
        <v>13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424</v>
      </c>
      <c r="CS102" s="888"/>
      <c r="CT102" s="888"/>
      <c r="CU102" s="888"/>
      <c r="CV102" s="927"/>
      <c r="CW102" s="926">
        <v>19</v>
      </c>
      <c r="CX102" s="888"/>
      <c r="CY102" s="888"/>
      <c r="CZ102" s="888"/>
      <c r="DA102" s="927"/>
      <c r="DB102" s="926" t="s">
        <v>602</v>
      </c>
      <c r="DC102" s="888"/>
      <c r="DD102" s="888"/>
      <c r="DE102" s="888"/>
      <c r="DF102" s="927"/>
      <c r="DG102" s="926" t="s">
        <v>602</v>
      </c>
      <c r="DH102" s="888"/>
      <c r="DI102" s="888"/>
      <c r="DJ102" s="888"/>
      <c r="DK102" s="927"/>
      <c r="DL102" s="926" t="s">
        <v>602</v>
      </c>
      <c r="DM102" s="888"/>
      <c r="DN102" s="888"/>
      <c r="DO102" s="888"/>
      <c r="DP102" s="927"/>
      <c r="DQ102" s="926" t="s">
        <v>602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312</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312</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312</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5852334</v>
      </c>
      <c r="AB110" s="936"/>
      <c r="AC110" s="936"/>
      <c r="AD110" s="936"/>
      <c r="AE110" s="937"/>
      <c r="AF110" s="938">
        <v>5610462</v>
      </c>
      <c r="AG110" s="936"/>
      <c r="AH110" s="936"/>
      <c r="AI110" s="936"/>
      <c r="AJ110" s="937"/>
      <c r="AK110" s="938">
        <v>5739675</v>
      </c>
      <c r="AL110" s="936"/>
      <c r="AM110" s="936"/>
      <c r="AN110" s="936"/>
      <c r="AO110" s="937"/>
      <c r="AP110" s="939">
        <v>25.5</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53262774</v>
      </c>
      <c r="BR110" s="967"/>
      <c r="BS110" s="967"/>
      <c r="BT110" s="967"/>
      <c r="BU110" s="967"/>
      <c r="BV110" s="967">
        <v>51806222</v>
      </c>
      <c r="BW110" s="967"/>
      <c r="BX110" s="967"/>
      <c r="BY110" s="967"/>
      <c r="BZ110" s="967"/>
      <c r="CA110" s="967">
        <v>49040945</v>
      </c>
      <c r="CB110" s="967"/>
      <c r="CC110" s="967"/>
      <c r="CD110" s="967"/>
      <c r="CE110" s="967"/>
      <c r="CF110" s="980">
        <v>218.1</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130</v>
      </c>
      <c r="DH110" s="967"/>
      <c r="DI110" s="967"/>
      <c r="DJ110" s="967"/>
      <c r="DK110" s="967"/>
      <c r="DL110" s="967" t="s">
        <v>130</v>
      </c>
      <c r="DM110" s="967"/>
      <c r="DN110" s="967"/>
      <c r="DO110" s="967"/>
      <c r="DP110" s="967"/>
      <c r="DQ110" s="967">
        <v>4479681</v>
      </c>
      <c r="DR110" s="967"/>
      <c r="DS110" s="967"/>
      <c r="DT110" s="967"/>
      <c r="DU110" s="967"/>
      <c r="DV110" s="968">
        <v>19.899999999999999</v>
      </c>
      <c r="DW110" s="968"/>
      <c r="DX110" s="968"/>
      <c r="DY110" s="968"/>
      <c r="DZ110" s="969"/>
    </row>
    <row r="111" spans="1:131" s="230" customFormat="1" ht="26.25" customHeight="1" x14ac:dyDescent="0.15">
      <c r="A111" s="970" t="s">
        <v>443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130</v>
      </c>
      <c r="AB111" s="974"/>
      <c r="AC111" s="974"/>
      <c r="AD111" s="974"/>
      <c r="AE111" s="975"/>
      <c r="AF111" s="976" t="s">
        <v>130</v>
      </c>
      <c r="AG111" s="974"/>
      <c r="AH111" s="974"/>
      <c r="AI111" s="974"/>
      <c r="AJ111" s="975"/>
      <c r="AK111" s="976" t="s">
        <v>444</v>
      </c>
      <c r="AL111" s="974"/>
      <c r="AM111" s="974"/>
      <c r="AN111" s="974"/>
      <c r="AO111" s="975"/>
      <c r="AP111" s="977" t="s">
        <v>398</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v>2477875</v>
      </c>
      <c r="BR111" s="962"/>
      <c r="BS111" s="962"/>
      <c r="BT111" s="962"/>
      <c r="BU111" s="962"/>
      <c r="BV111" s="962">
        <v>2361891</v>
      </c>
      <c r="BW111" s="962"/>
      <c r="BX111" s="962"/>
      <c r="BY111" s="962"/>
      <c r="BZ111" s="962"/>
      <c r="CA111" s="962">
        <v>7229531</v>
      </c>
      <c r="CB111" s="962"/>
      <c r="CC111" s="962"/>
      <c r="CD111" s="962"/>
      <c r="CE111" s="962"/>
      <c r="CF111" s="956">
        <v>32.200000000000003</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398</v>
      </c>
      <c r="DH111" s="962"/>
      <c r="DI111" s="962"/>
      <c r="DJ111" s="962"/>
      <c r="DK111" s="962"/>
      <c r="DL111" s="962" t="s">
        <v>130</v>
      </c>
      <c r="DM111" s="962"/>
      <c r="DN111" s="962"/>
      <c r="DO111" s="962"/>
      <c r="DP111" s="962"/>
      <c r="DQ111" s="962" t="s">
        <v>444</v>
      </c>
      <c r="DR111" s="962"/>
      <c r="DS111" s="962"/>
      <c r="DT111" s="962"/>
      <c r="DU111" s="962"/>
      <c r="DV111" s="963" t="s">
        <v>130</v>
      </c>
      <c r="DW111" s="963"/>
      <c r="DX111" s="963"/>
      <c r="DY111" s="963"/>
      <c r="DZ111" s="964"/>
    </row>
    <row r="112" spans="1:131" s="230" customFormat="1" ht="26.25" customHeight="1" x14ac:dyDescent="0.1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130</v>
      </c>
      <c r="AB112" s="995"/>
      <c r="AC112" s="995"/>
      <c r="AD112" s="995"/>
      <c r="AE112" s="996"/>
      <c r="AF112" s="997" t="s">
        <v>130</v>
      </c>
      <c r="AG112" s="995"/>
      <c r="AH112" s="995"/>
      <c r="AI112" s="995"/>
      <c r="AJ112" s="996"/>
      <c r="AK112" s="997" t="s">
        <v>130</v>
      </c>
      <c r="AL112" s="995"/>
      <c r="AM112" s="995"/>
      <c r="AN112" s="995"/>
      <c r="AO112" s="996"/>
      <c r="AP112" s="998" t="s">
        <v>130</v>
      </c>
      <c r="AQ112" s="999"/>
      <c r="AR112" s="999"/>
      <c r="AS112" s="999"/>
      <c r="AT112" s="1000"/>
      <c r="AU112" s="944"/>
      <c r="AV112" s="945"/>
      <c r="AW112" s="945"/>
      <c r="AX112" s="945"/>
      <c r="AY112" s="945"/>
      <c r="AZ112" s="958" t="s">
        <v>449</v>
      </c>
      <c r="BA112" s="959"/>
      <c r="BB112" s="959"/>
      <c r="BC112" s="959"/>
      <c r="BD112" s="959"/>
      <c r="BE112" s="959"/>
      <c r="BF112" s="959"/>
      <c r="BG112" s="959"/>
      <c r="BH112" s="959"/>
      <c r="BI112" s="959"/>
      <c r="BJ112" s="959"/>
      <c r="BK112" s="959"/>
      <c r="BL112" s="959"/>
      <c r="BM112" s="959"/>
      <c r="BN112" s="959"/>
      <c r="BO112" s="959"/>
      <c r="BP112" s="960"/>
      <c r="BQ112" s="961">
        <v>15898451</v>
      </c>
      <c r="BR112" s="962"/>
      <c r="BS112" s="962"/>
      <c r="BT112" s="962"/>
      <c r="BU112" s="962"/>
      <c r="BV112" s="962">
        <v>14287854</v>
      </c>
      <c r="BW112" s="962"/>
      <c r="BX112" s="962"/>
      <c r="BY112" s="962"/>
      <c r="BZ112" s="962"/>
      <c r="CA112" s="962">
        <v>12922524</v>
      </c>
      <c r="CB112" s="962"/>
      <c r="CC112" s="962"/>
      <c r="CD112" s="962"/>
      <c r="CE112" s="962"/>
      <c r="CF112" s="956">
        <v>57.5</v>
      </c>
      <c r="CG112" s="957"/>
      <c r="CH112" s="957"/>
      <c r="CI112" s="957"/>
      <c r="CJ112" s="957"/>
      <c r="CK112" s="984"/>
      <c r="CL112" s="985"/>
      <c r="CM112" s="958" t="s">
        <v>450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444</v>
      </c>
      <c r="DH112" s="962"/>
      <c r="DI112" s="962"/>
      <c r="DJ112" s="962"/>
      <c r="DK112" s="962"/>
      <c r="DL112" s="962" t="s">
        <v>130</v>
      </c>
      <c r="DM112" s="962"/>
      <c r="DN112" s="962"/>
      <c r="DO112" s="962"/>
      <c r="DP112" s="962"/>
      <c r="DQ112" s="962" t="s">
        <v>130</v>
      </c>
      <c r="DR112" s="962"/>
      <c r="DS112" s="962"/>
      <c r="DT112" s="962"/>
      <c r="DU112" s="962"/>
      <c r="DV112" s="963" t="s">
        <v>130</v>
      </c>
      <c r="DW112" s="963"/>
      <c r="DX112" s="963"/>
      <c r="DY112" s="963"/>
      <c r="DZ112" s="964"/>
    </row>
    <row r="113" spans="1:130" s="230" customFormat="1" ht="26.25" customHeight="1" x14ac:dyDescent="0.1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1336213</v>
      </c>
      <c r="AB113" s="974"/>
      <c r="AC113" s="974"/>
      <c r="AD113" s="974"/>
      <c r="AE113" s="975"/>
      <c r="AF113" s="976">
        <v>1399574</v>
      </c>
      <c r="AG113" s="974"/>
      <c r="AH113" s="974"/>
      <c r="AI113" s="974"/>
      <c r="AJ113" s="975"/>
      <c r="AK113" s="976">
        <v>1428243</v>
      </c>
      <c r="AL113" s="974"/>
      <c r="AM113" s="974"/>
      <c r="AN113" s="974"/>
      <c r="AO113" s="975"/>
      <c r="AP113" s="977">
        <v>6.4</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v>29627</v>
      </c>
      <c r="BR113" s="962"/>
      <c r="BS113" s="962"/>
      <c r="BT113" s="962"/>
      <c r="BU113" s="962"/>
      <c r="BV113" s="962">
        <v>21126</v>
      </c>
      <c r="BW113" s="962"/>
      <c r="BX113" s="962"/>
      <c r="BY113" s="962"/>
      <c r="BZ113" s="962"/>
      <c r="CA113" s="962">
        <v>12599</v>
      </c>
      <c r="CB113" s="962"/>
      <c r="CC113" s="962"/>
      <c r="CD113" s="962"/>
      <c r="CE113" s="962"/>
      <c r="CF113" s="956">
        <v>0.1</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2087851</v>
      </c>
      <c r="DH113" s="995"/>
      <c r="DI113" s="995"/>
      <c r="DJ113" s="995"/>
      <c r="DK113" s="996"/>
      <c r="DL113" s="997">
        <v>1997699</v>
      </c>
      <c r="DM113" s="995"/>
      <c r="DN113" s="995"/>
      <c r="DO113" s="995"/>
      <c r="DP113" s="996"/>
      <c r="DQ113" s="997">
        <v>2410796</v>
      </c>
      <c r="DR113" s="995"/>
      <c r="DS113" s="995"/>
      <c r="DT113" s="995"/>
      <c r="DU113" s="996"/>
      <c r="DV113" s="998">
        <v>10.7</v>
      </c>
      <c r="DW113" s="999"/>
      <c r="DX113" s="999"/>
      <c r="DY113" s="999"/>
      <c r="DZ113" s="1000"/>
    </row>
    <row r="114" spans="1:130" s="230" customFormat="1" ht="26.25" customHeight="1" x14ac:dyDescent="0.15">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5971</v>
      </c>
      <c r="AB114" s="995"/>
      <c r="AC114" s="995"/>
      <c r="AD114" s="995"/>
      <c r="AE114" s="996"/>
      <c r="AF114" s="997">
        <v>5971</v>
      </c>
      <c r="AG114" s="995"/>
      <c r="AH114" s="995"/>
      <c r="AI114" s="995"/>
      <c r="AJ114" s="996"/>
      <c r="AK114" s="997">
        <v>6014</v>
      </c>
      <c r="AL114" s="995"/>
      <c r="AM114" s="995"/>
      <c r="AN114" s="995"/>
      <c r="AO114" s="996"/>
      <c r="AP114" s="998">
        <v>0</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7728559</v>
      </c>
      <c r="BR114" s="962"/>
      <c r="BS114" s="962"/>
      <c r="BT114" s="962"/>
      <c r="BU114" s="962"/>
      <c r="BV114" s="962">
        <v>7496708</v>
      </c>
      <c r="BW114" s="962"/>
      <c r="BX114" s="962"/>
      <c r="BY114" s="962"/>
      <c r="BZ114" s="962"/>
      <c r="CA114" s="962">
        <v>7744610</v>
      </c>
      <c r="CB114" s="962"/>
      <c r="CC114" s="962"/>
      <c r="CD114" s="962"/>
      <c r="CE114" s="962"/>
      <c r="CF114" s="956">
        <v>34.4</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130</v>
      </c>
      <c r="DH114" s="995"/>
      <c r="DI114" s="995"/>
      <c r="DJ114" s="995"/>
      <c r="DK114" s="996"/>
      <c r="DL114" s="997" t="s">
        <v>130</v>
      </c>
      <c r="DM114" s="995"/>
      <c r="DN114" s="995"/>
      <c r="DO114" s="995"/>
      <c r="DP114" s="996"/>
      <c r="DQ114" s="997" t="s">
        <v>130</v>
      </c>
      <c r="DR114" s="995"/>
      <c r="DS114" s="995"/>
      <c r="DT114" s="995"/>
      <c r="DU114" s="996"/>
      <c r="DV114" s="998" t="s">
        <v>130</v>
      </c>
      <c r="DW114" s="999"/>
      <c r="DX114" s="999"/>
      <c r="DY114" s="999"/>
      <c r="DZ114" s="1000"/>
    </row>
    <row r="115" spans="1:130" s="230" customFormat="1" ht="26.25" customHeight="1" x14ac:dyDescent="0.15">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130</v>
      </c>
      <c r="AB115" s="974"/>
      <c r="AC115" s="974"/>
      <c r="AD115" s="974"/>
      <c r="AE115" s="975"/>
      <c r="AF115" s="976" t="s">
        <v>130</v>
      </c>
      <c r="AG115" s="974"/>
      <c r="AH115" s="974"/>
      <c r="AI115" s="974"/>
      <c r="AJ115" s="975"/>
      <c r="AK115" s="976" t="s">
        <v>444</v>
      </c>
      <c r="AL115" s="974"/>
      <c r="AM115" s="974"/>
      <c r="AN115" s="974"/>
      <c r="AO115" s="975"/>
      <c r="AP115" s="977" t="s">
        <v>130</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398</v>
      </c>
      <c r="BR115" s="962"/>
      <c r="BS115" s="962"/>
      <c r="BT115" s="962"/>
      <c r="BU115" s="962"/>
      <c r="BV115" s="962" t="s">
        <v>130</v>
      </c>
      <c r="BW115" s="962"/>
      <c r="BX115" s="962"/>
      <c r="BY115" s="962"/>
      <c r="BZ115" s="962"/>
      <c r="CA115" s="962" t="s">
        <v>130</v>
      </c>
      <c r="CB115" s="962"/>
      <c r="CC115" s="962"/>
      <c r="CD115" s="962"/>
      <c r="CE115" s="962"/>
      <c r="CF115" s="956" t="s">
        <v>444</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130</v>
      </c>
      <c r="DH115" s="995"/>
      <c r="DI115" s="995"/>
      <c r="DJ115" s="995"/>
      <c r="DK115" s="996"/>
      <c r="DL115" s="997" t="s">
        <v>398</v>
      </c>
      <c r="DM115" s="995"/>
      <c r="DN115" s="995"/>
      <c r="DO115" s="995"/>
      <c r="DP115" s="996"/>
      <c r="DQ115" s="997" t="s">
        <v>130</v>
      </c>
      <c r="DR115" s="995"/>
      <c r="DS115" s="995"/>
      <c r="DT115" s="995"/>
      <c r="DU115" s="996"/>
      <c r="DV115" s="998" t="s">
        <v>130</v>
      </c>
      <c r="DW115" s="999"/>
      <c r="DX115" s="999"/>
      <c r="DY115" s="999"/>
      <c r="DZ115" s="1000"/>
    </row>
    <row r="116" spans="1:130" s="230" customFormat="1" ht="26.25" customHeight="1" x14ac:dyDescent="0.15">
      <c r="A116" s="992"/>
      <c r="B116" s="993"/>
      <c r="C116" s="1001" t="s">
        <v>460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130</v>
      </c>
      <c r="AB116" s="995"/>
      <c r="AC116" s="995"/>
      <c r="AD116" s="995"/>
      <c r="AE116" s="996"/>
      <c r="AF116" s="997" t="s">
        <v>130</v>
      </c>
      <c r="AG116" s="995"/>
      <c r="AH116" s="995"/>
      <c r="AI116" s="995"/>
      <c r="AJ116" s="996"/>
      <c r="AK116" s="997" t="s">
        <v>130</v>
      </c>
      <c r="AL116" s="995"/>
      <c r="AM116" s="995"/>
      <c r="AN116" s="995"/>
      <c r="AO116" s="996"/>
      <c r="AP116" s="998" t="s">
        <v>130</v>
      </c>
      <c r="AQ116" s="999"/>
      <c r="AR116" s="999"/>
      <c r="AS116" s="999"/>
      <c r="AT116" s="1000"/>
      <c r="AU116" s="944"/>
      <c r="AV116" s="945"/>
      <c r="AW116" s="945"/>
      <c r="AX116" s="945"/>
      <c r="AY116" s="945"/>
      <c r="AZ116" s="1003" t="s">
        <v>461</v>
      </c>
      <c r="BA116" s="1004"/>
      <c r="BB116" s="1004"/>
      <c r="BC116" s="1004"/>
      <c r="BD116" s="1004"/>
      <c r="BE116" s="1004"/>
      <c r="BF116" s="1004"/>
      <c r="BG116" s="1004"/>
      <c r="BH116" s="1004"/>
      <c r="BI116" s="1004"/>
      <c r="BJ116" s="1004"/>
      <c r="BK116" s="1004"/>
      <c r="BL116" s="1004"/>
      <c r="BM116" s="1004"/>
      <c r="BN116" s="1004"/>
      <c r="BO116" s="1004"/>
      <c r="BP116" s="1005"/>
      <c r="BQ116" s="961" t="s">
        <v>444</v>
      </c>
      <c r="BR116" s="962"/>
      <c r="BS116" s="962"/>
      <c r="BT116" s="962"/>
      <c r="BU116" s="962"/>
      <c r="BV116" s="962" t="s">
        <v>130</v>
      </c>
      <c r="BW116" s="962"/>
      <c r="BX116" s="962"/>
      <c r="BY116" s="962"/>
      <c r="BZ116" s="962"/>
      <c r="CA116" s="962" t="s">
        <v>130</v>
      </c>
      <c r="CB116" s="962"/>
      <c r="CC116" s="962"/>
      <c r="CD116" s="962"/>
      <c r="CE116" s="962"/>
      <c r="CF116" s="956" t="s">
        <v>130</v>
      </c>
      <c r="CG116" s="957"/>
      <c r="CH116" s="957"/>
      <c r="CI116" s="957"/>
      <c r="CJ116" s="957"/>
      <c r="CK116" s="984"/>
      <c r="CL116" s="985"/>
      <c r="CM116" s="958" t="s">
        <v>462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390024</v>
      </c>
      <c r="DH116" s="995"/>
      <c r="DI116" s="995"/>
      <c r="DJ116" s="995"/>
      <c r="DK116" s="996"/>
      <c r="DL116" s="997">
        <v>364192</v>
      </c>
      <c r="DM116" s="995"/>
      <c r="DN116" s="995"/>
      <c r="DO116" s="995"/>
      <c r="DP116" s="996"/>
      <c r="DQ116" s="997">
        <v>339054</v>
      </c>
      <c r="DR116" s="995"/>
      <c r="DS116" s="995"/>
      <c r="DT116" s="995"/>
      <c r="DU116" s="996"/>
      <c r="DV116" s="998">
        <v>1.5</v>
      </c>
      <c r="DW116" s="999"/>
      <c r="DX116" s="999"/>
      <c r="DY116" s="999"/>
      <c r="DZ116" s="1000"/>
    </row>
    <row r="117" spans="1:130" s="230" customFormat="1" ht="26.25" customHeight="1" x14ac:dyDescent="0.15">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463</v>
      </c>
      <c r="Z117" s="930"/>
      <c r="AA117" s="1014">
        <v>7194518</v>
      </c>
      <c r="AB117" s="1015"/>
      <c r="AC117" s="1015"/>
      <c r="AD117" s="1015"/>
      <c r="AE117" s="1016"/>
      <c r="AF117" s="1017">
        <v>7016007</v>
      </c>
      <c r="AG117" s="1015"/>
      <c r="AH117" s="1015"/>
      <c r="AI117" s="1015"/>
      <c r="AJ117" s="1016"/>
      <c r="AK117" s="1017">
        <v>7173932</v>
      </c>
      <c r="AL117" s="1015"/>
      <c r="AM117" s="1015"/>
      <c r="AN117" s="1015"/>
      <c r="AO117" s="1016"/>
      <c r="AP117" s="1018"/>
      <c r="AQ117" s="1019"/>
      <c r="AR117" s="1019"/>
      <c r="AS117" s="1019"/>
      <c r="AT117" s="1020"/>
      <c r="AU117" s="944"/>
      <c r="AV117" s="945"/>
      <c r="AW117" s="945"/>
      <c r="AX117" s="945"/>
      <c r="AY117" s="945"/>
      <c r="AZ117" s="1010" t="s">
        <v>464</v>
      </c>
      <c r="BA117" s="1011"/>
      <c r="BB117" s="1011"/>
      <c r="BC117" s="1011"/>
      <c r="BD117" s="1011"/>
      <c r="BE117" s="1011"/>
      <c r="BF117" s="1011"/>
      <c r="BG117" s="1011"/>
      <c r="BH117" s="1011"/>
      <c r="BI117" s="1011"/>
      <c r="BJ117" s="1011"/>
      <c r="BK117" s="1011"/>
      <c r="BL117" s="1011"/>
      <c r="BM117" s="1011"/>
      <c r="BN117" s="1011"/>
      <c r="BO117" s="1011"/>
      <c r="BP117" s="1012"/>
      <c r="BQ117" s="961" t="s">
        <v>398</v>
      </c>
      <c r="BR117" s="962"/>
      <c r="BS117" s="962"/>
      <c r="BT117" s="962"/>
      <c r="BU117" s="962"/>
      <c r="BV117" s="962" t="s">
        <v>398</v>
      </c>
      <c r="BW117" s="962"/>
      <c r="BX117" s="962"/>
      <c r="BY117" s="962"/>
      <c r="BZ117" s="962"/>
      <c r="CA117" s="962" t="s">
        <v>130</v>
      </c>
      <c r="CB117" s="962"/>
      <c r="CC117" s="962"/>
      <c r="CD117" s="962"/>
      <c r="CE117" s="962"/>
      <c r="CF117" s="956" t="s">
        <v>130</v>
      </c>
      <c r="CG117" s="957"/>
      <c r="CH117" s="957"/>
      <c r="CI117" s="957"/>
      <c r="CJ117" s="957"/>
      <c r="CK117" s="984"/>
      <c r="CL117" s="985"/>
      <c r="CM117" s="958" t="s">
        <v>465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130</v>
      </c>
      <c r="DH117" s="995"/>
      <c r="DI117" s="995"/>
      <c r="DJ117" s="995"/>
      <c r="DK117" s="996"/>
      <c r="DL117" s="997" t="s">
        <v>398</v>
      </c>
      <c r="DM117" s="995"/>
      <c r="DN117" s="995"/>
      <c r="DO117" s="995"/>
      <c r="DP117" s="996"/>
      <c r="DQ117" s="997" t="s">
        <v>130</v>
      </c>
      <c r="DR117" s="995"/>
      <c r="DS117" s="995"/>
      <c r="DT117" s="995"/>
      <c r="DU117" s="996"/>
      <c r="DV117" s="998" t="s">
        <v>130</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312</v>
      </c>
      <c r="AL118" s="929"/>
      <c r="AM118" s="929"/>
      <c r="AN118" s="929"/>
      <c r="AO118" s="930"/>
      <c r="AP118" s="1006" t="s">
        <v>437</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398</v>
      </c>
      <c r="BR118" s="1036"/>
      <c r="BS118" s="1036"/>
      <c r="BT118" s="1036"/>
      <c r="BU118" s="1036"/>
      <c r="BV118" s="1036" t="s">
        <v>398</v>
      </c>
      <c r="BW118" s="1036"/>
      <c r="BX118" s="1036"/>
      <c r="BY118" s="1036"/>
      <c r="BZ118" s="1036"/>
      <c r="CA118" s="1036" t="s">
        <v>130</v>
      </c>
      <c r="CB118" s="1036"/>
      <c r="CC118" s="1036"/>
      <c r="CD118" s="1036"/>
      <c r="CE118" s="1036"/>
      <c r="CF118" s="956" t="s">
        <v>130</v>
      </c>
      <c r="CG118" s="957"/>
      <c r="CH118" s="957"/>
      <c r="CI118" s="957"/>
      <c r="CJ118" s="957"/>
      <c r="CK118" s="984"/>
      <c r="CL118" s="985"/>
      <c r="CM118" s="958" t="s">
        <v>467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398</v>
      </c>
      <c r="DM118" s="995"/>
      <c r="DN118" s="995"/>
      <c r="DO118" s="995"/>
      <c r="DP118" s="996"/>
      <c r="DQ118" s="997" t="s">
        <v>398</v>
      </c>
      <c r="DR118" s="995"/>
      <c r="DS118" s="995"/>
      <c r="DT118" s="995"/>
      <c r="DU118" s="996"/>
      <c r="DV118" s="998" t="s">
        <v>130</v>
      </c>
      <c r="DW118" s="999"/>
      <c r="DX118" s="999"/>
      <c r="DY118" s="999"/>
      <c r="DZ118" s="1000"/>
    </row>
    <row r="119" spans="1:130" s="230" customFormat="1" ht="26.25" customHeight="1" x14ac:dyDescent="0.15">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398</v>
      </c>
      <c r="AB119" s="936"/>
      <c r="AC119" s="936"/>
      <c r="AD119" s="936"/>
      <c r="AE119" s="937"/>
      <c r="AF119" s="938" t="s">
        <v>130</v>
      </c>
      <c r="AG119" s="936"/>
      <c r="AH119" s="936"/>
      <c r="AI119" s="936"/>
      <c r="AJ119" s="937"/>
      <c r="AK119" s="938" t="s">
        <v>130</v>
      </c>
      <c r="AL119" s="936"/>
      <c r="AM119" s="936"/>
      <c r="AN119" s="936"/>
      <c r="AO119" s="937"/>
      <c r="AP119" s="939" t="s">
        <v>398</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468</v>
      </c>
      <c r="BP119" s="1041"/>
      <c r="BQ119" s="1035">
        <v>79397286</v>
      </c>
      <c r="BR119" s="1036"/>
      <c r="BS119" s="1036"/>
      <c r="BT119" s="1036"/>
      <c r="BU119" s="1036"/>
      <c r="BV119" s="1036">
        <v>75973801</v>
      </c>
      <c r="BW119" s="1036"/>
      <c r="BX119" s="1036"/>
      <c r="BY119" s="1036"/>
      <c r="BZ119" s="1036"/>
      <c r="CA119" s="1036">
        <v>76950209</v>
      </c>
      <c r="CB119" s="1036"/>
      <c r="CC119" s="1036"/>
      <c r="CD119" s="1036"/>
      <c r="CE119" s="1036"/>
      <c r="CF119" s="1037"/>
      <c r="CG119" s="1038"/>
      <c r="CH119" s="1038"/>
      <c r="CI119" s="1038"/>
      <c r="CJ119" s="1039"/>
      <c r="CK119" s="986"/>
      <c r="CL119" s="987"/>
      <c r="CM119" s="1009" t="s">
        <v>469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398</v>
      </c>
      <c r="DH119" s="1022"/>
      <c r="DI119" s="1022"/>
      <c r="DJ119" s="1022"/>
      <c r="DK119" s="1023"/>
      <c r="DL119" s="1021" t="s">
        <v>130</v>
      </c>
      <c r="DM119" s="1022"/>
      <c r="DN119" s="1022"/>
      <c r="DO119" s="1022"/>
      <c r="DP119" s="1023"/>
      <c r="DQ119" s="1021" t="s">
        <v>398</v>
      </c>
      <c r="DR119" s="1022"/>
      <c r="DS119" s="1022"/>
      <c r="DT119" s="1022"/>
      <c r="DU119" s="1023"/>
      <c r="DV119" s="1024" t="s">
        <v>130</v>
      </c>
      <c r="DW119" s="1025"/>
      <c r="DX119" s="1025"/>
      <c r="DY119" s="1025"/>
      <c r="DZ119" s="1026"/>
    </row>
    <row r="120" spans="1:130" s="230" customFormat="1" ht="26.25" customHeight="1" x14ac:dyDescent="0.15">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398</v>
      </c>
      <c r="AB120" s="995"/>
      <c r="AC120" s="995"/>
      <c r="AD120" s="995"/>
      <c r="AE120" s="996"/>
      <c r="AF120" s="997" t="s">
        <v>130</v>
      </c>
      <c r="AG120" s="995"/>
      <c r="AH120" s="995"/>
      <c r="AI120" s="995"/>
      <c r="AJ120" s="996"/>
      <c r="AK120" s="997" t="s">
        <v>398</v>
      </c>
      <c r="AL120" s="995"/>
      <c r="AM120" s="995"/>
      <c r="AN120" s="995"/>
      <c r="AO120" s="996"/>
      <c r="AP120" s="998" t="s">
        <v>398</v>
      </c>
      <c r="AQ120" s="999"/>
      <c r="AR120" s="999"/>
      <c r="AS120" s="999"/>
      <c r="AT120" s="1000"/>
      <c r="AU120" s="1027" t="s">
        <v>470</v>
      </c>
      <c r="AV120" s="1028"/>
      <c r="AW120" s="1028"/>
      <c r="AX120" s="1028"/>
      <c r="AY120" s="1029"/>
      <c r="AZ120" s="965" t="s">
        <v>471</v>
      </c>
      <c r="BA120" s="933"/>
      <c r="BB120" s="933"/>
      <c r="BC120" s="933"/>
      <c r="BD120" s="933"/>
      <c r="BE120" s="933"/>
      <c r="BF120" s="933"/>
      <c r="BG120" s="933"/>
      <c r="BH120" s="933"/>
      <c r="BI120" s="933"/>
      <c r="BJ120" s="933"/>
      <c r="BK120" s="933"/>
      <c r="BL120" s="933"/>
      <c r="BM120" s="933"/>
      <c r="BN120" s="933"/>
      <c r="BO120" s="933"/>
      <c r="BP120" s="934"/>
      <c r="BQ120" s="966">
        <v>12819197</v>
      </c>
      <c r="BR120" s="967"/>
      <c r="BS120" s="967"/>
      <c r="BT120" s="967"/>
      <c r="BU120" s="967"/>
      <c r="BV120" s="967">
        <v>14492002</v>
      </c>
      <c r="BW120" s="967"/>
      <c r="BX120" s="967"/>
      <c r="BY120" s="967"/>
      <c r="BZ120" s="967"/>
      <c r="CA120" s="967">
        <v>15748356</v>
      </c>
      <c r="CB120" s="967"/>
      <c r="CC120" s="967"/>
      <c r="CD120" s="967"/>
      <c r="CE120" s="967"/>
      <c r="CF120" s="980">
        <v>70</v>
      </c>
      <c r="CG120" s="981"/>
      <c r="CH120" s="981"/>
      <c r="CI120" s="981"/>
      <c r="CJ120" s="981"/>
      <c r="CK120" s="1042" t="s">
        <v>472</v>
      </c>
      <c r="CL120" s="1043"/>
      <c r="CM120" s="1043"/>
      <c r="CN120" s="1043"/>
      <c r="CO120" s="1044"/>
      <c r="CP120" s="1050" t="s">
        <v>473</v>
      </c>
      <c r="CQ120" s="1051"/>
      <c r="CR120" s="1051"/>
      <c r="CS120" s="1051"/>
      <c r="CT120" s="1051"/>
      <c r="CU120" s="1051"/>
      <c r="CV120" s="1051"/>
      <c r="CW120" s="1051"/>
      <c r="CX120" s="1051"/>
      <c r="CY120" s="1051"/>
      <c r="CZ120" s="1051"/>
      <c r="DA120" s="1051"/>
      <c r="DB120" s="1051"/>
      <c r="DC120" s="1051"/>
      <c r="DD120" s="1051"/>
      <c r="DE120" s="1051"/>
      <c r="DF120" s="1052"/>
      <c r="DG120" s="966">
        <v>11892181</v>
      </c>
      <c r="DH120" s="967"/>
      <c r="DI120" s="967"/>
      <c r="DJ120" s="967"/>
      <c r="DK120" s="967"/>
      <c r="DL120" s="967">
        <v>10648558</v>
      </c>
      <c r="DM120" s="967"/>
      <c r="DN120" s="967"/>
      <c r="DO120" s="967"/>
      <c r="DP120" s="967"/>
      <c r="DQ120" s="967">
        <v>9656348</v>
      </c>
      <c r="DR120" s="967"/>
      <c r="DS120" s="967"/>
      <c r="DT120" s="967"/>
      <c r="DU120" s="967"/>
      <c r="DV120" s="968">
        <v>43</v>
      </c>
      <c r="DW120" s="968"/>
      <c r="DX120" s="968"/>
      <c r="DY120" s="968"/>
      <c r="DZ120" s="969"/>
    </row>
    <row r="121" spans="1:130" s="230" customFormat="1" ht="26.25" customHeight="1" x14ac:dyDescent="0.15">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398</v>
      </c>
      <c r="AG121" s="995"/>
      <c r="AH121" s="995"/>
      <c r="AI121" s="995"/>
      <c r="AJ121" s="996"/>
      <c r="AK121" s="997" t="s">
        <v>130</v>
      </c>
      <c r="AL121" s="995"/>
      <c r="AM121" s="995"/>
      <c r="AN121" s="995"/>
      <c r="AO121" s="996"/>
      <c r="AP121" s="998" t="s">
        <v>130</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v>658790</v>
      </c>
      <c r="BR121" s="962"/>
      <c r="BS121" s="962"/>
      <c r="BT121" s="962"/>
      <c r="BU121" s="962"/>
      <c r="BV121" s="962">
        <v>598919</v>
      </c>
      <c r="BW121" s="962"/>
      <c r="BX121" s="962"/>
      <c r="BY121" s="962"/>
      <c r="BZ121" s="962"/>
      <c r="CA121" s="962">
        <v>1002361</v>
      </c>
      <c r="CB121" s="962"/>
      <c r="CC121" s="962"/>
      <c r="CD121" s="962"/>
      <c r="CE121" s="962"/>
      <c r="CF121" s="956">
        <v>4.5</v>
      </c>
      <c r="CG121" s="957"/>
      <c r="CH121" s="957"/>
      <c r="CI121" s="957"/>
      <c r="CJ121" s="957"/>
      <c r="CK121" s="1045"/>
      <c r="CL121" s="1046"/>
      <c r="CM121" s="1046"/>
      <c r="CN121" s="1046"/>
      <c r="CO121" s="1047"/>
      <c r="CP121" s="1055" t="s">
        <v>415</v>
      </c>
      <c r="CQ121" s="1056"/>
      <c r="CR121" s="1056"/>
      <c r="CS121" s="1056"/>
      <c r="CT121" s="1056"/>
      <c r="CU121" s="1056"/>
      <c r="CV121" s="1056"/>
      <c r="CW121" s="1056"/>
      <c r="CX121" s="1056"/>
      <c r="CY121" s="1056"/>
      <c r="CZ121" s="1056"/>
      <c r="DA121" s="1056"/>
      <c r="DB121" s="1056"/>
      <c r="DC121" s="1056"/>
      <c r="DD121" s="1056"/>
      <c r="DE121" s="1056"/>
      <c r="DF121" s="1057"/>
      <c r="DG121" s="961">
        <v>2814302</v>
      </c>
      <c r="DH121" s="962"/>
      <c r="DI121" s="962"/>
      <c r="DJ121" s="962"/>
      <c r="DK121" s="962"/>
      <c r="DL121" s="962">
        <v>2407187</v>
      </c>
      <c r="DM121" s="962"/>
      <c r="DN121" s="962"/>
      <c r="DO121" s="962"/>
      <c r="DP121" s="962"/>
      <c r="DQ121" s="962">
        <v>2062051</v>
      </c>
      <c r="DR121" s="962"/>
      <c r="DS121" s="962"/>
      <c r="DT121" s="962"/>
      <c r="DU121" s="962"/>
      <c r="DV121" s="963">
        <v>9.1999999999999993</v>
      </c>
      <c r="DW121" s="963"/>
      <c r="DX121" s="963"/>
      <c r="DY121" s="963"/>
      <c r="DZ121" s="964"/>
    </row>
    <row r="122" spans="1:130" s="230" customFormat="1" ht="26.25" customHeight="1" x14ac:dyDescent="0.15">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398</v>
      </c>
      <c r="AB122" s="995"/>
      <c r="AC122" s="995"/>
      <c r="AD122" s="995"/>
      <c r="AE122" s="996"/>
      <c r="AF122" s="997" t="s">
        <v>130</v>
      </c>
      <c r="AG122" s="995"/>
      <c r="AH122" s="995"/>
      <c r="AI122" s="995"/>
      <c r="AJ122" s="996"/>
      <c r="AK122" s="997" t="s">
        <v>130</v>
      </c>
      <c r="AL122" s="995"/>
      <c r="AM122" s="995"/>
      <c r="AN122" s="995"/>
      <c r="AO122" s="996"/>
      <c r="AP122" s="998" t="s">
        <v>398</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50448749</v>
      </c>
      <c r="BR122" s="1036"/>
      <c r="BS122" s="1036"/>
      <c r="BT122" s="1036"/>
      <c r="BU122" s="1036"/>
      <c r="BV122" s="1036">
        <v>48424492</v>
      </c>
      <c r="BW122" s="1036"/>
      <c r="BX122" s="1036"/>
      <c r="BY122" s="1036"/>
      <c r="BZ122" s="1036"/>
      <c r="CA122" s="1036">
        <v>45195111</v>
      </c>
      <c r="CB122" s="1036"/>
      <c r="CC122" s="1036"/>
      <c r="CD122" s="1036"/>
      <c r="CE122" s="1036"/>
      <c r="CF122" s="1053">
        <v>201</v>
      </c>
      <c r="CG122" s="1054"/>
      <c r="CH122" s="1054"/>
      <c r="CI122" s="1054"/>
      <c r="CJ122" s="1054"/>
      <c r="CK122" s="1045"/>
      <c r="CL122" s="1046"/>
      <c r="CM122" s="1046"/>
      <c r="CN122" s="1046"/>
      <c r="CO122" s="1047"/>
      <c r="CP122" s="1055" t="s">
        <v>477</v>
      </c>
      <c r="CQ122" s="1056"/>
      <c r="CR122" s="1056"/>
      <c r="CS122" s="1056"/>
      <c r="CT122" s="1056"/>
      <c r="CU122" s="1056"/>
      <c r="CV122" s="1056"/>
      <c r="CW122" s="1056"/>
      <c r="CX122" s="1056"/>
      <c r="CY122" s="1056"/>
      <c r="CZ122" s="1056"/>
      <c r="DA122" s="1056"/>
      <c r="DB122" s="1056"/>
      <c r="DC122" s="1056"/>
      <c r="DD122" s="1056"/>
      <c r="DE122" s="1056"/>
      <c r="DF122" s="1057"/>
      <c r="DG122" s="961">
        <v>1191927</v>
      </c>
      <c r="DH122" s="962"/>
      <c r="DI122" s="962"/>
      <c r="DJ122" s="962"/>
      <c r="DK122" s="962"/>
      <c r="DL122" s="962">
        <v>1232090</v>
      </c>
      <c r="DM122" s="962"/>
      <c r="DN122" s="962"/>
      <c r="DO122" s="962"/>
      <c r="DP122" s="962"/>
      <c r="DQ122" s="962">
        <v>1204125</v>
      </c>
      <c r="DR122" s="962"/>
      <c r="DS122" s="962"/>
      <c r="DT122" s="962"/>
      <c r="DU122" s="962"/>
      <c r="DV122" s="963">
        <v>5.4</v>
      </c>
      <c r="DW122" s="963"/>
      <c r="DX122" s="963"/>
      <c r="DY122" s="963"/>
      <c r="DZ122" s="964"/>
    </row>
    <row r="123" spans="1:130" s="230" customFormat="1" ht="26.25" customHeight="1" x14ac:dyDescent="0.15">
      <c r="A123" s="1093"/>
      <c r="B123" s="985"/>
      <c r="C123" s="958" t="s">
        <v>462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130</v>
      </c>
      <c r="AB123" s="995"/>
      <c r="AC123" s="995"/>
      <c r="AD123" s="995"/>
      <c r="AE123" s="996"/>
      <c r="AF123" s="997" t="s">
        <v>398</v>
      </c>
      <c r="AG123" s="995"/>
      <c r="AH123" s="995"/>
      <c r="AI123" s="995"/>
      <c r="AJ123" s="996"/>
      <c r="AK123" s="997" t="s">
        <v>130</v>
      </c>
      <c r="AL123" s="995"/>
      <c r="AM123" s="995"/>
      <c r="AN123" s="995"/>
      <c r="AO123" s="996"/>
      <c r="AP123" s="998" t="s">
        <v>398</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478</v>
      </c>
      <c r="BP123" s="1041"/>
      <c r="BQ123" s="1099">
        <v>63926736</v>
      </c>
      <c r="BR123" s="1100"/>
      <c r="BS123" s="1100"/>
      <c r="BT123" s="1100"/>
      <c r="BU123" s="1100"/>
      <c r="BV123" s="1100">
        <v>63515413</v>
      </c>
      <c r="BW123" s="1100"/>
      <c r="BX123" s="1100"/>
      <c r="BY123" s="1100"/>
      <c r="BZ123" s="1100"/>
      <c r="CA123" s="1100">
        <v>61945828</v>
      </c>
      <c r="CB123" s="1100"/>
      <c r="CC123" s="1100"/>
      <c r="CD123" s="1100"/>
      <c r="CE123" s="1100"/>
      <c r="CF123" s="1037"/>
      <c r="CG123" s="1038"/>
      <c r="CH123" s="1038"/>
      <c r="CI123" s="1038"/>
      <c r="CJ123" s="1039"/>
      <c r="CK123" s="1045"/>
      <c r="CL123" s="1046"/>
      <c r="CM123" s="1046"/>
      <c r="CN123" s="1046"/>
      <c r="CO123" s="1047"/>
      <c r="CP123" s="1055" t="s">
        <v>479</v>
      </c>
      <c r="CQ123" s="1056"/>
      <c r="CR123" s="1056"/>
      <c r="CS123" s="1056"/>
      <c r="CT123" s="1056"/>
      <c r="CU123" s="1056"/>
      <c r="CV123" s="1056"/>
      <c r="CW123" s="1056"/>
      <c r="CX123" s="1056"/>
      <c r="CY123" s="1056"/>
      <c r="CZ123" s="1056"/>
      <c r="DA123" s="1056"/>
      <c r="DB123" s="1056"/>
      <c r="DC123" s="1056"/>
      <c r="DD123" s="1056"/>
      <c r="DE123" s="1056"/>
      <c r="DF123" s="1057"/>
      <c r="DG123" s="994" t="s">
        <v>398</v>
      </c>
      <c r="DH123" s="995"/>
      <c r="DI123" s="995"/>
      <c r="DJ123" s="995"/>
      <c r="DK123" s="996"/>
      <c r="DL123" s="997" t="s">
        <v>398</v>
      </c>
      <c r="DM123" s="995"/>
      <c r="DN123" s="995"/>
      <c r="DO123" s="995"/>
      <c r="DP123" s="996"/>
      <c r="DQ123" s="997" t="s">
        <v>130</v>
      </c>
      <c r="DR123" s="995"/>
      <c r="DS123" s="995"/>
      <c r="DT123" s="995"/>
      <c r="DU123" s="996"/>
      <c r="DV123" s="998" t="s">
        <v>130</v>
      </c>
      <c r="DW123" s="999"/>
      <c r="DX123" s="999"/>
      <c r="DY123" s="999"/>
      <c r="DZ123" s="1000"/>
    </row>
    <row r="124" spans="1:130" s="230" customFormat="1" ht="26.25" customHeight="1" thickBot="1" x14ac:dyDescent="0.2">
      <c r="A124" s="1093"/>
      <c r="B124" s="985"/>
      <c r="C124" s="958" t="s">
        <v>465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398</v>
      </c>
      <c r="AB124" s="995"/>
      <c r="AC124" s="995"/>
      <c r="AD124" s="995"/>
      <c r="AE124" s="996"/>
      <c r="AF124" s="997" t="s">
        <v>398</v>
      </c>
      <c r="AG124" s="995"/>
      <c r="AH124" s="995"/>
      <c r="AI124" s="995"/>
      <c r="AJ124" s="996"/>
      <c r="AK124" s="997" t="s">
        <v>130</v>
      </c>
      <c r="AL124" s="995"/>
      <c r="AM124" s="995"/>
      <c r="AN124" s="995"/>
      <c r="AO124" s="996"/>
      <c r="AP124" s="998" t="s">
        <v>398</v>
      </c>
      <c r="AQ124" s="999"/>
      <c r="AR124" s="999"/>
      <c r="AS124" s="999"/>
      <c r="AT124" s="1000"/>
      <c r="AU124" s="1095" t="s">
        <v>480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68.7</v>
      </c>
      <c r="BR124" s="1063"/>
      <c r="BS124" s="1063"/>
      <c r="BT124" s="1063"/>
      <c r="BU124" s="1063"/>
      <c r="BV124" s="1063">
        <v>53.5</v>
      </c>
      <c r="BW124" s="1063"/>
      <c r="BX124" s="1063"/>
      <c r="BY124" s="1063"/>
      <c r="BZ124" s="1063"/>
      <c r="CA124" s="1063">
        <v>66.7</v>
      </c>
      <c r="CB124" s="1063"/>
      <c r="CC124" s="1063"/>
      <c r="CD124" s="1063"/>
      <c r="CE124" s="1063"/>
      <c r="CF124" s="1064"/>
      <c r="CG124" s="1065"/>
      <c r="CH124" s="1065"/>
      <c r="CI124" s="1065"/>
      <c r="CJ124" s="1066"/>
      <c r="CK124" s="1048"/>
      <c r="CL124" s="1048"/>
      <c r="CM124" s="1048"/>
      <c r="CN124" s="1048"/>
      <c r="CO124" s="1049"/>
      <c r="CP124" s="1055" t="s">
        <v>481</v>
      </c>
      <c r="CQ124" s="1056"/>
      <c r="CR124" s="1056"/>
      <c r="CS124" s="1056"/>
      <c r="CT124" s="1056"/>
      <c r="CU124" s="1056"/>
      <c r="CV124" s="1056"/>
      <c r="CW124" s="1056"/>
      <c r="CX124" s="1056"/>
      <c r="CY124" s="1056"/>
      <c r="CZ124" s="1056"/>
      <c r="DA124" s="1056"/>
      <c r="DB124" s="1056"/>
      <c r="DC124" s="1056"/>
      <c r="DD124" s="1056"/>
      <c r="DE124" s="1056"/>
      <c r="DF124" s="1057"/>
      <c r="DG124" s="1040">
        <v>41</v>
      </c>
      <c r="DH124" s="1022"/>
      <c r="DI124" s="1022"/>
      <c r="DJ124" s="1022"/>
      <c r="DK124" s="1023"/>
      <c r="DL124" s="1021">
        <v>19</v>
      </c>
      <c r="DM124" s="1022"/>
      <c r="DN124" s="1022"/>
      <c r="DO124" s="1022"/>
      <c r="DP124" s="1023"/>
      <c r="DQ124" s="1021" t="s">
        <v>130</v>
      </c>
      <c r="DR124" s="1022"/>
      <c r="DS124" s="1022"/>
      <c r="DT124" s="1022"/>
      <c r="DU124" s="1023"/>
      <c r="DV124" s="1024" t="s">
        <v>130</v>
      </c>
      <c r="DW124" s="1025"/>
      <c r="DX124" s="1025"/>
      <c r="DY124" s="1025"/>
      <c r="DZ124" s="1026"/>
    </row>
    <row r="125" spans="1:130" s="230" customFormat="1" ht="26.25" customHeight="1" x14ac:dyDescent="0.15">
      <c r="A125" s="1093"/>
      <c r="B125" s="985"/>
      <c r="C125" s="958" t="s">
        <v>467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398</v>
      </c>
      <c r="AB125" s="995"/>
      <c r="AC125" s="995"/>
      <c r="AD125" s="995"/>
      <c r="AE125" s="996"/>
      <c r="AF125" s="997" t="s">
        <v>130</v>
      </c>
      <c r="AG125" s="995"/>
      <c r="AH125" s="995"/>
      <c r="AI125" s="995"/>
      <c r="AJ125" s="996"/>
      <c r="AK125" s="997" t="s">
        <v>130</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482</v>
      </c>
      <c r="CL125" s="1043"/>
      <c r="CM125" s="1043"/>
      <c r="CN125" s="1043"/>
      <c r="CO125" s="1044"/>
      <c r="CP125" s="965" t="s">
        <v>483</v>
      </c>
      <c r="CQ125" s="933"/>
      <c r="CR125" s="933"/>
      <c r="CS125" s="933"/>
      <c r="CT125" s="933"/>
      <c r="CU125" s="933"/>
      <c r="CV125" s="933"/>
      <c r="CW125" s="933"/>
      <c r="CX125" s="933"/>
      <c r="CY125" s="933"/>
      <c r="CZ125" s="933"/>
      <c r="DA125" s="933"/>
      <c r="DB125" s="933"/>
      <c r="DC125" s="933"/>
      <c r="DD125" s="933"/>
      <c r="DE125" s="933"/>
      <c r="DF125" s="934"/>
      <c r="DG125" s="966" t="s">
        <v>398</v>
      </c>
      <c r="DH125" s="967"/>
      <c r="DI125" s="967"/>
      <c r="DJ125" s="967"/>
      <c r="DK125" s="967"/>
      <c r="DL125" s="967" t="s">
        <v>130</v>
      </c>
      <c r="DM125" s="967"/>
      <c r="DN125" s="967"/>
      <c r="DO125" s="967"/>
      <c r="DP125" s="967"/>
      <c r="DQ125" s="967" t="s">
        <v>130</v>
      </c>
      <c r="DR125" s="967"/>
      <c r="DS125" s="967"/>
      <c r="DT125" s="967"/>
      <c r="DU125" s="967"/>
      <c r="DV125" s="968" t="s">
        <v>130</v>
      </c>
      <c r="DW125" s="968"/>
      <c r="DX125" s="968"/>
      <c r="DY125" s="968"/>
      <c r="DZ125" s="969"/>
    </row>
    <row r="126" spans="1:130" s="230" customFormat="1" ht="26.25" customHeight="1" thickBot="1" x14ac:dyDescent="0.2">
      <c r="A126" s="1093"/>
      <c r="B126" s="985"/>
      <c r="C126" s="958" t="s">
        <v>469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130</v>
      </c>
      <c r="AB126" s="995"/>
      <c r="AC126" s="995"/>
      <c r="AD126" s="995"/>
      <c r="AE126" s="996"/>
      <c r="AF126" s="997" t="s">
        <v>398</v>
      </c>
      <c r="AG126" s="995"/>
      <c r="AH126" s="995"/>
      <c r="AI126" s="995"/>
      <c r="AJ126" s="996"/>
      <c r="AK126" s="997" t="s">
        <v>130</v>
      </c>
      <c r="AL126" s="995"/>
      <c r="AM126" s="995"/>
      <c r="AN126" s="995"/>
      <c r="AO126" s="996"/>
      <c r="AP126" s="998" t="s">
        <v>130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484</v>
      </c>
      <c r="CQ126" s="959"/>
      <c r="CR126" s="959"/>
      <c r="CS126" s="959"/>
      <c r="CT126" s="959"/>
      <c r="CU126" s="959"/>
      <c r="CV126" s="959"/>
      <c r="CW126" s="959"/>
      <c r="CX126" s="959"/>
      <c r="CY126" s="959"/>
      <c r="CZ126" s="959"/>
      <c r="DA126" s="959"/>
      <c r="DB126" s="959"/>
      <c r="DC126" s="959"/>
      <c r="DD126" s="959"/>
      <c r="DE126" s="959"/>
      <c r="DF126" s="960"/>
      <c r="DG126" s="961" t="s">
        <v>398</v>
      </c>
      <c r="DH126" s="962"/>
      <c r="DI126" s="962"/>
      <c r="DJ126" s="962"/>
      <c r="DK126" s="962"/>
      <c r="DL126" s="962" t="s">
        <v>398</v>
      </c>
      <c r="DM126" s="962"/>
      <c r="DN126" s="962"/>
      <c r="DO126" s="962"/>
      <c r="DP126" s="962"/>
      <c r="DQ126" s="962" t="s">
        <v>130</v>
      </c>
      <c r="DR126" s="962"/>
      <c r="DS126" s="962"/>
      <c r="DT126" s="962"/>
      <c r="DU126" s="962"/>
      <c r="DV126" s="963" t="s">
        <v>130</v>
      </c>
      <c r="DW126" s="963"/>
      <c r="DX126" s="963"/>
      <c r="DY126" s="963"/>
      <c r="DZ126" s="964"/>
    </row>
    <row r="127" spans="1:130" s="230" customFormat="1" ht="26.25" customHeight="1" x14ac:dyDescent="0.15">
      <c r="A127" s="1094"/>
      <c r="B127" s="987"/>
      <c r="C127" s="1009" t="s">
        <v>485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130</v>
      </c>
      <c r="AB127" s="995"/>
      <c r="AC127" s="995"/>
      <c r="AD127" s="995"/>
      <c r="AE127" s="996"/>
      <c r="AF127" s="997" t="s">
        <v>130</v>
      </c>
      <c r="AG127" s="995"/>
      <c r="AH127" s="995"/>
      <c r="AI127" s="995"/>
      <c r="AJ127" s="996"/>
      <c r="AK127" s="997" t="s">
        <v>130</v>
      </c>
      <c r="AL127" s="995"/>
      <c r="AM127" s="995"/>
      <c r="AN127" s="995"/>
      <c r="AO127" s="996"/>
      <c r="AP127" s="998" t="s">
        <v>130</v>
      </c>
      <c r="AQ127" s="999"/>
      <c r="AR127" s="999"/>
      <c r="AS127" s="999"/>
      <c r="AT127" s="1000"/>
      <c r="AU127" s="232"/>
      <c r="AV127" s="232"/>
      <c r="AW127" s="232"/>
      <c r="AX127" s="1067" t="s">
        <v>486</v>
      </c>
      <c r="AY127" s="1068"/>
      <c r="AZ127" s="1068"/>
      <c r="BA127" s="1068"/>
      <c r="BB127" s="1068"/>
      <c r="BC127" s="1068"/>
      <c r="BD127" s="1068"/>
      <c r="BE127" s="1069"/>
      <c r="BF127" s="1070" t="s">
        <v>487</v>
      </c>
      <c r="BG127" s="1068"/>
      <c r="BH127" s="1068"/>
      <c r="BI127" s="1068"/>
      <c r="BJ127" s="1068"/>
      <c r="BK127" s="1068"/>
      <c r="BL127" s="1069"/>
      <c r="BM127" s="1070" t="s">
        <v>488</v>
      </c>
      <c r="BN127" s="1068"/>
      <c r="BO127" s="1068"/>
      <c r="BP127" s="1068"/>
      <c r="BQ127" s="1068"/>
      <c r="BR127" s="1068"/>
      <c r="BS127" s="1069"/>
      <c r="BT127" s="1070" t="s">
        <v>489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490</v>
      </c>
      <c r="CQ127" s="959"/>
      <c r="CR127" s="959"/>
      <c r="CS127" s="959"/>
      <c r="CT127" s="959"/>
      <c r="CU127" s="959"/>
      <c r="CV127" s="959"/>
      <c r="CW127" s="959"/>
      <c r="CX127" s="959"/>
      <c r="CY127" s="959"/>
      <c r="CZ127" s="959"/>
      <c r="DA127" s="959"/>
      <c r="DB127" s="959"/>
      <c r="DC127" s="959"/>
      <c r="DD127" s="959"/>
      <c r="DE127" s="959"/>
      <c r="DF127" s="960"/>
      <c r="DG127" s="961" t="s">
        <v>130</v>
      </c>
      <c r="DH127" s="962"/>
      <c r="DI127" s="962"/>
      <c r="DJ127" s="962"/>
      <c r="DK127" s="962"/>
      <c r="DL127" s="962" t="s">
        <v>130</v>
      </c>
      <c r="DM127" s="962"/>
      <c r="DN127" s="962"/>
      <c r="DO127" s="962"/>
      <c r="DP127" s="962"/>
      <c r="DQ127" s="962" t="s">
        <v>130</v>
      </c>
      <c r="DR127" s="962"/>
      <c r="DS127" s="962"/>
      <c r="DT127" s="962"/>
      <c r="DU127" s="962"/>
      <c r="DV127" s="963" t="s">
        <v>130</v>
      </c>
      <c r="DW127" s="963"/>
      <c r="DX127" s="963"/>
      <c r="DY127" s="963"/>
      <c r="DZ127" s="964"/>
    </row>
    <row r="128" spans="1:130" s="230" customFormat="1" ht="26.25" customHeight="1" thickBot="1" x14ac:dyDescent="0.2">
      <c r="A128" s="1077" t="s">
        <v>491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492</v>
      </c>
      <c r="X128" s="1079"/>
      <c r="Y128" s="1079"/>
      <c r="Z128" s="1080"/>
      <c r="AA128" s="1081">
        <v>64864</v>
      </c>
      <c r="AB128" s="1082"/>
      <c r="AC128" s="1082"/>
      <c r="AD128" s="1082"/>
      <c r="AE128" s="1083"/>
      <c r="AF128" s="1084">
        <v>62140</v>
      </c>
      <c r="AG128" s="1082"/>
      <c r="AH128" s="1082"/>
      <c r="AI128" s="1082"/>
      <c r="AJ128" s="1083"/>
      <c r="AK128" s="1084">
        <v>77825</v>
      </c>
      <c r="AL128" s="1082"/>
      <c r="AM128" s="1082"/>
      <c r="AN128" s="1082"/>
      <c r="AO128" s="1083"/>
      <c r="AP128" s="1085"/>
      <c r="AQ128" s="1086"/>
      <c r="AR128" s="1086"/>
      <c r="AS128" s="1086"/>
      <c r="AT128" s="1087"/>
      <c r="AU128" s="232"/>
      <c r="AV128" s="232"/>
      <c r="AW128" s="232"/>
      <c r="AX128" s="932" t="s">
        <v>493</v>
      </c>
      <c r="AY128" s="933"/>
      <c r="AZ128" s="933"/>
      <c r="BA128" s="933"/>
      <c r="BB128" s="933"/>
      <c r="BC128" s="933"/>
      <c r="BD128" s="933"/>
      <c r="BE128" s="934"/>
      <c r="BF128" s="1088" t="s">
        <v>130</v>
      </c>
      <c r="BG128" s="1089"/>
      <c r="BH128" s="1089"/>
      <c r="BI128" s="1089"/>
      <c r="BJ128" s="1089"/>
      <c r="BK128" s="1089"/>
      <c r="BL128" s="1090"/>
      <c r="BM128" s="1088">
        <v>11.93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494</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130</v>
      </c>
      <c r="DR128" s="1074"/>
      <c r="DS128" s="1074"/>
      <c r="DT128" s="1074"/>
      <c r="DU128" s="1074"/>
      <c r="DV128" s="1075" t="s">
        <v>130</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495</v>
      </c>
      <c r="X129" s="1107"/>
      <c r="Y129" s="1107"/>
      <c r="Z129" s="1108"/>
      <c r="AA129" s="994">
        <v>27597469</v>
      </c>
      <c r="AB129" s="995"/>
      <c r="AC129" s="995"/>
      <c r="AD129" s="995"/>
      <c r="AE129" s="996"/>
      <c r="AF129" s="997">
        <v>28373021</v>
      </c>
      <c r="AG129" s="995"/>
      <c r="AH129" s="995"/>
      <c r="AI129" s="995"/>
      <c r="AJ129" s="996"/>
      <c r="AK129" s="997">
        <v>27608387</v>
      </c>
      <c r="AL129" s="995"/>
      <c r="AM129" s="995"/>
      <c r="AN129" s="995"/>
      <c r="AO129" s="996"/>
      <c r="AP129" s="1109"/>
      <c r="AQ129" s="1110"/>
      <c r="AR129" s="1110"/>
      <c r="AS129" s="1110"/>
      <c r="AT129" s="1111"/>
      <c r="AU129" s="233"/>
      <c r="AV129" s="233"/>
      <c r="AW129" s="233"/>
      <c r="AX129" s="1101" t="s">
        <v>496</v>
      </c>
      <c r="AY129" s="959"/>
      <c r="AZ129" s="959"/>
      <c r="BA129" s="959"/>
      <c r="BB129" s="959"/>
      <c r="BC129" s="959"/>
      <c r="BD129" s="959"/>
      <c r="BE129" s="960"/>
      <c r="BF129" s="1102" t="s">
        <v>130</v>
      </c>
      <c r="BG129" s="1103"/>
      <c r="BH129" s="1103"/>
      <c r="BI129" s="1103"/>
      <c r="BJ129" s="1103"/>
      <c r="BK129" s="1103"/>
      <c r="BL129" s="1104"/>
      <c r="BM129" s="1102">
        <v>16.93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498</v>
      </c>
      <c r="X130" s="1107"/>
      <c r="Y130" s="1107"/>
      <c r="Z130" s="1108"/>
      <c r="AA130" s="994">
        <v>5086446</v>
      </c>
      <c r="AB130" s="995"/>
      <c r="AC130" s="995"/>
      <c r="AD130" s="995"/>
      <c r="AE130" s="996"/>
      <c r="AF130" s="997">
        <v>5089608</v>
      </c>
      <c r="AG130" s="995"/>
      <c r="AH130" s="995"/>
      <c r="AI130" s="995"/>
      <c r="AJ130" s="996"/>
      <c r="AK130" s="997">
        <v>5125640</v>
      </c>
      <c r="AL130" s="995"/>
      <c r="AM130" s="995"/>
      <c r="AN130" s="995"/>
      <c r="AO130" s="996"/>
      <c r="AP130" s="1109"/>
      <c r="AQ130" s="1110"/>
      <c r="AR130" s="1110"/>
      <c r="AS130" s="1110"/>
      <c r="AT130" s="1111"/>
      <c r="AU130" s="233"/>
      <c r="AV130" s="233"/>
      <c r="AW130" s="233"/>
      <c r="AX130" s="1101" t="s">
        <v>499</v>
      </c>
      <c r="AY130" s="959"/>
      <c r="AZ130" s="959"/>
      <c r="BA130" s="959"/>
      <c r="BB130" s="959"/>
      <c r="BC130" s="959"/>
      <c r="BD130" s="959"/>
      <c r="BE130" s="960"/>
      <c r="BF130" s="1137">
        <v>8.6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500</v>
      </c>
      <c r="X131" s="1144"/>
      <c r="Y131" s="1144"/>
      <c r="Z131" s="1145"/>
      <c r="AA131" s="1040">
        <v>22511023</v>
      </c>
      <c r="AB131" s="1022"/>
      <c r="AC131" s="1022"/>
      <c r="AD131" s="1022"/>
      <c r="AE131" s="1023"/>
      <c r="AF131" s="1021">
        <v>23283413</v>
      </c>
      <c r="AG131" s="1022"/>
      <c r="AH131" s="1022"/>
      <c r="AI131" s="1022"/>
      <c r="AJ131" s="1023"/>
      <c r="AK131" s="1021">
        <v>22482747</v>
      </c>
      <c r="AL131" s="1022"/>
      <c r="AM131" s="1022"/>
      <c r="AN131" s="1022"/>
      <c r="AO131" s="1023"/>
      <c r="AP131" s="1146"/>
      <c r="AQ131" s="1147"/>
      <c r="AR131" s="1147"/>
      <c r="AS131" s="1147"/>
      <c r="AT131" s="1148"/>
      <c r="AU131" s="233"/>
      <c r="AV131" s="233"/>
      <c r="AW131" s="233"/>
      <c r="AX131" s="1119" t="s">
        <v>501</v>
      </c>
      <c r="AY131" s="762"/>
      <c r="AZ131" s="762"/>
      <c r="BA131" s="762"/>
      <c r="BB131" s="762"/>
      <c r="BC131" s="762"/>
      <c r="BD131" s="762"/>
      <c r="BE131" s="1072"/>
      <c r="BF131" s="1120">
        <v>66.7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503</v>
      </c>
      <c r="W132" s="1130"/>
      <c r="X132" s="1130"/>
      <c r="Y132" s="1130"/>
      <c r="Z132" s="1131"/>
      <c r="AA132" s="1132">
        <v>9.0764777769999991</v>
      </c>
      <c r="AB132" s="1133"/>
      <c r="AC132" s="1133"/>
      <c r="AD132" s="1133"/>
      <c r="AE132" s="1134"/>
      <c r="AF132" s="1135">
        <v>8.0068115439999996</v>
      </c>
      <c r="AG132" s="1133"/>
      <c r="AH132" s="1133"/>
      <c r="AI132" s="1133"/>
      <c r="AJ132" s="1134"/>
      <c r="AK132" s="1135">
        <v>8.7643516160000008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504</v>
      </c>
      <c r="W133" s="1113"/>
      <c r="X133" s="1113"/>
      <c r="Y133" s="1113"/>
      <c r="Z133" s="1114"/>
      <c r="AA133" s="1115">
        <v>10.5</v>
      </c>
      <c r="AB133" s="1116"/>
      <c r="AC133" s="1116"/>
      <c r="AD133" s="1116"/>
      <c r="AE133" s="1117"/>
      <c r="AF133" s="1115">
        <v>9.4</v>
      </c>
      <c r="AG133" s="1116"/>
      <c r="AH133" s="1116"/>
      <c r="AI133" s="1116"/>
      <c r="AJ133" s="1117"/>
      <c r="AK133" s="1115">
        <v>8.6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eaA1/1mvYuqd4PtAsZ+4eLWF9EnjmrkD3fYe/DS+9sx4RvNjKecZek7WMOmMeaMyvoWq1J+YUT3AcpYzVyO8Q==" saltValue="lErFwzjEz0wClc4lMaGG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Nt6SLgfAKept33MizIQp80KJjqboCZxjhcl+vAffOG6tazNAimISb2AjVx49roBXeva7zmpr+knhoMDMhFgaw==" saltValue="B2KIWerO+hFay84tdeGq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KQpK1LfVgXEAIj38rRyozpRu2iGqzQqvWN0KVHI5qPxyRbm1H+p64K/JHSRiREMlxhLuTA6npeQXRje/zXI9Q==" saltValue="15kdWZPvFEEPA3DAWCV1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513</v>
      </c>
      <c r="AL9" s="1153"/>
      <c r="AM9" s="1153"/>
      <c r="AN9" s="1154"/>
      <c r="AO9" s="281">
        <v>9053599</v>
      </c>
      <c r="AP9" s="281">
        <v>103864</v>
      </c>
      <c r="AQ9" s="282">
        <v>83890</v>
      </c>
      <c r="AR9" s="283">
        <v>23.8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514</v>
      </c>
      <c r="AL10" s="1153"/>
      <c r="AM10" s="1153"/>
      <c r="AN10" s="1154"/>
      <c r="AO10" s="284">
        <v>25027</v>
      </c>
      <c r="AP10" s="284">
        <v>287</v>
      </c>
      <c r="AQ10" s="285">
        <v>6431</v>
      </c>
      <c r="AR10" s="286">
        <v>-95.5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515</v>
      </c>
      <c r="AL11" s="1153"/>
      <c r="AM11" s="1153"/>
      <c r="AN11" s="1154"/>
      <c r="AO11" s="284">
        <v>452399</v>
      </c>
      <c r="AP11" s="284">
        <v>5190</v>
      </c>
      <c r="AQ11" s="285">
        <v>1859</v>
      </c>
      <c r="AR11" s="286">
        <v>179.2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516</v>
      </c>
      <c r="AL12" s="1153"/>
      <c r="AM12" s="1153"/>
      <c r="AN12" s="1154"/>
      <c r="AO12" s="284" t="s">
        <v>517</v>
      </c>
      <c r="AP12" s="284" t="s">
        <v>517</v>
      </c>
      <c r="AQ12" s="285" t="s">
        <v>517</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518</v>
      </c>
      <c r="AL13" s="1153"/>
      <c r="AM13" s="1153"/>
      <c r="AN13" s="1154"/>
      <c r="AO13" s="284" t="s">
        <v>517</v>
      </c>
      <c r="AP13" s="284" t="s">
        <v>517</v>
      </c>
      <c r="AQ13" s="285">
        <v>2063</v>
      </c>
      <c r="AR13" s="286" t="s">
        <v>517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519</v>
      </c>
      <c r="AL14" s="1153"/>
      <c r="AM14" s="1153"/>
      <c r="AN14" s="1154"/>
      <c r="AO14" s="284">
        <v>12294</v>
      </c>
      <c r="AP14" s="284">
        <v>141</v>
      </c>
      <c r="AQ14" s="285">
        <v>983</v>
      </c>
      <c r="AR14" s="286">
        <v>-85.7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520</v>
      </c>
      <c r="AL15" s="1156"/>
      <c r="AM15" s="1156"/>
      <c r="AN15" s="1157"/>
      <c r="AO15" s="284">
        <v>-357550</v>
      </c>
      <c r="AP15" s="284">
        <v>-4102</v>
      </c>
      <c r="AQ15" s="285">
        <v>-4865</v>
      </c>
      <c r="AR15" s="286">
        <v>-15.7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9185769</v>
      </c>
      <c r="AP16" s="284">
        <v>105380</v>
      </c>
      <c r="AQ16" s="285">
        <v>90361</v>
      </c>
      <c r="AR16" s="286">
        <v>16.600000000000001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525</v>
      </c>
      <c r="AL21" s="1159"/>
      <c r="AM21" s="1159"/>
      <c r="AN21" s="1160"/>
      <c r="AO21" s="297">
        <v>10.36</v>
      </c>
      <c r="AP21" s="298">
        <v>8.5299999999999994</v>
      </c>
      <c r="AQ21" s="299">
        <v>1.83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526</v>
      </c>
      <c r="AL22" s="1159"/>
      <c r="AM22" s="1159"/>
      <c r="AN22" s="1160"/>
      <c r="AO22" s="302">
        <v>97.4</v>
      </c>
      <c r="AP22" s="303">
        <v>98.2</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530</v>
      </c>
      <c r="AL32" s="1167"/>
      <c r="AM32" s="1167"/>
      <c r="AN32" s="1168"/>
      <c r="AO32" s="312">
        <v>5739675</v>
      </c>
      <c r="AP32" s="312">
        <v>65846</v>
      </c>
      <c r="AQ32" s="313">
        <v>52897</v>
      </c>
      <c r="AR32" s="314">
        <v>24.5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531</v>
      </c>
      <c r="AL33" s="1167"/>
      <c r="AM33" s="1167"/>
      <c r="AN33" s="1168"/>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532</v>
      </c>
      <c r="AL34" s="1167"/>
      <c r="AM34" s="1167"/>
      <c r="AN34" s="1168"/>
      <c r="AO34" s="312" t="s">
        <v>517</v>
      </c>
      <c r="AP34" s="312" t="s">
        <v>517</v>
      </c>
      <c r="AQ34" s="313">
        <v>277</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533</v>
      </c>
      <c r="AL35" s="1167"/>
      <c r="AM35" s="1167"/>
      <c r="AN35" s="1168"/>
      <c r="AO35" s="312">
        <v>1428243</v>
      </c>
      <c r="AP35" s="312">
        <v>16385</v>
      </c>
      <c r="AQ35" s="313">
        <v>13115</v>
      </c>
      <c r="AR35" s="314">
        <v>24.9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534</v>
      </c>
      <c r="AL36" s="1167"/>
      <c r="AM36" s="1167"/>
      <c r="AN36" s="1168"/>
      <c r="AO36" s="312">
        <v>6014</v>
      </c>
      <c r="AP36" s="312">
        <v>69</v>
      </c>
      <c r="AQ36" s="313">
        <v>1773</v>
      </c>
      <c r="AR36" s="314">
        <v>-96.1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535</v>
      </c>
      <c r="AL37" s="1167"/>
      <c r="AM37" s="1167"/>
      <c r="AN37" s="1168"/>
      <c r="AO37" s="312" t="s">
        <v>517</v>
      </c>
      <c r="AP37" s="312" t="s">
        <v>517</v>
      </c>
      <c r="AQ37" s="313">
        <v>897</v>
      </c>
      <c r="AR37" s="314" t="s">
        <v>517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536</v>
      </c>
      <c r="AL38" s="1170"/>
      <c r="AM38" s="1170"/>
      <c r="AN38" s="1171"/>
      <c r="AO38" s="315" t="s">
        <v>517</v>
      </c>
      <c r="AP38" s="315" t="s">
        <v>517</v>
      </c>
      <c r="AQ38" s="316">
        <v>0</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537</v>
      </c>
      <c r="AL39" s="1170"/>
      <c r="AM39" s="1170"/>
      <c r="AN39" s="1171"/>
      <c r="AO39" s="312">
        <v>-77825</v>
      </c>
      <c r="AP39" s="312">
        <v>-893</v>
      </c>
      <c r="AQ39" s="313">
        <v>-4061</v>
      </c>
      <c r="AR39" s="314">
        <v>-78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538</v>
      </c>
      <c r="AL40" s="1167"/>
      <c r="AM40" s="1167"/>
      <c r="AN40" s="1168"/>
      <c r="AO40" s="312">
        <v>-5125640</v>
      </c>
      <c r="AP40" s="312">
        <v>-58802</v>
      </c>
      <c r="AQ40" s="313">
        <v>-45961</v>
      </c>
      <c r="AR40" s="314">
        <v>27.9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1970467</v>
      </c>
      <c r="AP41" s="312">
        <v>22605</v>
      </c>
      <c r="AQ41" s="313">
        <v>18937</v>
      </c>
      <c r="AR41" s="314">
        <v>19.399999999999999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508</v>
      </c>
      <c r="AN49" s="1163" t="s">
        <v>542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7408443</v>
      </c>
      <c r="AN51" s="334">
        <v>80354</v>
      </c>
      <c r="AO51" s="335">
        <v>163.19999999999999</v>
      </c>
      <c r="AP51" s="336">
        <v>54684</v>
      </c>
      <c r="AQ51" s="337">
        <v>1.1000000000000001</v>
      </c>
      <c r="AR51" s="338">
        <v>162.1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4629089</v>
      </c>
      <c r="AN52" s="342">
        <v>50209</v>
      </c>
      <c r="AO52" s="343">
        <v>308.39999999999998</v>
      </c>
      <c r="AP52" s="344">
        <v>32829</v>
      </c>
      <c r="AQ52" s="345">
        <v>7.2</v>
      </c>
      <c r="AR52" s="346">
        <v>301.2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6154759</v>
      </c>
      <c r="AN53" s="334">
        <v>67464</v>
      </c>
      <c r="AO53" s="335">
        <v>-16</v>
      </c>
      <c r="AP53" s="336">
        <v>62383</v>
      </c>
      <c r="AQ53" s="337">
        <v>14.1</v>
      </c>
      <c r="AR53" s="338">
        <v>-30.1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1774535</v>
      </c>
      <c r="AN54" s="342">
        <v>19451</v>
      </c>
      <c r="AO54" s="343">
        <v>-61.3</v>
      </c>
      <c r="AP54" s="344">
        <v>35325</v>
      </c>
      <c r="AQ54" s="345">
        <v>7.6</v>
      </c>
      <c r="AR54" s="346">
        <v>-68.900000000000006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3734973</v>
      </c>
      <c r="AN55" s="334">
        <v>41609</v>
      </c>
      <c r="AO55" s="335">
        <v>-38.299999999999997</v>
      </c>
      <c r="AP55" s="336">
        <v>63812</v>
      </c>
      <c r="AQ55" s="337">
        <v>2.2999999999999998</v>
      </c>
      <c r="AR55" s="338">
        <v>-40.6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2087542</v>
      </c>
      <c r="AN56" s="342">
        <v>23256</v>
      </c>
      <c r="AO56" s="343">
        <v>19.600000000000001</v>
      </c>
      <c r="AP56" s="344">
        <v>33848</v>
      </c>
      <c r="AQ56" s="345">
        <v>-4.2</v>
      </c>
      <c r="AR56" s="346">
        <v>23.8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3285419</v>
      </c>
      <c r="AN57" s="334">
        <v>37197</v>
      </c>
      <c r="AO57" s="335">
        <v>-10.6</v>
      </c>
      <c r="AP57" s="336">
        <v>40807</v>
      </c>
      <c r="AQ57" s="337">
        <v>-36.1</v>
      </c>
      <c r="AR57" s="338">
        <v>25.5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1494001</v>
      </c>
      <c r="AN58" s="342">
        <v>16915</v>
      </c>
      <c r="AO58" s="343">
        <v>-27.3</v>
      </c>
      <c r="AP58" s="344">
        <v>19520</v>
      </c>
      <c r="AQ58" s="345">
        <v>-42.3</v>
      </c>
      <c r="AR58" s="346">
        <v>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3252543</v>
      </c>
      <c r="AN59" s="334">
        <v>37313</v>
      </c>
      <c r="AO59" s="335">
        <v>0.3</v>
      </c>
      <c r="AP59" s="336">
        <v>37343</v>
      </c>
      <c r="AQ59" s="337">
        <v>-8.5</v>
      </c>
      <c r="AR59" s="338">
        <v>8.8000000000000007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1663678</v>
      </c>
      <c r="AN60" s="342">
        <v>19086</v>
      </c>
      <c r="AO60" s="343">
        <v>12.8</v>
      </c>
      <c r="AP60" s="344">
        <v>17633</v>
      </c>
      <c r="AQ60" s="345">
        <v>-9.6999999999999993</v>
      </c>
      <c r="AR60" s="346">
        <v>22.5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4767227</v>
      </c>
      <c r="AN61" s="349">
        <v>52787</v>
      </c>
      <c r="AO61" s="350">
        <v>19.7</v>
      </c>
      <c r="AP61" s="351">
        <v>51806</v>
      </c>
      <c r="AQ61" s="352">
        <v>-5.4</v>
      </c>
      <c r="AR61" s="338">
        <v>25.1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2329769</v>
      </c>
      <c r="AN62" s="342">
        <v>25783</v>
      </c>
      <c r="AO62" s="343">
        <v>50.4</v>
      </c>
      <c r="AP62" s="344">
        <v>27831</v>
      </c>
      <c r="AQ62" s="345">
        <v>-8.3000000000000007</v>
      </c>
      <c r="AR62" s="346">
        <v>58.7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ajTe+7WHXw9tJG2cAyXGvDOvjRZvtzxr3XvrceGtqq60/IlfeIAwq47NX7op+It/pPXEWsF20pVVSALja6xZg==" saltValue="jMz9xnDkzrUmNuVihOad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1" spans="125:125" ht="13.5" hidden="1" customHeight="1" x14ac:dyDescent="0.15">
      <c r="DU121" s="259"/>
    </row>
  </sheetData>
  <sheetProtection algorithmName="SHA-512" hashValue="xRn5FVhayJjHuDnlWgFdVSnocXn3OUBTdfN4Rowu+6di1K+BlDcyILKrMTernk92qlUD+cdHG2um8E23EBv7Gw==" saltValue="hy5CZTux1HViddp5+4IE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f1h9+5vTtaO4dN0Gy1tgGRv0YmDwdZ8+DX95y68blMO7KM0R+sQ9RptZ0s6mSf6TRj9V3GLTqCsspo3Ct5X85g==" saltValue="WzRGFlxfsRzO1HsSl41z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5" t="s">
        <v>3</v>
      </c>
      <c r="D47" s="1175"/>
      <c r="E47" s="1176"/>
      <c r="F47" s="11">
        <v>24.45</v>
      </c>
      <c r="G47" s="12">
        <v>23.3</v>
      </c>
      <c r="H47" s="12">
        <v>19.809999999999999</v>
      </c>
      <c r="I47" s="12">
        <v>20.88</v>
      </c>
      <c r="J47" s="13">
        <v>24.75</v>
      </c>
    </row>
    <row r="48" spans="2:10" ht="57.75" customHeight="1" x14ac:dyDescent="0.15">
      <c r="B48" s="14"/>
      <c r="C48" s="1177" t="s">
        <v>4</v>
      </c>
      <c r="D48" s="1177"/>
      <c r="E48" s="1178"/>
      <c r="F48" s="15">
        <v>2.91</v>
      </c>
      <c r="G48" s="16">
        <v>1.95</v>
      </c>
      <c r="H48" s="16">
        <v>3.01</v>
      </c>
      <c r="I48" s="16">
        <v>6.22</v>
      </c>
      <c r="J48" s="17">
        <v>6.57</v>
      </c>
    </row>
    <row r="49" spans="2:10" ht="57.75" customHeight="1" thickBot="1" x14ac:dyDescent="0.2">
      <c r="B49" s="18"/>
      <c r="C49" s="1179" t="s">
        <v>5</v>
      </c>
      <c r="D49" s="1179"/>
      <c r="E49" s="1180"/>
      <c r="F49" s="19">
        <v>0.46</v>
      </c>
      <c r="G49" s="20" t="s">
        <v>563</v>
      </c>
      <c r="H49" s="20" t="s">
        <v>564</v>
      </c>
      <c r="I49" s="20">
        <v>4.91</v>
      </c>
      <c r="J49" s="21">
        <v>3.46</v>
      </c>
    </row>
    <row r="50" spans="2:10" x14ac:dyDescent="0.15"/>
  </sheetData>
  <sheetProtection algorithmName="SHA-512" hashValue="6J6gZnYLwQPLC/kYyaYQHfA22lRm2Ij0DJfkk8RzGqpIE2e3PTh7iXsbv5WQSqSxv0b3kLGwQH0+wo8UJNR2cg==" saltValue="w9fjOvQIlD2nSPU2q/vh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