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４年度決算\14_完成（2回目）\00_市町個表\"/>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BG34"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CO34" i="10"/>
  <c r="BW34" i="10"/>
  <c r="BW35" i="10" s="1"/>
  <c r="BW36" i="10" s="1"/>
  <c r="BW37" i="10" s="1"/>
  <c r="BW38" i="10" s="1"/>
  <c r="BW39" i="10" s="1"/>
  <c r="BW40" i="10" s="1"/>
  <c r="BW41" i="10" s="1"/>
  <c r="BW42" i="10" s="1"/>
  <c r="BW43" i="10" s="1"/>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U34" i="10"/>
  <c r="U35" i="10" s="1"/>
  <c r="BE34" i="10"/>
</calcChain>
</file>

<file path=xl/sharedStrings.xml><?xml version="1.0" encoding="utf-8"?>
<sst xmlns="http://schemas.openxmlformats.org/spreadsheetml/2006/main" count="1189" uniqueCount="606">
  <si>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</si>
  <si>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</si>
  <si>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</si>
  <si>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</si>
  <si>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</si>
  <si>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</si>
  <si>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</si>
  <si>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</si>
  <si>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</si>
  <si>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</si>
  <si>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</si>
  <si>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</si>
  <si>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</si>
  <si>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</si>
  <si>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</si>
  <si>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</si>
  <si>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</si>
  <si>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</si>
  <si>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</si>
  <si>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</si>
  <si>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</si>
  <si>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</si>
  <si>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</si>
  <si>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</si>
  <si>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</si>
  <si>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</si>
  <si>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</si>
  <si>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</si>
  <si>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</si>
  <si>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</si>
  <si>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</si>
  <si>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</si>
  <si>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</si>
  <si>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</si>
  <si>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</si>
  <si>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</si>
  <si>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</si>
  <si>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</si>
  <si>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</si>
  <si>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</si>
  <si>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</si>
  <si>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</si>
  <si>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</si>
  <si>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</si>
  <si>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</si>
  <si>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</si>
  <si>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</si>
  <si>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</si>
  <si>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</si>
  <si>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</si>
  <si>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</si>
  <si>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</si>
  <si>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</si>
  <si>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</si>
  <si>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</si>
  <si>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</si>
  <si>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</si>
  <si>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</si>
  <si>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</si>
  <si>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</si>
  <si>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</si>
  <si>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</si>
  <si>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</si>
  <si>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</si>
  <si>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</si>
  <si>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</si>
  <si>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</si>
  <si>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</si>
  <si>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</si>
  <si>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</si>
  <si>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</si>
  <si>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</si>
  <si>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</si>
  <si>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</si>
  <si>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</si>
  <si>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</si>
  <si>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</si>
  <si>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</si>
  <si>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</si>
  <si>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</si>
  <si>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</si>
  <si>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</si>
  <si>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</si>
  <si>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</si>
  <si>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</si>
  <si>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</si>
  <si>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</si>
  <si>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</si>
  <si>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</si>
  <si>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</si>
  <si>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</si>
  <si>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</si>
  <si>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</si>
  <si>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</si>
  <si>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</si>
  <si>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</si>
  <si>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</si>
  <si>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</si>
  <si>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</si>
  <si>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</si>
  <si>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</si>
  <si>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</si>
  <si>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</si>
  <si>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</si>
  <si>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</si>
  <si>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</si>
  <si>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</si>
  <si>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</si>
  <si>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</si>
  <si>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</si>
  <si>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</si>
  <si>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</si>
  <si>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</si>
  <si>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</si>
  <si>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</si>
  <si>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</si>
  <si>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</si>
  <si>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</si>
  <si>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</si>
  <si>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</si>
  <si>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</si>
  <si>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</si>
  <si>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</si>
  <si>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</si>
  <si>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</si>
  <si>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</si>
  <si>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</si>
  <si>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</si>
  <si>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</si>
  <si>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</si>
  <si>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</si>
  <si>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</si>
  <si>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</si>
  <si>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</si>
  <si>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</si>
  <si>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</si>
  <si>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</si>
  <si>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</si>
  <si>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</si>
  <si>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</si>
  <si>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</si>
  <si>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</si>
  <si>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</si>
  <si>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</si>
  <si>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</si>
  <si>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</si>
  <si>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</si>
  <si>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</si>
  <si>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</si>
  <si>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</si>
  <si>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</si>
  <si>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</si>
  <si>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</si>
  <si>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</si>
  <si>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</si>
  <si>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</si>
  <si>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</si>
  <si>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</si>
  <si>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</si>
  <si>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</si>
  <si>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</si>
  <si>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</si>
  <si>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</si>
  <si>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</si>
  <si>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</si>
  <si>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</si>
  <si>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</si>
  <si>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</si>
  <si>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</si>
  <si>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</si>
  <si>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</si>
  <si>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</si>
  <si>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</si>
  <si>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</si>
  <si>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</si>
  <si>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</si>
  <si>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</si>
  <si>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</si>
  <si>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</si>
  <si>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</si>
  <si>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</si>
  <si>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</si>
  <si>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</si>
  <si>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</si>
  <si>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</si>
  <si>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</si>
  <si>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</si>
  <si>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</si>
  <si>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</si>
  <si>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</si>
  <si>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</si>
  <si>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</si>
  <si>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</si>
  <si>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</si>
  <si>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</si>
  <si>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</si>
  <si>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</si>
  <si>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</si>
  <si>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</si>
  <si>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</si>
  <si>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</si>
  <si>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</si>
  <si>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</si>
  <si>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</si>
  <si>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</si>
  <si>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</si>
  <si>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</si>
  <si>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</si>
  <si>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</si>
  <si>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</si>
  <si>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</si>
  <si>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</si>
  <si>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</si>
  <si>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</si>
  <si>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</si>
  <si>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三重県紀宝町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</si>
  <si>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</si>
  <si>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</si>
  <si>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</si>
  <si>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</si>
  <si>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</si>
  <si>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</si>
  <si>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</si>
  <si>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</si>
  <si>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</si>
  <si>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</si>
  <si>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</si>
  <si>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</si>
  <si>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</si>
  <si>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</si>
  <si>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</si>
  <si>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</si>
  <si>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</si>
  <si>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</si>
  <si>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</si>
  <si>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</si>
  <si>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</si>
  <si>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</si>
  <si>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</si>
  <si>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</si>
  <si>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</si>
  <si>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</si>
  <si>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</si>
  <si>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</si>
  <si>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</si>
  <si>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</si>
  <si>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</si>
  <si>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</si>
  <si>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</si>
  <si>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</si>
  <si>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</si>
  <si>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</si>
  <si>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</si>
  <si>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</si>
  <si>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</si>
  <si>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</si>
  <si>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</si>
  <si>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</si>
  <si>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</si>
  <si>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</si>
  <si>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</si>
  <si>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</si>
  <si>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</si>
  <si>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</si>
  <si>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</si>
  <si>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</si>
  <si>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</si>
  <si>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</si>
  <si>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</si>
  <si>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</si>
  <si>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</si>
  <si>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</si>
  <si>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</si>
  <si>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</si>
  <si>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</si>
  <si>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</si>
  <si>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</si>
  <si>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</si>
  <si>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</si>
  <si>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</si>
  <si>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</si>
  <si>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</si>
  <si>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</si>
  <si>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</si>
  <si>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</si>
  <si>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</si>
  <si>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</si>
  <si>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</si>
  <si>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</si>
  <si>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</si>
  <si>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</si>
  <si>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</si>
  <si>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</si>
  <si>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</si>
  <si>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</si>
  <si>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</si>
  <si>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</si>
  <si>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</si>
  <si>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</si>
  <si>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</si>
  <si>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</si>
  <si>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</si>
  <si>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</si>
  <si>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</si>
  <si>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</si>
  <si>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</si>
  <si>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</si>
  <si>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</si>
  <si>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</si>
  <si>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</si>
  <si>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</si>
  <si>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</si>
  <si>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</si>
  <si>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</si>
  <si>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</si>
  <si>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</si>
  <si>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</si>
  <si>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</si>
  <si>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</si>
  <si>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</si>
  <si>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</si>
  <si>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</si>
  <si>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</si>
  <si>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</si>
  <si>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</si>
  <si>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</si>
  <si>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</si>
  <si>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</si>
  <si>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</si>
  <si>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</si>
  <si>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</si>
  <si>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</si>
  <si>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</si>
  <si>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</si>
  <si>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</si>
  <si>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</si>
  <si>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</si>
  <si>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</si>
  <si>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</si>
  <si>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</si>
  <si>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</si>
  <si>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</si>
  <si>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</si>
  <si>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</si>
  <si>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</si>
  <si>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</si>
  <si>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</si>
  <si>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</si>
  <si>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</si>
  <si>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</si>
  <si>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</si>
  <si>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</si>
  <si>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</si>
  <si>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</si>
  <si>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</si>
  <si>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</si>
  <si>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</si>
  <si>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</si>
  <si>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</si>
  <si>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</si>
  <si>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</si>
  <si>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</si>
  <si>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</si>
  <si>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</si>
  <si>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</si>
  <si>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</si>
  <si>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</si>
  <si>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</si>
  <si>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三重県紀宝町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</si>
  <si>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</si>
  <si>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</si>
  <si>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</si>
  <si>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</si>
  <si>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</si>
  <si>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</si>
  <si>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</si>
  <si>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</si>
  <si>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</si>
  <si>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</si>
  <si>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</si>
  <si>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</si>
  <si>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</si>
  <si>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</si>
  <si>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</si>
  <si>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</si>
  <si>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</si>
  <si>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</si>
  <si>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</si>
  <si>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</si>
  <si>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</si>
  <si>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</si>
  <si>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</si>
  <si>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</si>
  <si>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</si>
  <si>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</si>
  <si>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</si>
  <si>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</si>
  <si>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</si>
  <si>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</si>
  <si>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</si>
  <si>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</si>
  <si>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</si>
  <si>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</si>
  <si>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</si>
  <si>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</si>
  <si>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</si>
  <si>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水道事業特別会計</t>
    <phoneticPr fontId="5"/>
  </si>
  <si>
    <t>法適用企業</t>
    <phoneticPr fontId="5"/>
  </si>
  <si>
    <t>町営浄化槽整備推進事業特別会計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</si>
  <si>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</si>
  <si>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</si>
  <si>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</si>
  <si>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</si>
  <si>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</si>
  <si>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</si>
  <si>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</si>
  <si>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</si>
  <si>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</si>
  <si>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</si>
  <si>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</si>
  <si>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</si>
  <si>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</si>
  <si>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</si>
  <si>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</si>
  <si>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</si>
  <si>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</si>
  <si>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</si>
  <si>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</si>
  <si>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</si>
  <si>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</si>
  <si>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</si>
  <si>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</si>
  <si>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</si>
  <si>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</si>
  <si>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</si>
  <si>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</si>
  <si>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</si>
  <si>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</si>
  <si>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</si>
  <si>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</si>
  <si>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</si>
  <si>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</si>
  <si>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</si>
  <si>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</si>
  <si>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</si>
  <si>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</si>
  <si>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</si>
  <si>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</si>
  <si>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</si>
  <si>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</si>
  <si>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</si>
  <si>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</si>
  <si>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</si>
  <si>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</si>
  <si>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</si>
  <si>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</si>
  <si>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</si>
  <si>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</si>
  <si>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</si>
  <si>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</si>
  <si>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</si>
  <si>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</si>
  <si>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</si>
  <si>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</si>
  <si>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</si>
  <si>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</si>
  <si>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</si>
  <si>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</si>
  <si>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</si>
  <si>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</si>
  <si>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</si>
  <si>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</si>
  <si>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</si>
  <si>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</si>
  <si>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</si>
  <si>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</si>
  <si>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</si>
  <si>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</si>
  <si>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</si>
  <si>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</si>
  <si>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</si>
  <si>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</si>
  <si>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</si>
  <si>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</si>
  <si>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</si>
  <si>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</si>
  <si>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</si>
  <si>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</si>
  <si>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</si>
  <si>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</si>
  <si>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</si>
  <si>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</si>
  <si>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</si>
  <si>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</si>
  <si>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</si>
  <si>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</si>
  <si>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</si>
  <si>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</si>
  <si>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</si>
  <si>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</si>
  <si>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</si>
  <si>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</si>
  <si>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</si>
  <si>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</si>
  <si>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</si>
  <si>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</si>
  <si>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</si>
  <si>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</si>
  <si>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</si>
  <si>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</si>
  <si>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</si>
  <si>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</si>
  <si>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</si>
  <si>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</si>
  <si>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</si>
  <si>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</si>
  <si>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</si>
  <si>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</si>
  <si>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</si>
  <si>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</si>
  <si>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</si>
  <si>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</si>
  <si>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</si>
  <si>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</si>
  <si>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</si>
  <si>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</si>
  <si>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</si>
  <si>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</si>
  <si>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</si>
  <si>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</si>
  <si>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</si>
  <si>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</si>
  <si>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</si>
  <si>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</si>
  <si>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</si>
  <si>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</si>
  <si>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</si>
  <si>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</si>
  <si>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</si>
  <si>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</si>
  <si>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</si>
  <si>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</si>
  <si>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</si>
  <si>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</si>
  <si>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</si>
  <si>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</si>
  <si>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</si>
  <si>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</si>
  <si>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</si>
  <si>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</si>
  <si>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</si>
  <si>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</si>
  <si>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4.27</t>
  </si>
  <si>
    <t>▲ 5.75</t>
  </si>
  <si>
    <t>▲ 6.48</t>
  </si>
  <si>
    <t>一般会計</t>
  </si>
  <si>
    <t>水道事業特別会計</t>
  </si>
  <si>
    <t>国民健康保険特別会計</t>
  </si>
  <si>
    <t>診療所事業特別会計</t>
  </si>
  <si>
    <t>町営浄化槽整備推進事業特別会計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</si>
  <si>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</si>
  <si>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</si>
  <si>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</si>
  <si>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</si>
  <si>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</si>
  <si>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</si>
  <si>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</si>
  <si>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</si>
  <si>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</si>
  <si>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</si>
  <si>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　〃（共同研修特別会計）</t>
    <rPh sb="3" eb="5">
      <t>キョウドウ</t>
    </rPh>
    <rPh sb="5" eb="7">
      <t>ケンシュウ</t>
    </rPh>
    <rPh sb="7" eb="9">
      <t>トクベツ</t>
    </rPh>
    <rPh sb="9" eb="11">
      <t>カイケイ</t>
    </rPh>
    <phoneticPr fontId="2"/>
  </si>
  <si>
    <t>　〃（デジタル地図特別会計）</t>
    <rPh sb="7" eb="9">
      <t>チズ</t>
    </rPh>
    <rPh sb="9" eb="11">
      <t>トクベツ</t>
    </rPh>
    <rPh sb="11" eb="13">
      <t>カイケイ</t>
    </rPh>
    <phoneticPr fontId="2"/>
  </si>
  <si>
    <t>　〃（物品特別会計）</t>
    <rPh sb="3" eb="5">
      <t>ブッピン</t>
    </rPh>
    <rPh sb="5" eb="7">
      <t>トクベツ</t>
    </rPh>
    <rPh sb="7" eb="9">
      <t>カイケイ</t>
    </rPh>
    <phoneticPr fontId="2"/>
  </si>
  <si>
    <t>　〃（退職手当特別会計）</t>
    <rPh sb="3" eb="5">
      <t>タイショク</t>
    </rPh>
    <rPh sb="5" eb="7">
      <t>テアテ</t>
    </rPh>
    <rPh sb="7" eb="9">
      <t>トクベツ</t>
    </rPh>
    <rPh sb="9" eb="11">
      <t>カイケイ</t>
    </rPh>
    <phoneticPr fontId="2"/>
  </si>
  <si>
    <t>　〃（消防救急無線特別会計）</t>
    <rPh sb="3" eb="5">
      <t>ショウボウ</t>
    </rPh>
    <rPh sb="5" eb="7">
      <t>キュウキュウ</t>
    </rPh>
    <rPh sb="7" eb="9">
      <t>ムセン</t>
    </rPh>
    <rPh sb="9" eb="11">
      <t>トクベツ</t>
    </rPh>
    <rPh sb="11" eb="13">
      <t>カイケイ</t>
    </rPh>
    <phoneticPr fontId="2"/>
  </si>
  <si>
    <t>　〃（公平委員会特別会計）</t>
    <rPh sb="3" eb="5">
      <t>コウヘイ</t>
    </rPh>
    <rPh sb="5" eb="8">
      <t>イインカイ</t>
    </rPh>
    <rPh sb="8" eb="10">
      <t>トクベツ</t>
    </rPh>
    <rPh sb="10" eb="12">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</si>
  <si>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</si>
  <si>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　〃(滞納整理拡充事業特別会計)</t>
    <rPh sb="3" eb="5">
      <t>タイノウ</t>
    </rPh>
    <rPh sb="5" eb="7">
      <t>セイリ</t>
    </rPh>
    <rPh sb="7" eb="9">
      <t>カクジュウ</t>
    </rPh>
    <rPh sb="9" eb="11">
      <t>ジギョウ</t>
    </rPh>
    <rPh sb="11" eb="13">
      <t>トクベツ</t>
    </rPh>
    <rPh sb="13" eb="15">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</si>
  <si>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</si>
  <si>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　〃（後期高齢者医療特別会計）</t>
    <rPh sb="3" eb="5">
      <t>コウキ</t>
    </rPh>
    <rPh sb="5" eb="8">
      <t>コウレイシャ</t>
    </rPh>
    <rPh sb="8" eb="10">
      <t>イリョウ</t>
    </rPh>
    <rPh sb="10" eb="12">
      <t>トクベツ</t>
    </rPh>
    <rPh sb="12" eb="14">
      <t>カイケイ</t>
    </rPh>
    <phoneticPr fontId="2"/>
  </si>
  <si>
    <t>紀南社会福祉施設組合(一般会計）</t>
    <rPh sb="0" eb="2">
      <t>キナン</t>
    </rPh>
    <rPh sb="2" eb="4">
      <t>シャカイ</t>
    </rPh>
    <rPh sb="4" eb="6">
      <t>フクシ</t>
    </rPh>
    <rPh sb="6" eb="8">
      <t>シセツ</t>
    </rPh>
    <rPh sb="8" eb="10">
      <t>クミアイ</t>
    </rPh>
    <rPh sb="11" eb="13">
      <t>イッパン</t>
    </rPh>
    <rPh sb="13" eb="15">
      <t>カイケイ</t>
    </rPh>
    <phoneticPr fontId="2"/>
  </si>
  <si>
    <t>　〃(指定訪問介護特別会計）</t>
    <rPh sb="3" eb="5">
      <t>シテイ</t>
    </rPh>
    <rPh sb="5" eb="7">
      <t>ホウモン</t>
    </rPh>
    <rPh sb="7" eb="9">
      <t>カイゴ</t>
    </rPh>
    <rPh sb="9" eb="11">
      <t>トクベツ</t>
    </rPh>
    <rPh sb="11" eb="13">
      <t>カイケイ</t>
    </rPh>
    <phoneticPr fontId="2"/>
  </si>
  <si>
    <t>紀南特別養護老人ホーム組合(一般会計）</t>
    <rPh sb="0" eb="2">
      <t>キナン</t>
    </rPh>
    <rPh sb="2" eb="4">
      <t>トクベツ</t>
    </rPh>
    <rPh sb="4" eb="6">
      <t>ヨウゴ</t>
    </rPh>
    <rPh sb="6" eb="8">
      <t>ロウジン</t>
    </rPh>
    <rPh sb="11" eb="13">
      <t>クミアイ</t>
    </rPh>
    <rPh sb="14" eb="16">
      <t>イッパン</t>
    </rPh>
    <rPh sb="16" eb="18">
      <t>カイケイ</t>
    </rPh>
    <phoneticPr fontId="2"/>
  </si>
  <si>
    <t>　〃(地域密着型介護老人福祉事業特別会計）</t>
    <rPh sb="3" eb="5">
      <t>チイキ</t>
    </rPh>
    <rPh sb="5" eb="7">
      <t>ミッチャク</t>
    </rPh>
    <rPh sb="7" eb="8">
      <t>ガタ</t>
    </rPh>
    <rPh sb="8" eb="10">
      <t>カイゴ</t>
    </rPh>
    <rPh sb="10" eb="12">
      <t>ロウジン</t>
    </rPh>
    <rPh sb="12" eb="14">
      <t>フクシ</t>
    </rPh>
    <rPh sb="14" eb="16">
      <t>ジギョウ</t>
    </rPh>
    <rPh sb="16" eb="18">
      <t>トクベツ</t>
    </rPh>
    <rPh sb="18" eb="20">
      <t>カイケイ</t>
    </rPh>
    <phoneticPr fontId="2"/>
  </si>
  <si>
    <t>紀南介護保険広域連合(一般会計)</t>
    <rPh sb="0" eb="2">
      <t>キナン</t>
    </rPh>
    <rPh sb="2" eb="4">
      <t>カイゴ</t>
    </rPh>
    <rPh sb="4" eb="6">
      <t>ホケン</t>
    </rPh>
    <rPh sb="6" eb="8">
      <t>コウイキ</t>
    </rPh>
    <rPh sb="8" eb="10">
      <t>レンゴウ</t>
    </rPh>
    <rPh sb="11" eb="13">
      <t>イッパン</t>
    </rPh>
    <rPh sb="13" eb="15">
      <t>カイケイ</t>
    </rPh>
    <phoneticPr fontId="2"/>
  </si>
  <si>
    <t>　〃(介護保険事業特別会計）</t>
    <rPh sb="3" eb="5">
      <t>カイゴ</t>
    </rPh>
    <rPh sb="5" eb="7">
      <t>ホケン</t>
    </rPh>
    <rPh sb="7" eb="9">
      <t>ジギョウ</t>
    </rPh>
    <rPh sb="9" eb="11">
      <t>トクベツ</t>
    </rPh>
    <rPh sb="11" eb="13">
      <t>カイケイ</t>
    </rPh>
    <phoneticPr fontId="2"/>
  </si>
  <si>
    <t>紀南病院組合（紀南病院会計）</t>
    <rPh sb="0" eb="2">
      <t>キナン</t>
    </rPh>
    <rPh sb="2" eb="4">
      <t>ビョウイン</t>
    </rPh>
    <rPh sb="4" eb="6">
      <t>クミアイ</t>
    </rPh>
    <rPh sb="7" eb="9">
      <t>キナン</t>
    </rPh>
    <rPh sb="9" eb="11">
      <t>ビョウイン</t>
    </rPh>
    <rPh sb="11" eb="13">
      <t>カイケイ</t>
    </rPh>
    <phoneticPr fontId="2"/>
  </si>
  <si>
    <t>南牟婁清掃施設組合（一般会計）</t>
    <rPh sb="0" eb="3">
      <t>ミナミムロ</t>
    </rPh>
    <rPh sb="3" eb="5">
      <t>セイソウ</t>
    </rPh>
    <rPh sb="5" eb="7">
      <t>シセツ</t>
    </rPh>
    <rPh sb="7" eb="9">
      <t>クミアイ</t>
    </rPh>
    <rPh sb="10" eb="12">
      <t>イッパン</t>
    </rPh>
    <rPh sb="12" eb="14">
      <t>カイケイ</t>
    </rPh>
    <phoneticPr fontId="2"/>
  </si>
  <si>
    <t>東紀州環境施設組合</t>
    <rPh sb="0" eb="3">
      <t>ヒガシキシュウ</t>
    </rPh>
    <rPh sb="3" eb="7">
      <t>カンキョウシセツ</t>
    </rPh>
    <rPh sb="7" eb="9">
      <t>クミアイ</t>
    </rPh>
    <phoneticPr fontId="2"/>
  </si>
  <si>
    <t>-</t>
    <phoneticPr fontId="2"/>
  </si>
  <si>
    <t>地域振興基金</t>
    <rPh sb="0" eb="2">
      <t>チイキ</t>
    </rPh>
    <rPh sb="2" eb="4">
      <t>シンコウ</t>
    </rPh>
    <rPh sb="4" eb="6">
      <t>キキン</t>
    </rPh>
    <phoneticPr fontId="5"/>
  </si>
  <si>
    <t>水道基金</t>
    <rPh sb="0" eb="2">
      <t>スイドウ</t>
    </rPh>
    <rPh sb="2" eb="4">
      <t>キキン</t>
    </rPh>
    <phoneticPr fontId="5"/>
  </si>
  <si>
    <t>公共事業基金</t>
    <rPh sb="0" eb="2">
      <t>コウキョウ</t>
    </rPh>
    <rPh sb="2" eb="4">
      <t>ジギョウ</t>
    </rPh>
    <rPh sb="4" eb="6">
      <t>キキン</t>
    </rPh>
    <phoneticPr fontId="5"/>
  </si>
  <si>
    <t>災害対策基金</t>
    <rPh sb="0" eb="2">
      <t>サイガイ</t>
    </rPh>
    <rPh sb="2" eb="4">
      <t>タイサク</t>
    </rPh>
    <rPh sb="4" eb="6">
      <t>キキン</t>
    </rPh>
    <phoneticPr fontId="5"/>
  </si>
  <si>
    <t>森林環境基金</t>
    <rPh sb="0" eb="6">
      <t>シンリンカンキョウキキン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</si>
  <si>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</si>
  <si>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</si>
  <si>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</si>
  <si>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</si>
  <si>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</si>
  <si>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</si>
  <si>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</si>
  <si>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</si>
  <si>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</si>
  <si>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有形固定資産減価償却率は、類似団体平均より若干高い数値であるが、令和2年度に個別施設計画を策定したため、今後は当該計画に基づいた施設の維持管理を適切に進めていき、数値の改善を図る。将来負担比率は、該当無しであるため、今後も基金の積立てや町債発行の抑制に努める。</t>
    <phoneticPr fontId="5"/>
  </si>
  <si>
    <t>　実質交際費比率は、類似団体平均値より高い水準であるが、早期健全化比率を下回っている。今後も、基金の積立てなど、比率の増加を抑制できるよう健全な財政運営に努める。</t>
    <rPh sb="1" eb="3">
      <t>ジッシツ</t>
    </rPh>
    <rPh sb="3" eb="5">
      <t>コウサイ</t>
    </rPh>
    <rPh sb="5" eb="6">
      <t>ヒ</t>
    </rPh>
    <rPh sb="6" eb="8">
      <t>ヒリツ</t>
    </rPh>
    <rPh sb="10" eb="12">
      <t>ルイジ</t>
    </rPh>
    <rPh sb="12" eb="14">
      <t>ダンタイ</t>
    </rPh>
    <rPh sb="14" eb="17">
      <t>ヘイキンチ</t>
    </rPh>
    <rPh sb="19" eb="20">
      <t>タカ</t>
    </rPh>
    <rPh sb="21" eb="23">
      <t>スイジュン</t>
    </rPh>
    <rPh sb="28" eb="30">
      <t>ソウキ</t>
    </rPh>
    <rPh sb="30" eb="32">
      <t>ケンゼン</t>
    </rPh>
    <rPh sb="32" eb="33">
      <t>カ</t>
    </rPh>
    <rPh sb="33" eb="35">
      <t>ヒリツ</t>
    </rPh>
    <rPh sb="36" eb="38">
      <t>シタマワ</t>
    </rPh>
    <rPh sb="43" eb="45">
      <t>コンゴ</t>
    </rPh>
    <rPh sb="47" eb="49">
      <t>キキン</t>
    </rPh>
    <rPh sb="50" eb="52">
      <t>ツミタ</t>
    </rPh>
    <rPh sb="56" eb="58">
      <t>ヒリツ</t>
    </rPh>
    <rPh sb="59" eb="61">
      <t>ゾウカ</t>
    </rPh>
    <rPh sb="62" eb="64">
      <t>ヨクセイ</t>
    </rPh>
    <rPh sb="69" eb="71">
      <t>ケンゼン</t>
    </rPh>
    <rPh sb="72" eb="74">
      <t>ザイセイ</t>
    </rPh>
    <rPh sb="74" eb="76">
      <t>ウンエイ</t>
    </rPh>
    <rPh sb="77" eb="7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</si>
</sst>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88328</c:v>
                </c:pt>
                <c:pt idx="1">
                  <c:v>103390</c:v>
                </c:pt>
                <c:pt idx="2">
                  <c:v>117234</c:v>
                </c:pt>
                <c:pt idx="3">
                  <c:v>97758</c:v>
                </c:pt>
                <c:pt idx="4">
                  <c:v>91338</c:v>
                </c:pt>
              </c:numCache>
            </c:numRef>
          </c:val>
          <c:smooth val="0"/>
          <c:extLst>
            <c:ext xmlns:c16="http://schemas.microsoft.com/office/drawing/2014/chart" uri="{C3380CC4-5D6E-409C-BE32-E72D297353CC}">
              <c16:uniqueId val="{00000000-53F9-46AA-BB77-C5B8DD060EE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140464</c:v>
                </c:pt>
                <c:pt idx="1">
                  <c:v>107701</c:v>
                </c:pt>
                <c:pt idx="2">
                  <c:v>103714</c:v>
                </c:pt>
                <c:pt idx="3">
                  <c:v>113376</c:v>
                </c:pt>
                <c:pt idx="4">
                  <c:v>93611</c:v>
                </c:pt>
              </c:numCache>
            </c:numRef>
          </c:val>
          <c:smooth val="0"/>
          <c:extLst>
            <c:ext xmlns:c16="http://schemas.microsoft.com/office/drawing/2014/chart" uri="{C3380CC4-5D6E-409C-BE32-E72D297353CC}">
              <c16:uniqueId val="{00000001-53F9-46AA-BB77-C5B8DD060EE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6.52</c:v>
                </c:pt>
                <c:pt idx="1">
                  <c:v>12.18</c:v>
                </c:pt>
                <c:pt idx="2">
                  <c:v>9.4600000000000009</c:v>
                </c:pt>
                <c:pt idx="3">
                  <c:v>14.06</c:v>
                </c:pt>
                <c:pt idx="4">
                  <c:v>7.92</c:v>
                </c:pt>
              </c:numCache>
            </c:numRef>
          </c:val>
          <c:extLst>
            <c:ext xmlns:c16="http://schemas.microsoft.com/office/drawing/2014/chart" uri="{C3380CC4-5D6E-409C-BE32-E72D297353CC}">
              <c16:uniqueId val="{00000000-6985-4314-9159-4C37A272A7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51.53</c:v>
                </c:pt>
                <c:pt idx="1">
                  <c:v>50.39</c:v>
                </c:pt>
                <c:pt idx="2">
                  <c:v>50.48</c:v>
                </c:pt>
                <c:pt idx="3">
                  <c:v>50.01</c:v>
                </c:pt>
                <c:pt idx="4">
                  <c:v>59.38</c:v>
                </c:pt>
              </c:numCache>
            </c:numRef>
          </c:val>
          <c:extLst>
            <c:ext xmlns:c16="http://schemas.microsoft.com/office/drawing/2014/chart" uri="{C3380CC4-5D6E-409C-BE32-E72D297353CC}">
              <c16:uniqueId val="{00000001-6985-4314-9159-4C37A272A7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-4.2699999999999996</c:v>
                </c:pt>
                <c:pt idx="1">
                  <c:v>0.57999999999999996</c:v>
                </c:pt>
                <c:pt idx="2">
                  <c:v>-5.75</c:v>
                </c:pt>
                <c:pt idx="3">
                  <c:v>1.73</c:v>
                </c:pt>
                <c:pt idx="4">
                  <c:v>-6.48</c:v>
                </c:pt>
              </c:numCache>
            </c:numRef>
          </c:val>
          <c:smooth val="0"/>
          <c:extLst>
            <c:ext xmlns:c16="http://schemas.microsoft.com/office/drawing/2014/chart" uri="{C3380CC4-5D6E-409C-BE32-E72D297353CC}">
              <c16:uniqueId val="{00000002-6985-4314-9159-4C37A272A7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0.81</c:v>
                </c:pt>
                <c:pt idx="2">
                  <c:v>#N/A</c:v>
                </c:pt>
                <c:pt idx="3">
                  <c:v>0.82</c:v>
                </c:pt>
                <c:pt idx="4">
                  <c:v>#N/A</c:v>
                </c:pt>
                <c:pt idx="5">
                  <c:v>0.78</c:v>
                </c:pt>
                <c:pt idx="6">
                  <c:v>0</c:v>
                </c:pt>
                <c:pt idx="7">
                  <c:v>0</c:v>
                </c:pt>
                <c:pt idx="8">
                  <c:v>0</c:v>
                </c:pt>
                <c:pt idx="9">
                  <c:v>0</c:v>
                </c:pt>
              </c:numCache>
            </c:numRef>
          </c:val>
          <c:extLst>
            <c:ext xmlns:c16="http://schemas.microsoft.com/office/drawing/2014/chart" uri="{C3380CC4-5D6E-409C-BE32-E72D297353CC}">
              <c16:uniqueId val="{00000000-F6DD-48FB-BAF0-8D6215BB35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6DD-48FB-BAF0-8D6215BB35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6DD-48FB-BAF0-8D6215BB354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6DD-48FB-BAF0-8D6215BB3540}"/>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0.11</c:v>
                </c:pt>
                <c:pt idx="2">
                  <c:v>#N/A</c:v>
                </c:pt>
                <c:pt idx="3">
                  <c:v>0.03</c:v>
                </c:pt>
                <c:pt idx="4">
                  <c:v>#N/A</c:v>
                </c:pt>
                <c:pt idx="5">
                  <c:v>0</c:v>
                </c:pt>
                <c:pt idx="6">
                  <c:v>#N/A</c:v>
                </c:pt>
                <c:pt idx="7">
                  <c:v>0.12</c:v>
                </c:pt>
                <c:pt idx="8">
                  <c:v>#N/A</c:v>
                </c:pt>
                <c:pt idx="9">
                  <c:v>0.01</c:v>
                </c:pt>
              </c:numCache>
            </c:numRef>
          </c:val>
          <c:extLst>
            <c:ext xmlns:c16="http://schemas.microsoft.com/office/drawing/2014/chart" uri="{C3380CC4-5D6E-409C-BE32-E72D297353CC}">
              <c16:uniqueId val="{00000004-F6DD-48FB-BAF0-8D6215BB3540}"/>
            </c:ext>
          </c:extLst>
        </c:ser>
        <c:ser>
          <c:idx val="5"/>
          <c:order val="5"/>
          <c:tx>
            <c:strRef>
              <c:f>データシート!$A$32</c:f>
              <c:strCache>
                <c:ptCount val="1"/>
                <c:pt idx="0">
                  <c:v>町営浄化槽整備推進事業特別会計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0.2</c:v>
                </c:pt>
                <c:pt idx="2">
                  <c:v>#N/A</c:v>
                </c:pt>
                <c:pt idx="3">
                  <c:v>0.05</c:v>
                </c:pt>
                <c:pt idx="4">
                  <c:v>#N/A</c:v>
                </c:pt>
                <c:pt idx="5">
                  <c:v>0.12</c:v>
                </c:pt>
                <c:pt idx="6">
                  <c:v>#N/A</c:v>
                </c:pt>
                <c:pt idx="7">
                  <c:v>0.1</c:v>
                </c:pt>
                <c:pt idx="8">
                  <c:v>#N/A</c:v>
                </c:pt>
                <c:pt idx="9">
                  <c:v>0.11</c:v>
                </c:pt>
              </c:numCache>
            </c:numRef>
          </c:val>
          <c:extLst>
            <c:ext xmlns:c16="http://schemas.microsoft.com/office/drawing/2014/chart" uri="{C3380CC4-5D6E-409C-BE32-E72D297353CC}">
              <c16:uniqueId val="{00000005-F6DD-48FB-BAF0-8D6215BB3540}"/>
            </c:ext>
          </c:extLst>
        </c:ser>
        <c:ser>
          <c:idx val="6"/>
          <c:order val="6"/>
          <c:tx>
            <c:strRef>
              <c:f>データシート!$A$33</c:f>
              <c:strCache>
                <c:ptCount val="1"/>
                <c:pt idx="0">
                  <c:v>診療所事業特別会計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0.18</c:v>
                </c:pt>
                <c:pt idx="2">
                  <c:v>#N/A</c:v>
                </c:pt>
                <c:pt idx="3">
                  <c:v>0.22</c:v>
                </c:pt>
                <c:pt idx="4">
                  <c:v>#N/A</c:v>
                </c:pt>
                <c:pt idx="5">
                  <c:v>0.08</c:v>
                </c:pt>
                <c:pt idx="6">
                  <c:v>#N/A</c:v>
                </c:pt>
                <c:pt idx="7">
                  <c:v>0.06</c:v>
                </c:pt>
                <c:pt idx="8">
                  <c:v>#N/A</c:v>
                </c:pt>
                <c:pt idx="9">
                  <c:v>0.23</c:v>
                </c:pt>
              </c:numCache>
            </c:numRef>
          </c:val>
          <c:extLst>
            <c:ext xmlns:c16="http://schemas.microsoft.com/office/drawing/2014/chart" uri="{C3380CC4-5D6E-409C-BE32-E72D297353CC}">
              <c16:uniqueId val="{00000006-F6DD-48FB-BAF0-8D6215BB354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0.82</c:v>
                </c:pt>
                <c:pt idx="2">
                  <c:v>#N/A</c:v>
                </c:pt>
                <c:pt idx="3">
                  <c:v>0.73</c:v>
                </c:pt>
                <c:pt idx="4">
                  <c:v>#N/A</c:v>
                </c:pt>
                <c:pt idx="5">
                  <c:v>0.85</c:v>
                </c:pt>
                <c:pt idx="6">
                  <c:v>#N/A</c:v>
                </c:pt>
                <c:pt idx="7">
                  <c:v>0.5</c:v>
                </c:pt>
                <c:pt idx="8">
                  <c:v>#N/A</c:v>
                </c:pt>
                <c:pt idx="9">
                  <c:v>1.26</c:v>
                </c:pt>
              </c:numCache>
            </c:numRef>
          </c:val>
          <c:extLst>
            <c:ext xmlns:c16="http://schemas.microsoft.com/office/drawing/2014/chart" uri="{C3380CC4-5D6E-409C-BE32-E72D297353CC}">
              <c16:uniqueId val="{00000007-F6DD-48FB-BAF0-8D6215BB3540}"/>
            </c:ext>
          </c:extLst>
        </c:ser>
        <c:ser>
          <c:idx val="8"/>
          <c:order val="8"/>
          <c:tx>
            <c:strRef>
              <c:f>データシート!$A$35</c:f>
              <c:strCache>
                <c:ptCount val="1"/>
                <c:pt idx="0">
                  <c:v>水道事業特別会計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4.67</c:v>
                </c:pt>
                <c:pt idx="2">
                  <c:v>#N/A</c:v>
                </c:pt>
                <c:pt idx="3">
                  <c:v>5.65</c:v>
                </c:pt>
                <c:pt idx="4">
                  <c:v>#N/A</c:v>
                </c:pt>
                <c:pt idx="5">
                  <c:v>6.11</c:v>
                </c:pt>
                <c:pt idx="6">
                  <c:v>#N/A</c:v>
                </c:pt>
                <c:pt idx="7">
                  <c:v>6.83</c:v>
                </c:pt>
                <c:pt idx="8">
                  <c:v>#N/A</c:v>
                </c:pt>
                <c:pt idx="9">
                  <c:v>7.04</c:v>
                </c:pt>
              </c:numCache>
            </c:numRef>
          </c:val>
          <c:extLst>
            <c:ext xmlns:c16="http://schemas.microsoft.com/office/drawing/2014/chart" uri="{C3380CC4-5D6E-409C-BE32-E72D297353CC}">
              <c16:uniqueId val="{00000008-F6DD-48FB-BAF0-8D6215BB35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6.33</c:v>
                </c:pt>
                <c:pt idx="2">
                  <c:v>#N/A</c:v>
                </c:pt>
                <c:pt idx="3">
                  <c:v>11.96</c:v>
                </c:pt>
                <c:pt idx="4">
                  <c:v>#N/A</c:v>
                </c:pt>
                <c:pt idx="5">
                  <c:v>9.3800000000000008</c:v>
                </c:pt>
                <c:pt idx="6">
                  <c:v>#N/A</c:v>
                </c:pt>
                <c:pt idx="7">
                  <c:v>14</c:v>
                </c:pt>
                <c:pt idx="8">
                  <c:v>#N/A</c:v>
                </c:pt>
                <c:pt idx="9">
                  <c:v>7.69</c:v>
                </c:pt>
              </c:numCache>
            </c:numRef>
          </c:val>
          <c:extLst>
            <c:ext xmlns:c16="http://schemas.microsoft.com/office/drawing/2014/chart" uri="{C3380CC4-5D6E-409C-BE32-E72D297353CC}">
              <c16:uniqueId val="{00000009-F6DD-48FB-BAF0-8D6215BB35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645</c:v>
                </c:pt>
                <c:pt idx="5">
                  <c:v>638</c:v>
                </c:pt>
                <c:pt idx="8">
                  <c:v>649</c:v>
                </c:pt>
                <c:pt idx="11">
                  <c:v>660</c:v>
                </c:pt>
                <c:pt idx="14">
                  <c:v>670</c:v>
                </c:pt>
              </c:numCache>
            </c:numRef>
          </c:val>
          <c:extLst>
            <c:ext xmlns:c16="http://schemas.microsoft.com/office/drawing/2014/chart" uri="{C3380CC4-5D6E-409C-BE32-E72D297353CC}">
              <c16:uniqueId val="{00000000-A661-47D5-B254-3C5AE26BF2A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661-47D5-B254-3C5AE26BF2A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661-47D5-B254-3C5AE26BF2A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46</c:v>
                </c:pt>
                <c:pt idx="3">
                  <c:v>42</c:v>
                </c:pt>
                <c:pt idx="6">
                  <c:v>46</c:v>
                </c:pt>
                <c:pt idx="9">
                  <c:v>47</c:v>
                </c:pt>
                <c:pt idx="12">
                  <c:v>54</c:v>
                </c:pt>
              </c:numCache>
            </c:numRef>
          </c:val>
          <c:extLst>
            <c:ext xmlns:c16="http://schemas.microsoft.com/office/drawing/2014/chart" uri="{C3380CC4-5D6E-409C-BE32-E72D297353CC}">
              <c16:uniqueId val="{00000003-A661-47D5-B254-3C5AE26BF2A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14</c:v>
                </c:pt>
                <c:pt idx="3">
                  <c:v>22</c:v>
                </c:pt>
                <c:pt idx="6">
                  <c:v>21</c:v>
                </c:pt>
                <c:pt idx="9">
                  <c:v>16</c:v>
                </c:pt>
                <c:pt idx="12">
                  <c:v>20</c:v>
                </c:pt>
              </c:numCache>
            </c:numRef>
          </c:val>
          <c:extLst>
            <c:ext xmlns:c16="http://schemas.microsoft.com/office/drawing/2014/chart" uri="{C3380CC4-5D6E-409C-BE32-E72D297353CC}">
              <c16:uniqueId val="{00000004-A661-47D5-B254-3C5AE26BF2A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661-47D5-B254-3C5AE26BF2A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661-47D5-B254-3C5AE26BF2A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842</c:v>
                </c:pt>
                <c:pt idx="3">
                  <c:v>881</c:v>
                </c:pt>
                <c:pt idx="6">
                  <c:v>920</c:v>
                </c:pt>
                <c:pt idx="9">
                  <c:v>1006</c:v>
                </c:pt>
                <c:pt idx="12">
                  <c:v>1028</c:v>
                </c:pt>
              </c:numCache>
            </c:numRef>
          </c:val>
          <c:extLst>
            <c:ext xmlns:c16="http://schemas.microsoft.com/office/drawing/2014/chart" uri="{C3380CC4-5D6E-409C-BE32-E72D297353CC}">
              <c16:uniqueId val="{00000007-A661-47D5-B254-3C5AE26BF2A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257</c:v>
                </c:pt>
                <c:pt idx="2">
                  <c:v>#N/A</c:v>
                </c:pt>
                <c:pt idx="3">
                  <c:v>#N/A</c:v>
                </c:pt>
                <c:pt idx="4">
                  <c:v>307</c:v>
                </c:pt>
                <c:pt idx="5">
                  <c:v>#N/A</c:v>
                </c:pt>
                <c:pt idx="6">
                  <c:v>#N/A</c:v>
                </c:pt>
                <c:pt idx="7">
                  <c:v>338</c:v>
                </c:pt>
                <c:pt idx="8">
                  <c:v>#N/A</c:v>
                </c:pt>
                <c:pt idx="9">
                  <c:v>#N/A</c:v>
                </c:pt>
                <c:pt idx="10">
                  <c:v>409</c:v>
                </c:pt>
                <c:pt idx="11">
                  <c:v>#N/A</c:v>
                </c:pt>
                <c:pt idx="12">
                  <c:v>#N/A</c:v>
                </c:pt>
                <c:pt idx="13">
                  <c:v>432</c:v>
                </c:pt>
                <c:pt idx="14">
                  <c:v>#N/A</c:v>
                </c:pt>
              </c:numCache>
            </c:numRef>
          </c:val>
          <c:smooth val="0"/>
          <c:extLst>
            <c:ext xmlns:c16="http://schemas.microsoft.com/office/drawing/2014/chart" uri="{C3380CC4-5D6E-409C-BE32-E72D297353CC}">
              <c16:uniqueId val="{00000008-A661-47D5-B254-3C5AE26BF2A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7021</c:v>
                </c:pt>
                <c:pt idx="5">
                  <c:v>7052</c:v>
                </c:pt>
                <c:pt idx="8">
                  <c:v>7400</c:v>
                </c:pt>
                <c:pt idx="11">
                  <c:v>7062</c:v>
                </c:pt>
                <c:pt idx="14">
                  <c:v>6733</c:v>
                </c:pt>
              </c:numCache>
            </c:numRef>
          </c:val>
          <c:extLst>
            <c:ext xmlns:c16="http://schemas.microsoft.com/office/drawing/2014/chart" uri="{C3380CC4-5D6E-409C-BE32-E72D297353CC}">
              <c16:uniqueId val="{00000000-3948-40AC-A2FB-579A374F6D6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948-40AC-A2FB-579A374F6D6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2554</c:v>
                </c:pt>
                <c:pt idx="5">
                  <c:v>2457</c:v>
                </c:pt>
                <c:pt idx="8">
                  <c:v>2784</c:v>
                </c:pt>
                <c:pt idx="11">
                  <c:v>2915</c:v>
                </c:pt>
                <c:pt idx="14">
                  <c:v>3206</c:v>
                </c:pt>
              </c:numCache>
            </c:numRef>
          </c:val>
          <c:extLst>
            <c:ext xmlns:c16="http://schemas.microsoft.com/office/drawing/2014/chart" uri="{C3380CC4-5D6E-409C-BE32-E72D297353CC}">
              <c16:uniqueId val="{00000002-3948-40AC-A2FB-579A374F6D6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48-40AC-A2FB-579A374F6D6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48-40AC-A2FB-579A374F6D6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948-40AC-A2FB-579A374F6D6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1035</c:v>
                </c:pt>
                <c:pt idx="3">
                  <c:v>1026</c:v>
                </c:pt>
                <c:pt idx="6">
                  <c:v>1104</c:v>
                </c:pt>
                <c:pt idx="9">
                  <c:v>1019</c:v>
                </c:pt>
                <c:pt idx="12">
                  <c:v>987</c:v>
                </c:pt>
              </c:numCache>
            </c:numRef>
          </c:val>
          <c:extLst>
            <c:ext xmlns:c16="http://schemas.microsoft.com/office/drawing/2014/chart" uri="{C3380CC4-5D6E-409C-BE32-E72D297353CC}">
              <c16:uniqueId val="{00000006-3948-40AC-A2FB-579A374F6D6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513</c:v>
                </c:pt>
                <c:pt idx="3">
                  <c:v>519</c:v>
                </c:pt>
                <c:pt idx="6">
                  <c:v>506</c:v>
                </c:pt>
                <c:pt idx="9">
                  <c:v>476</c:v>
                </c:pt>
                <c:pt idx="12">
                  <c:v>439</c:v>
                </c:pt>
              </c:numCache>
            </c:numRef>
          </c:val>
          <c:extLst>
            <c:ext xmlns:c16="http://schemas.microsoft.com/office/drawing/2014/chart" uri="{C3380CC4-5D6E-409C-BE32-E72D297353CC}">
              <c16:uniqueId val="{00000007-3948-40AC-A2FB-579A374F6D6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224</c:v>
                </c:pt>
                <c:pt idx="3">
                  <c:v>244</c:v>
                </c:pt>
                <c:pt idx="6">
                  <c:v>240</c:v>
                </c:pt>
                <c:pt idx="9">
                  <c:v>232</c:v>
                </c:pt>
                <c:pt idx="12">
                  <c:v>195</c:v>
                </c:pt>
              </c:numCache>
            </c:numRef>
          </c:val>
          <c:extLst>
            <c:ext xmlns:c16="http://schemas.microsoft.com/office/drawing/2014/chart" uri="{C3380CC4-5D6E-409C-BE32-E72D297353CC}">
              <c16:uniqueId val="{00000008-3948-40AC-A2FB-579A374F6D6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948-40AC-A2FB-579A374F6D6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8617</c:v>
                </c:pt>
                <c:pt idx="3">
                  <c:v>8632</c:v>
                </c:pt>
                <c:pt idx="6">
                  <c:v>8526</c:v>
                </c:pt>
                <c:pt idx="9">
                  <c:v>8455</c:v>
                </c:pt>
                <c:pt idx="12">
                  <c:v>8120</c:v>
                </c:pt>
              </c:numCache>
            </c:numRef>
          </c:val>
          <c:extLst>
            <c:ext xmlns:c16="http://schemas.microsoft.com/office/drawing/2014/chart" uri="{C3380CC4-5D6E-409C-BE32-E72D297353CC}">
              <c16:uniqueId val="{0000000A-3948-40AC-A2FB-579A374F6D6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814</c:v>
                </c:pt>
                <c:pt idx="2">
                  <c:v>#N/A</c:v>
                </c:pt>
                <c:pt idx="3">
                  <c:v>#N/A</c:v>
                </c:pt>
                <c:pt idx="4">
                  <c:v>913</c:v>
                </c:pt>
                <c:pt idx="5">
                  <c:v>#N/A</c:v>
                </c:pt>
                <c:pt idx="6">
                  <c:v>#N/A</c:v>
                </c:pt>
                <c:pt idx="7">
                  <c:v>192</c:v>
                </c:pt>
                <c:pt idx="8">
                  <c:v>#N/A</c:v>
                </c:pt>
                <c:pt idx="9">
                  <c:v>#N/A</c:v>
                </c:pt>
                <c:pt idx="10">
                  <c:v>206</c:v>
                </c:pt>
                <c:pt idx="11">
                  <c:v>#N/A</c:v>
                </c:pt>
                <c:pt idx="12">
                  <c:v>#N/A</c:v>
                </c:pt>
                <c:pt idx="13">
                  <c:v>0</c:v>
                </c:pt>
                <c:pt idx="14">
                  <c:v>#N/A</c:v>
                </c:pt>
              </c:numCache>
            </c:numRef>
          </c:val>
          <c:smooth val="0"/>
          <c:extLst>
            <c:ext xmlns:c16="http://schemas.microsoft.com/office/drawing/2014/chart" uri="{C3380CC4-5D6E-409C-BE32-E72D297353CC}">
              <c16:uniqueId val="{0000000B-3948-40AC-A2FB-579A374F6D6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2111</c:v>
                </c:pt>
                <c:pt idx="1">
                  <c:v>2211</c:v>
                </c:pt>
                <c:pt idx="2">
                  <c:v>2561</c:v>
                </c:pt>
              </c:numCache>
            </c:numRef>
          </c:val>
          <c:extLst>
            <c:ext xmlns:c16="http://schemas.microsoft.com/office/drawing/2014/chart" uri="{C3380CC4-5D6E-409C-BE32-E72D297353CC}">
              <c16:uniqueId val="{00000000-467E-425F-BE49-4EEB5C121E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c:v>
                </c:pt>
                <c:pt idx="1">
                  <c:v>51</c:v>
                </c:pt>
                <c:pt idx="2">
                  <c:v>51</c:v>
                </c:pt>
              </c:numCache>
            </c:numRef>
          </c:val>
          <c:extLst>
            <c:ext xmlns:c16="http://schemas.microsoft.com/office/drawing/2014/chart" uri="{C3380CC4-5D6E-409C-BE32-E72D297353CC}">
              <c16:uniqueId val="{00000001-467E-425F-BE49-4EEB5C121E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1625</c:v>
                </c:pt>
                <c:pt idx="1">
                  <c:v>1619</c:v>
                </c:pt>
                <c:pt idx="2">
                  <c:v>1560</c:v>
                </c:pt>
              </c:numCache>
            </c:numRef>
          </c:val>
          <c:extLst>
            <c:ext xmlns:c16="http://schemas.microsoft.com/office/drawing/2014/chart" uri="{C3380CC4-5D6E-409C-BE32-E72D297353CC}">
              <c16:uniqueId val="{00000002-467E-425F-BE49-4EEB5C121E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{69F6C943-CE50-4A05-BDB6-03B3B9636F84}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3B14-4AA8-BBFD-9E930CD446E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{283953A9-9487-4246-A416-794AF1610E51}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B14-4AA8-BBFD-9E930CD446E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{1A09B74B-A133-4D28-85A4-9B1CD25C721E}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B14-4AA8-BBFD-9E930CD446E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{3A3DE2A6-6679-439D-BA43-98AC5378B55F}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B14-4AA8-BBFD-9E930CD446E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{DAF90D43-BA2C-4EFD-8E3F-0D59298DF9EE}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B14-4AA8-BBFD-9E930CD446E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{3FE646B4-5C90-4288-BD68-2EA8FCD94AE6}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3B14-4AA8-BBFD-9E930CD446E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{12FCA3E8-6D23-4C9C-94A4-A9F724C94A0C}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3B14-4AA8-BBFD-9E930CD446E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{3D01E567-6928-4E4A-B7DD-67D2CCE9F628}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3B14-4AA8-BBFD-9E930CD446E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{EAE325EF-0179-4ECF-9D79-A0841DBE01BB}</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3B14-4AA8-BBFD-9E930CD446E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61.6</c:v>
                </c:pt>
                <c:pt idx="8">
                  <c:v>62.9</c:v>
                </c:pt>
                <c:pt idx="16">
                  <c:v>64.5</c:v>
                </c:pt>
                <c:pt idx="24">
                  <c:v>66</c:v>
                </c:pt>
                <c:pt idx="32">
                  <c:v>67.099999999999994</c:v>
                </c:pt>
              </c:numCache>
            </c:numRef>
          </c:xVal>
          <c:yVal>
            <c:numRef>
              <c:f>公会計指標分析・財政指標組合せ分析表!$BP$51:$DC$51</c:f>
              <c:numCache>
                <c:formatCode>#,##0.0;"▲ "#,##0.0</c:formatCode>
                <c:ptCount val="40"/>
                <c:pt idx="0">
                  <c:v>23.9</c:v>
                </c:pt>
                <c:pt idx="8">
                  <c:v>27.2</c:v>
                </c:pt>
                <c:pt idx="16">
                  <c:v>5.4</c:v>
                </c:pt>
                <c:pt idx="24">
                  <c:v>5.4</c:v>
                </c:pt>
              </c:numCache>
            </c:numRef>
          </c:yVal>
          <c:smooth val="0"/>
          <c:extLst>
            <c:ext xmlns:c16="http://schemas.microsoft.com/office/drawing/2014/chart" uri="{C3380CC4-5D6E-409C-BE32-E72D297353CC}">
              <c16:uniqueId val="{00000009-3B14-4AA8-BBFD-9E930CD446E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{47B6B727-E0FB-48F2-8481-E8AD76F6456F}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3B14-4AA8-BBFD-9E930CD446E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{2FDFFA38-51EB-4B30-A5CA-2DA2691A5EC6}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B14-4AA8-BBFD-9E930CD446E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{D27F65B8-CD83-4A79-B737-77DBE57D49E7}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B14-4AA8-BBFD-9E930CD446E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{555B25E8-B4E7-4C70-9786-46FA2B4DE789}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B14-4AA8-BBFD-9E930CD446E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{3CC1D7CD-BB67-42A9-B9DB-74B0D6E19B52}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B14-4AA8-BBFD-9E930CD446EB}"/>
                </c:ext>
              </c:extLst>
            </c:dLbl>
            <c:dLbl>
              <c:idx val="8"/>
              <c:layout/>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{696C8075-B328-418B-9FD9-83DB8F4E7A78}</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3B14-4AA8-BBFD-9E930CD446EB}"/>
                </c:ext>
              </c:extLst>
            </c:dLbl>
            <c:dLbl>
              <c:idx val="16"/>
              <c:layout/>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{440D6ECF-8682-4CA1-B4A9-8BDF85442120}</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3B14-4AA8-BBFD-9E930CD446EB}"/>
                </c:ext>
              </c:extLst>
            </c:dLbl>
            <c:dLbl>
              <c:idx val="24"/>
              <c:layout/>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{49271CD2-30CF-43EA-903B-C340F90BAD09}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3B14-4AA8-BBFD-9E930CD446EB}"/>
                </c:ext>
              </c:extLst>
            </c:dLbl>
            <c:dLbl>
              <c:idx val="32"/>
              <c:layout/>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{91108891-96B1-4537-9E65-42901DA764C5}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3B14-4AA8-BBFD-9E930CD446E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c:v>
                </c:pt>
                <c:pt idx="8">
                  <c:v>61.2</c:v>
                </c:pt>
                <c:pt idx="16">
                  <c:v>62</c:v>
                </c:pt>
                <c:pt idx="24">
                  <c:v>62.9</c:v>
                </c:pt>
                <c:pt idx="32">
                  <c:v>62.8</c:v>
                </c:pt>
              </c:numCache>
            </c:numRef>
          </c:xVal>
          <c:yVal>
            <c:numRef>
              <c:f>公会計指標分析・財政指標組合せ分析表!$BP$55:$DC$55</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3B14-4AA8-BBFD-9E930CD446EB}"/>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{47F704BF-76A4-4BCE-AC5A-89A855622936}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68A-4FC3-AEE0-B2AD20ADE8D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{48D4163B-0CA5-4C7B-A624-32160C694E00}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8A-4FC3-AEE0-B2AD20ADE8D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{1103349E-54CD-4D0B-9431-9ADA2BD0E047}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8A-4FC3-AEE0-B2AD20ADE8D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{B22A9F57-70F0-4A91-A8CC-24D91D1A8D9D}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8A-4FC3-AEE0-B2AD20ADE8D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{2F0AAABE-E884-4517-B6C4-124E480FCEF9}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8A-4FC3-AEE0-B2AD20ADE8D4}"/>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{79C8C30D-F3E9-48AA-A2D5-53CE201F343E}</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68A-4FC3-AEE0-B2AD20ADE8D4}"/>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{914EB8C5-D6E8-4EBC-BC3F-24EE353D7A5A}</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68A-4FC3-AEE0-B2AD20ADE8D4}"/>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{B8AB00EC-4E4E-4ED0-8EB9-ACD84291B385}</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68A-4FC3-AEE0-B2AD20ADE8D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{698D1AB4-BD29-436E-86FC-6524A6511BAB}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68A-4FC3-AEE0-B2AD20ADE8D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7.8</c:v>
                </c:pt>
                <c:pt idx="8">
                  <c:v>8</c:v>
                </c:pt>
                <c:pt idx="16">
                  <c:v>8.6999999999999993</c:v>
                </c:pt>
                <c:pt idx="24">
                  <c:v>9.8000000000000007</c:v>
                </c:pt>
                <c:pt idx="32">
                  <c:v>10.7</c:v>
                </c:pt>
              </c:numCache>
            </c:numRef>
          </c:xVal>
          <c:yVal>
            <c:numRef>
              <c:f>公会計指標分析・財政指標組合せ分析表!$BP$73:$DC$73</c:f>
              <c:numCache>
                <c:formatCode>#,##0.0;"▲ "#,##0.0</c:formatCode>
                <c:ptCount val="40"/>
                <c:pt idx="0">
                  <c:v>23.9</c:v>
                </c:pt>
                <c:pt idx="8">
                  <c:v>27.2</c:v>
                </c:pt>
                <c:pt idx="16">
                  <c:v>5.4</c:v>
                </c:pt>
                <c:pt idx="24">
                  <c:v>5.4</c:v>
                </c:pt>
              </c:numCache>
            </c:numRef>
          </c:yVal>
          <c:smooth val="0"/>
          <c:extLst>
            <c:ext xmlns:c16="http://schemas.microsoft.com/office/drawing/2014/chart" uri="{C3380CC4-5D6E-409C-BE32-E72D297353CC}">
              <c16:uniqueId val="{00000009-F68A-4FC3-AEE0-B2AD20ADE8D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{B52ED5E4-0C67-444A-A63D-0A64BF239308}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68A-4FC3-AEE0-B2AD20ADE8D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{BAA4820A-CE84-4F6D-8A7C-30F7C68FC880}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8A-4FC3-AEE0-B2AD20ADE8D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{4E0CB38D-4B84-4476-B87C-F6DCEC677875}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8A-4FC3-AEE0-B2AD20ADE8D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{174F325B-9BE8-450B-BC81-BBF8F37CAF8C}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8A-4FC3-AEE0-B2AD20ADE8D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{C8965249-E675-470A-9F5F-20F1430EFBE2}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8A-4FC3-AEE0-B2AD20ADE8D4}"/>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{06B1B074-9C2E-4582-B454-B13DA5A99A73}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68A-4FC3-AEE0-B2AD20ADE8D4}"/>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{D24FB6C0-269F-44C7-97B4-B5715B64DA0F}</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68A-4FC3-AEE0-B2AD20ADE8D4}"/>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{DCC5BA58-712B-45F3-BB5B-290B42B48378}</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68A-4FC3-AEE0-B2AD20ADE8D4}"/>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{6212E391-7843-4669-9957-2CAA0A7F789D}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68A-4FC3-AEE0-B2AD20ADE8D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7.9</c:v>
                </c:pt>
                <c:pt idx="16">
                  <c:v>7.9</c:v>
                </c:pt>
                <c:pt idx="24">
                  <c:v>8</c:v>
                </c:pt>
                <c:pt idx="32">
                  <c:v>8</c:v>
                </c:pt>
              </c:numCache>
            </c:numRef>
          </c:xVal>
          <c:yVal>
            <c:numRef>
              <c:f>公会計指標分析・財政指標組合せ分析表!$BP$77:$DC$77</c:f>
              <c:numCache>
                <c:formatCode>#,##0.0;"▲ "#,##0.0</c:formatCode>
                <c:ptCount val="40"/>
                <c:pt idx="0">
                  <c:v>0</c:v>
                </c:pt>
                <c:pt idx="8">
                  <c:v>3.1</c:v>
                </c:pt>
                <c:pt idx="16">
                  <c:v>13.7</c:v>
                </c:pt>
                <c:pt idx="24">
                  <c:v>6.9</c:v>
                </c:pt>
                <c:pt idx="32">
                  <c:v>0</c:v>
                </c:pt>
              </c:numCache>
            </c:numRef>
          </c:yVal>
          <c:smooth val="0"/>
          <c:extLst>
            <c:ext xmlns:c16="http://schemas.microsoft.com/office/drawing/2014/chart" uri="{C3380CC4-5D6E-409C-BE32-E72D297353CC}">
              <c16:uniqueId val="{00000013-F68A-4FC3-AEE0-B2AD20ADE8D4}"/>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年度に借り入れた大規模事業の元金償還が始まり、元利償還金が増額している。ただし、令和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年度をピークに元利償還金は減額する見込みである。今後も、事業計画の見直し等により新規発行地方債をできるだけ抑制するなど、適正な地方債管理に取り組むことで、実質公債費比率の改善に努める。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一般会計等に係る地方債の現在高においては、公債費の増や借入の減により、減少している。</a:t>
          </a:r>
        </a:p>
        <a:p>
          <a:r>
            <a:rPr kumimoji="1" lang="ja-JP" altLang="en-US" sz="1400">
              <a:latin typeface="ＭＳ ゴシック" pitchFamily="49" charset="-128"/>
              <a:ea typeface="ＭＳ ゴシック" pitchFamily="49" charset="-128"/>
            </a:rPr>
            <a:t>　また、財政調整基金の積立などにより、充当可能基金も増加している。今後も、充当可能基金への積極的な積立てを行うなど、比率の改善に努める。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主に財政調整基金の積立てにより、令和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年度末は基金全体として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9,080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万円増額している。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社会保障費、公債費などの増加や特定目的基金に係る事業の推進などにより、基金全体は減額していく見込みである。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地域振興基金：地域における住民の連帯の強化及び旧町村内での地域振興に資するため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水道基金：水道施設に係る建設改良事業の財源に充てるため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公共事業基金：本町内における公共事業に伴う公共補償金をもって施行する公共事業に関する事務を円滑かつ効率的に行うため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災害対策基金：災害の予防、応急対策及び復旧等に要する財源に充てるため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森林環境基金：温室効果ガス排出削減目標の達成及び災害防止を図るための適切な森林整備を推進する施策に要する経費の財源に充てるため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水産振興基金や災害対策基金に係る事業の推進により、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5,954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万円減額した。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今後は大きな積立ての予定がないため、基金に係る事業の推進により、減額していく見込みである。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年度は取崩しがなかったため、令和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年度は積み立てることができた。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社会保障費、公債費などの増加により、財政調整基金は減額していく見込みである。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今後は、計画的に取崩していく予定である。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676F3FF-2787-487F-93D3-4CAB65F9D5E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113224D-4E60-4251-85A2-41BDCA7CFC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87CA48EF-30B0-4F0C-92DC-6FDB5F29CCE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0649BEE8-FD32-4807-B8D6-70E0BBE6FCCC}"/>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ECE36AD4-B9FC-40AF-8426-00797BB6064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B1CCF29-E4E8-4CAF-A291-F082AB7CD49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E773FF22-60DB-4E33-9A86-FFA47A15D10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786AC55E-4029-4D41-BF7D-0A6BCA6D0BB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B475E71C-8A6A-446C-B7A7-4968B1C986A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CEEB2E7F-9CB6-4C20-91A4-8C7B37914F9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30D73F46-68B8-44FF-931A-2CBA676AA46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D2C2D998-A96E-4ACD-9C29-E2A88536371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D1C49B2C-FD02-4AEC-835F-8FC76845E88B}"/>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E38CCEA1-13DB-4892-A4F0-1715B548B1D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0F33DB9D-774F-43D5-9E4E-C126403C66A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28A4BE3A-E5B2-4E04-B2C3-1DBBD8119D1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006A6102-0CAE-474B-814B-00A942D013A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DFCB0D37-E6F7-4135-80B6-ACB87D04A7D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F4F3C870-FDB8-451F-90F5-A3A9213FF71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706EC8A7-BFA9-4934-8578-1547C0DF147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41B182DA-0E77-4EB1-A678-1BCDE3CBDE4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A91C2938-1E74-4CEC-A8A9-3623EB79B1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4E53C751-77D1-4F64-9F7C-FCCB36335FE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E4AF9DE2-7D32-4186-A267-FB8F88550F4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DB6F8B40-D250-42F4-9C23-60CD4C1D7C2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5C18DAF3-E2DC-479E-82C8-3D6F5665637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3682A587-E5F7-48B8-8C64-26A211F2188F}"/>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7154D14E-4445-4EFC-9BB2-3CAA3D969E7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3AC8F969-7A90-495E-9F72-412ADC71659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542B3211-76DC-4642-9EDE-9588E701E32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FCA56AD7-4A5B-42B2-AB48-B4A3CE5EAC4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C9A955F4-2D84-431E-BD4C-5A876E113F0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D56FB5C7-3372-4329-8ABE-98014CCB8D0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C30FB822-BC49-4EE6-A9DA-681AC32A39D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54A7AF37-C404-44F5-A166-D8FD0EBE109E}"/>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51549540-B6A1-4C8F-868F-36AC1421257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0F7C1D3D-1E85-44F6-B96C-86B7E06115A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622AA276-2E0C-4C7B-B9A4-E6BB399C463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77133B3C-FF8E-42AA-9B07-59D2587665BD}"/>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D9C10806-67F9-4925-8504-5DF0D793473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9E01C0F3-2EDF-4F6F-8AD1-EB026775B0E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C3A6C38F-1F28-4149-878C-07449BAD76A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A568D71A-CCC9-465C-8C30-A9502F40E01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D0826121-D591-4DB3-B151-592C82F496E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C9769DB1-280F-48D0-BA8D-707B14C7C9C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B9499D3D-4E9C-43B8-88A6-D7255D47027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11337035-9D90-495B-AB89-A665FB111F3F}"/>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8F4F7973-BC63-4883-99A8-2C1A83C09F1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410302EF-BFF3-40C1-8710-43230A3E9DB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有形固定資産減価償却率は、類似団体平均より若干高い数値であるが、令和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年度に個別施設計画を策定したため、今後は当該計画に基づいた施設の維持管理を適切に進めていき、数値の改善を図る。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B441F200-FC77-48B5-922F-3265CEEB781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60662C1E-46F1-42D2-8981-8CB9ABC307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3" name="テキスト ボックス 52">
          <a:extLst>
            <a:ext uri="{FF2B5EF4-FFF2-40B4-BE49-F238E27FC236}">
              <a16:creationId xmlns:a16="http://schemas.microsoft.com/office/drawing/2014/main" id="{A7E04727-1B44-4180-93C4-1B085C8F2A3B}"/>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id="{BFB1FD70-15CD-4646-B4AE-533A7DE6ADB4}"/>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5" name="テキスト ボックス 54">
          <a:extLst>
            <a:ext uri="{FF2B5EF4-FFF2-40B4-BE49-F238E27FC236}">
              <a16:creationId xmlns:a16="http://schemas.microsoft.com/office/drawing/2014/main" id="{C1BBE7B7-2028-4D01-AC15-76CBA8F20FC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id="{3659142E-9079-435E-9458-94A0E491F963}"/>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id="{4DCAC5CC-139F-4D5B-BD7F-C47A094E374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3D01AA9E-B122-4B82-8DFC-414DA8BF935A}"/>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1AEFA230-CB19-4770-B3C5-D614F6E8E65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id="{1C45D2BF-501F-45AA-85F7-C3048981F6D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id="{E5DFC41F-F561-4F17-8A55-D4DF13490F9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id="{C01F4D37-FDE6-4C37-81A9-3B2325EE5EAD}"/>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id="{7E1464BC-7C81-466E-A413-5D5C57B5AE7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8A4988A0-F0AD-4FAC-8860-25B895D09E0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5" name="テキスト ボックス 64">
          <a:extLst>
            <a:ext uri="{FF2B5EF4-FFF2-40B4-BE49-F238E27FC236}">
              <a16:creationId xmlns:a16="http://schemas.microsoft.com/office/drawing/2014/main" id="{558F7797-F810-4831-9247-7D5C338F28BB}"/>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1BD12AAC-8208-4975-B05F-FBD47883610A}"/>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122661</xdr:rowOff>
    </xdr:from>
    <xdr:to>
      <xdr:col>23</xdr:col>
      <xdr:colOff>85090</xdr:colOff>
      <xdr:row>33</xdr:row>
      <xdr:rowOff>61913</xdr:rowOff>
    </xdr:to>
    <xdr:cxnSp macro="">
      <xdr:nvCxnSpPr>
        <xdr:cNvPr id="67" name="直線コネクタ 66">
          <a:extLst>
            <a:ext uri="{FF2B5EF4-FFF2-40B4-BE49-F238E27FC236}">
              <a16:creationId xmlns:a16="http://schemas.microsoft.com/office/drawing/2014/main" id="{74481E50-A923-44E0-8DD4-4DC84D3C4FE2}"/>
            </a:ext>
          </a:extLst>
        </xdr:cNvPr>
        <xdr:cNvCxnSpPr/>
      </xdr:nvCxnSpPr>
      <xdr:spPr>
        <a:xfrm flipV="1">
          <a:off x="4760595" y="5523336"/>
          <a:ext cx="1270" cy="967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65740</xdr:rowOff>
    </xdr:from>
    <xdr:ext cx="405111" cy="259045"/>
    <xdr:sp macro="" textlink="">
      <xdr:nvSpPr>
        <xdr:cNvPr id="68" name="有形固定資産減価償却率最小値テキスト">
          <a:extLst>
            <a:ext uri="{FF2B5EF4-FFF2-40B4-BE49-F238E27FC236}">
              <a16:creationId xmlns:a16="http://schemas.microsoft.com/office/drawing/2014/main" id="{4B31AFE6-23F0-4819-8EA0-DDE271D07726}"/>
            </a:ext>
          </a:extLst>
        </xdr:cNvPr>
        <xdr:cNvSpPr txBox="1"/>
      </xdr:nvSpPr>
      <xdr:spPr>
        <a:xfrm>
          <a:off x="4813300" y="6495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61913</xdr:rowOff>
    </xdr:from>
    <xdr:to>
      <xdr:col>23</xdr:col>
      <xdr:colOff>174625</xdr:colOff>
      <xdr:row>33</xdr:row>
      <xdr:rowOff>61913</xdr:rowOff>
    </xdr:to>
    <xdr:cxnSp macro="">
      <xdr:nvCxnSpPr>
        <xdr:cNvPr id="69" name="直線コネクタ 68">
          <a:extLst>
            <a:ext uri="{FF2B5EF4-FFF2-40B4-BE49-F238E27FC236}">
              <a16:creationId xmlns:a16="http://schemas.microsoft.com/office/drawing/2014/main" id="{823F914B-2A25-47BD-AC62-9F824FE9B778}"/>
            </a:ext>
          </a:extLst>
        </xdr:cNvPr>
        <xdr:cNvCxnSpPr/>
      </xdr:nvCxnSpPr>
      <xdr:spPr>
        <a:xfrm>
          <a:off x="4673600" y="6491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69338</xdr:rowOff>
    </xdr:from>
    <xdr:ext cx="405111" cy="259045"/>
    <xdr:sp macro="" textlink="">
      <xdr:nvSpPr>
        <xdr:cNvPr id="70" name="有形固定資産減価償却率最大値テキスト">
          <a:extLst>
            <a:ext uri="{FF2B5EF4-FFF2-40B4-BE49-F238E27FC236}">
              <a16:creationId xmlns:a16="http://schemas.microsoft.com/office/drawing/2014/main" id="{F98685CB-A77A-4765-8D24-0A44B2FA5891}"/>
            </a:ext>
          </a:extLst>
        </xdr:cNvPr>
        <xdr:cNvSpPr txBox="1"/>
      </xdr:nvSpPr>
      <xdr:spPr>
        <a:xfrm>
          <a:off x="4813300" y="529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122661</xdr:rowOff>
    </xdr:from>
    <xdr:to>
      <xdr:col>23</xdr:col>
      <xdr:colOff>174625</xdr:colOff>
      <xdr:row>27</xdr:row>
      <xdr:rowOff>122661</xdr:rowOff>
    </xdr:to>
    <xdr:cxnSp macro="">
      <xdr:nvCxnSpPr>
        <xdr:cNvPr id="71" name="直線コネクタ 70">
          <a:extLst>
            <a:ext uri="{FF2B5EF4-FFF2-40B4-BE49-F238E27FC236}">
              <a16:creationId xmlns:a16="http://schemas.microsoft.com/office/drawing/2014/main" id="{1AA375B4-20E8-4BAD-AAF7-5969B1A72ED1}"/>
            </a:ext>
          </a:extLst>
        </xdr:cNvPr>
        <xdr:cNvCxnSpPr/>
      </xdr:nvCxnSpPr>
      <xdr:spPr>
        <a:xfrm>
          <a:off x="4673600" y="55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139929</xdr:rowOff>
    </xdr:from>
    <xdr:ext cx="405111" cy="259045"/>
    <xdr:sp macro="" textlink="">
      <xdr:nvSpPr>
        <xdr:cNvPr id="72" name="有形固定資産減価償却率平均値テキスト">
          <a:extLst>
            <a:ext uri="{FF2B5EF4-FFF2-40B4-BE49-F238E27FC236}">
              <a16:creationId xmlns:a16="http://schemas.microsoft.com/office/drawing/2014/main" id="{50EED6A8-19D3-41FC-A258-24A3BC5E4E81}"/>
            </a:ext>
          </a:extLst>
        </xdr:cNvPr>
        <xdr:cNvSpPr txBox="1"/>
      </xdr:nvSpPr>
      <xdr:spPr>
        <a:xfrm>
          <a:off x="4813300" y="58835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73" name="フローチャート: 判断 72">
          <a:extLst>
            <a:ext uri="{FF2B5EF4-FFF2-40B4-BE49-F238E27FC236}">
              <a16:creationId xmlns:a16="http://schemas.microsoft.com/office/drawing/2014/main" id="{AB8858B8-4FE3-4E7B-931B-2AB8BFF11EC8}"/>
            </a:ext>
          </a:extLst>
        </xdr:cNvPr>
        <xdr:cNvSpPr/>
      </xdr:nvSpPr>
      <xdr:spPr>
        <a:xfrm>
          <a:off x="4711700" y="603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4" name="フローチャート: 判断 73">
          <a:extLst>
            <a:ext uri="{FF2B5EF4-FFF2-40B4-BE49-F238E27FC236}">
              <a16:creationId xmlns:a16="http://schemas.microsoft.com/office/drawing/2014/main" id="{06A2C9B2-A846-4442-AAAD-755C3873C532}"/>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5" name="フローチャート: 判断 74">
          <a:extLst>
            <a:ext uri="{FF2B5EF4-FFF2-40B4-BE49-F238E27FC236}">
              <a16:creationId xmlns:a16="http://schemas.microsoft.com/office/drawing/2014/main" id="{199A5B8C-91CE-43D2-B3A4-6743843E40EC}"/>
            </a:ext>
          </a:extLst>
        </xdr:cNvPr>
        <xdr:cNvSpPr/>
      </xdr:nvSpPr>
      <xdr:spPr>
        <a:xfrm>
          <a:off x="3238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88265</xdr:rowOff>
    </xdr:from>
    <xdr:to>
      <xdr:col>11</xdr:col>
      <xdr:colOff>187325</xdr:colOff>
      <xdr:row>31</xdr:row>
      <xdr:rowOff>18415</xdr:rowOff>
    </xdr:to>
    <xdr:sp macro="" textlink="">
      <xdr:nvSpPr>
        <xdr:cNvPr id="76" name="フローチャート: 判断 75">
          <a:extLst>
            <a:ext uri="{FF2B5EF4-FFF2-40B4-BE49-F238E27FC236}">
              <a16:creationId xmlns:a16="http://schemas.microsoft.com/office/drawing/2014/main" id="{5D9D557F-F936-48D9-956F-91F743F792E2}"/>
            </a:ext>
          </a:extLst>
        </xdr:cNvPr>
        <xdr:cNvSpPr/>
      </xdr:nvSpPr>
      <xdr:spPr>
        <a:xfrm>
          <a:off x="2476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66675</xdr:rowOff>
    </xdr:from>
    <xdr:to>
      <xdr:col>7</xdr:col>
      <xdr:colOff>187325</xdr:colOff>
      <xdr:row>30</xdr:row>
      <xdr:rowOff>168275</xdr:rowOff>
    </xdr:to>
    <xdr:sp macro="" textlink="">
      <xdr:nvSpPr>
        <xdr:cNvPr id="77" name="フローチャート: 判断 76">
          <a:extLst>
            <a:ext uri="{FF2B5EF4-FFF2-40B4-BE49-F238E27FC236}">
              <a16:creationId xmlns:a16="http://schemas.microsoft.com/office/drawing/2014/main" id="{A54C5EBA-32DE-46FD-8D14-9C345EE20ECF}"/>
            </a:ext>
          </a:extLst>
        </xdr:cNvPr>
        <xdr:cNvSpPr/>
      </xdr:nvSpPr>
      <xdr:spPr>
        <a:xfrm>
          <a:off x="1714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C7C28A38-5DB6-402F-9DC0-157A6B83C11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DFC83C9E-A6EB-4781-88C6-356A7EE1A58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F189C20B-770B-4174-88C6-798905A2A14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AAD718A7-2053-4EEB-9DF4-2D973E2CE4E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9396D04-0471-4992-AF51-BBCE965B275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22966</xdr:rowOff>
    </xdr:from>
    <xdr:to>
      <xdr:col>23</xdr:col>
      <xdr:colOff>136525</xdr:colOff>
      <xdr:row>31</xdr:row>
      <xdr:rowOff>124566</xdr:rowOff>
    </xdr:to>
    <xdr:sp macro="" textlink="">
      <xdr:nvSpPr>
        <xdr:cNvPr id="83" name="楕円 82">
          <a:extLst>
            <a:ext uri="{FF2B5EF4-FFF2-40B4-BE49-F238E27FC236}">
              <a16:creationId xmlns:a16="http://schemas.microsoft.com/office/drawing/2014/main" id="{44DB4F5A-3EED-4840-B77A-373A935CD6D0}"/>
            </a:ext>
          </a:extLst>
        </xdr:cNvPr>
        <xdr:cNvSpPr/>
      </xdr:nvSpPr>
      <xdr:spPr>
        <a:xfrm>
          <a:off x="4711700" y="610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1393</xdr:rowOff>
    </xdr:from>
    <xdr:ext cx="405111" cy="259045"/>
    <xdr:sp macro="" textlink="">
      <xdr:nvSpPr>
        <xdr:cNvPr id="84" name="有形固定資産減価償却率該当値テキスト">
          <a:extLst>
            <a:ext uri="{FF2B5EF4-FFF2-40B4-BE49-F238E27FC236}">
              <a16:creationId xmlns:a16="http://schemas.microsoft.com/office/drawing/2014/main" id="{7C0DE042-56A7-43B8-BEFC-75A19242D0AA}"/>
            </a:ext>
          </a:extLst>
        </xdr:cNvPr>
        <xdr:cNvSpPr txBox="1"/>
      </xdr:nvSpPr>
      <xdr:spPr>
        <a:xfrm>
          <a:off x="4813300" y="608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3175</xdr:rowOff>
    </xdr:from>
    <xdr:to>
      <xdr:col>19</xdr:col>
      <xdr:colOff>187325</xdr:colOff>
      <xdr:row>31</xdr:row>
      <xdr:rowOff>104775</xdr:rowOff>
    </xdr:to>
    <xdr:sp macro="" textlink="">
      <xdr:nvSpPr>
        <xdr:cNvPr id="85" name="楕円 84">
          <a:extLst>
            <a:ext uri="{FF2B5EF4-FFF2-40B4-BE49-F238E27FC236}">
              <a16:creationId xmlns:a16="http://schemas.microsoft.com/office/drawing/2014/main" id="{41A7DA00-7BBC-461B-B31B-0F7DDCE52E20}"/>
            </a:ext>
          </a:extLst>
        </xdr:cNvPr>
        <xdr:cNvSpPr/>
      </xdr:nvSpPr>
      <xdr:spPr>
        <a:xfrm>
          <a:off x="4000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53975</xdr:rowOff>
    </xdr:from>
    <xdr:to>
      <xdr:col>23</xdr:col>
      <xdr:colOff>85725</xdr:colOff>
      <xdr:row>31</xdr:row>
      <xdr:rowOff>73766</xdr:rowOff>
    </xdr:to>
    <xdr:cxnSp macro="">
      <xdr:nvCxnSpPr>
        <xdr:cNvPr id="86" name="直線コネクタ 85">
          <a:extLst>
            <a:ext uri="{FF2B5EF4-FFF2-40B4-BE49-F238E27FC236}">
              <a16:creationId xmlns:a16="http://schemas.microsoft.com/office/drawing/2014/main" id="{33FEBDEE-2C72-41D0-80CA-02C91F652EB3}"/>
            </a:ext>
          </a:extLst>
        </xdr:cNvPr>
        <xdr:cNvCxnSpPr/>
      </xdr:nvCxnSpPr>
      <xdr:spPr>
        <a:xfrm>
          <a:off x="4051300" y="6140450"/>
          <a:ext cx="7112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楕円 86">
          <a:extLst>
            <a:ext uri="{FF2B5EF4-FFF2-40B4-BE49-F238E27FC236}">
              <a16:creationId xmlns:a16="http://schemas.microsoft.com/office/drawing/2014/main" id="{BF6EFC6F-99F5-4D39-B26D-773D4036E0DD}"/>
            </a:ext>
          </a:extLst>
        </xdr:cNvPr>
        <xdr:cNvSpPr/>
      </xdr:nvSpPr>
      <xdr:spPr>
        <a:xfrm>
          <a:off x="3238500" y="6062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26988</xdr:rowOff>
    </xdr:from>
    <xdr:to>
      <xdr:col>19</xdr:col>
      <xdr:colOff>136525</xdr:colOff>
      <xdr:row>31</xdr:row>
      <xdr:rowOff>53975</xdr:rowOff>
    </xdr:to>
    <xdr:cxnSp macro="">
      <xdr:nvCxnSpPr>
        <xdr:cNvPr id="88" name="直線コネクタ 87">
          <a:extLst>
            <a:ext uri="{FF2B5EF4-FFF2-40B4-BE49-F238E27FC236}">
              <a16:creationId xmlns:a16="http://schemas.microsoft.com/office/drawing/2014/main" id="{70995325-284B-466F-9E53-0A39BB9EF154}"/>
            </a:ext>
          </a:extLst>
        </xdr:cNvPr>
        <xdr:cNvCxnSpPr/>
      </xdr:nvCxnSpPr>
      <xdr:spPr>
        <a:xfrm>
          <a:off x="3289300" y="6113463"/>
          <a:ext cx="762000" cy="2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118851</xdr:rowOff>
    </xdr:from>
    <xdr:to>
      <xdr:col>11</xdr:col>
      <xdr:colOff>187325</xdr:colOff>
      <xdr:row>31</xdr:row>
      <xdr:rowOff>49001</xdr:rowOff>
    </xdr:to>
    <xdr:sp macro="" textlink="">
      <xdr:nvSpPr>
        <xdr:cNvPr id="89" name="楕円 88">
          <a:extLst>
            <a:ext uri="{FF2B5EF4-FFF2-40B4-BE49-F238E27FC236}">
              <a16:creationId xmlns:a16="http://schemas.microsoft.com/office/drawing/2014/main" id="{6A928786-55B4-429D-AB19-5CA42D2C1B8A}"/>
            </a:ext>
          </a:extLst>
        </xdr:cNvPr>
        <xdr:cNvSpPr/>
      </xdr:nvSpPr>
      <xdr:spPr>
        <a:xfrm>
          <a:off x="2476500" y="603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169651</xdr:rowOff>
    </xdr:from>
    <xdr:to>
      <xdr:col>15</xdr:col>
      <xdr:colOff>136525</xdr:colOff>
      <xdr:row>31</xdr:row>
      <xdr:rowOff>26988</xdr:rowOff>
    </xdr:to>
    <xdr:cxnSp macro="">
      <xdr:nvCxnSpPr>
        <xdr:cNvPr id="90" name="直線コネクタ 89">
          <a:extLst>
            <a:ext uri="{FF2B5EF4-FFF2-40B4-BE49-F238E27FC236}">
              <a16:creationId xmlns:a16="http://schemas.microsoft.com/office/drawing/2014/main" id="{17087254-3E2E-421F-AD37-D0855242ECD1}"/>
            </a:ext>
          </a:extLst>
        </xdr:cNvPr>
        <xdr:cNvCxnSpPr/>
      </xdr:nvCxnSpPr>
      <xdr:spPr>
        <a:xfrm>
          <a:off x="2527300" y="6084676"/>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95462</xdr:rowOff>
    </xdr:from>
    <xdr:to>
      <xdr:col>7</xdr:col>
      <xdr:colOff>187325</xdr:colOff>
      <xdr:row>31</xdr:row>
      <xdr:rowOff>25612</xdr:rowOff>
    </xdr:to>
    <xdr:sp macro="" textlink="">
      <xdr:nvSpPr>
        <xdr:cNvPr id="91" name="楕円 90">
          <a:extLst>
            <a:ext uri="{FF2B5EF4-FFF2-40B4-BE49-F238E27FC236}">
              <a16:creationId xmlns:a16="http://schemas.microsoft.com/office/drawing/2014/main" id="{F5EA5EAB-6E33-47CF-BC9D-4DF8311568CC}"/>
            </a:ext>
          </a:extLst>
        </xdr:cNvPr>
        <xdr:cNvSpPr/>
      </xdr:nvSpPr>
      <xdr:spPr>
        <a:xfrm>
          <a:off x="1714500" y="601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146262</xdr:rowOff>
    </xdr:from>
    <xdr:to>
      <xdr:col>11</xdr:col>
      <xdr:colOff>136525</xdr:colOff>
      <xdr:row>30</xdr:row>
      <xdr:rowOff>169651</xdr:rowOff>
    </xdr:to>
    <xdr:cxnSp macro="">
      <xdr:nvCxnSpPr>
        <xdr:cNvPr id="92" name="直線コネクタ 91">
          <a:extLst>
            <a:ext uri="{FF2B5EF4-FFF2-40B4-BE49-F238E27FC236}">
              <a16:creationId xmlns:a16="http://schemas.microsoft.com/office/drawing/2014/main" id="{7780A1FF-9DAE-4956-8037-C3AC78854203}"/>
            </a:ext>
          </a:extLst>
        </xdr:cNvPr>
        <xdr:cNvCxnSpPr/>
      </xdr:nvCxnSpPr>
      <xdr:spPr>
        <a:xfrm>
          <a:off x="1765300" y="6061287"/>
          <a:ext cx="7620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65528</xdr:rowOff>
    </xdr:from>
    <xdr:ext cx="405111" cy="259045"/>
    <xdr:sp macro="" textlink="">
      <xdr:nvSpPr>
        <xdr:cNvPr id="93" name="n_1aveValue有形固定資産減価償却率">
          <a:extLst>
            <a:ext uri="{FF2B5EF4-FFF2-40B4-BE49-F238E27FC236}">
              <a16:creationId xmlns:a16="http://schemas.microsoft.com/office/drawing/2014/main" id="{AF627EA6-2D88-41AD-8DCB-8B07E862C3F4}"/>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49335</xdr:rowOff>
    </xdr:from>
    <xdr:ext cx="405111" cy="259045"/>
    <xdr:sp macro="" textlink="">
      <xdr:nvSpPr>
        <xdr:cNvPr id="94" name="n_2aveValue有形固定資産減価償却率">
          <a:extLst>
            <a:ext uri="{FF2B5EF4-FFF2-40B4-BE49-F238E27FC236}">
              <a16:creationId xmlns:a16="http://schemas.microsoft.com/office/drawing/2014/main" id="{B29FA915-61D9-45FE-8957-BDBFAD44B8AF}"/>
            </a:ext>
          </a:extLst>
        </xdr:cNvPr>
        <xdr:cNvSpPr txBox="1"/>
      </xdr:nvSpPr>
      <xdr:spPr>
        <a:xfrm>
          <a:off x="3086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34942</xdr:rowOff>
    </xdr:from>
    <xdr:ext cx="405111" cy="259045"/>
    <xdr:sp macro="" textlink="">
      <xdr:nvSpPr>
        <xdr:cNvPr id="95" name="n_3aveValue有形固定資産減価償却率">
          <a:extLst>
            <a:ext uri="{FF2B5EF4-FFF2-40B4-BE49-F238E27FC236}">
              <a16:creationId xmlns:a16="http://schemas.microsoft.com/office/drawing/2014/main" id="{43553AD1-4596-45B5-BB1B-F4DFC35A5DA2}"/>
            </a:ext>
          </a:extLst>
        </xdr:cNvPr>
        <xdr:cNvSpPr txBox="1"/>
      </xdr:nvSpPr>
      <xdr:spPr>
        <a:xfrm>
          <a:off x="2324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13352</xdr:rowOff>
    </xdr:from>
    <xdr:ext cx="405111" cy="259045"/>
    <xdr:sp macro="" textlink="">
      <xdr:nvSpPr>
        <xdr:cNvPr id="96" name="n_4aveValue有形固定資産減価償却率">
          <a:extLst>
            <a:ext uri="{FF2B5EF4-FFF2-40B4-BE49-F238E27FC236}">
              <a16:creationId xmlns:a16="http://schemas.microsoft.com/office/drawing/2014/main" id="{58630B88-5062-46F8-8B37-601B1BF04C87}"/>
            </a:ext>
          </a:extLst>
        </xdr:cNvPr>
        <xdr:cNvSpPr txBox="1"/>
      </xdr:nvSpPr>
      <xdr:spPr>
        <a:xfrm>
          <a:off x="1562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95902</xdr:rowOff>
    </xdr:from>
    <xdr:ext cx="405111" cy="259045"/>
    <xdr:sp macro="" textlink="">
      <xdr:nvSpPr>
        <xdr:cNvPr id="97" name="n_1mainValue有形固定資産減価償却率">
          <a:extLst>
            <a:ext uri="{FF2B5EF4-FFF2-40B4-BE49-F238E27FC236}">
              <a16:creationId xmlns:a16="http://schemas.microsoft.com/office/drawing/2014/main" id="{382E3921-943A-435D-91CF-37AE6029F6E9}"/>
            </a:ext>
          </a:extLst>
        </xdr:cNvPr>
        <xdr:cNvSpPr txBox="1"/>
      </xdr:nvSpPr>
      <xdr:spPr>
        <a:xfrm>
          <a:off x="38360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98" name="n_2mainValue有形固定資産減価償却率">
          <a:extLst>
            <a:ext uri="{FF2B5EF4-FFF2-40B4-BE49-F238E27FC236}">
              <a16:creationId xmlns:a16="http://schemas.microsoft.com/office/drawing/2014/main" id="{8D3572EB-D222-4DD7-A2E8-AEB88C083054}"/>
            </a:ext>
          </a:extLst>
        </xdr:cNvPr>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40128</xdr:rowOff>
    </xdr:from>
    <xdr:ext cx="405111" cy="259045"/>
    <xdr:sp macro="" textlink="">
      <xdr:nvSpPr>
        <xdr:cNvPr id="99" name="n_3mainValue有形固定資産減価償却率">
          <a:extLst>
            <a:ext uri="{FF2B5EF4-FFF2-40B4-BE49-F238E27FC236}">
              <a16:creationId xmlns:a16="http://schemas.microsoft.com/office/drawing/2014/main" id="{EE739818-97F2-4885-86E2-38729BD02CF1}"/>
            </a:ext>
          </a:extLst>
        </xdr:cNvPr>
        <xdr:cNvSpPr txBox="1"/>
      </xdr:nvSpPr>
      <xdr:spPr>
        <a:xfrm>
          <a:off x="2324744" y="6126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0" name="n_4mainValue有形固定資産減価償却率">
          <a:extLst>
            <a:ext uri="{FF2B5EF4-FFF2-40B4-BE49-F238E27FC236}">
              <a16:creationId xmlns:a16="http://schemas.microsoft.com/office/drawing/2014/main" id="{C933F3AE-BA2F-4239-B3C0-BC3ABC062920}"/>
            </a:ext>
          </a:extLst>
        </xdr:cNvPr>
        <xdr:cNvSpPr txBox="1"/>
      </xdr:nvSpPr>
      <xdr:spPr>
        <a:xfrm>
          <a:off x="1562744" y="6103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90D292D7-47B4-48E3-98E0-2CC0AA1AC79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id="{0961036C-1412-419D-A3F0-7DDE3820730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id="{D6F44FD6-0714-42B6-A105-65B081D928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id="{148158C5-8EB4-4C75-A450-CBF9C7878D7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id="{5D1E30B0-3517-4C5E-9DA3-857E9FC2DAD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id="{8AD4394B-BEC4-4783-8644-15C6C247474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id="{37589248-1797-485C-B32A-5ACA8EC0DBD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id="{0D8C6936-719D-41B0-93DD-E87C04C1CC8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id="{F0C84313-5068-4A4E-ACB5-E1821A83334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id="{1C4B2CC4-A0BB-4BFF-BB70-2034814FB29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id="{9CAAB085-241D-44AE-A037-6E880B0258D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id="{C4585B31-8C51-49BD-97FB-6C586C7B798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id="{EDC2E091-51D9-4B25-8C9B-DBA40DD7945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債務償還比率は、類似団体平均を下回った。今後も町債発行の抑制を図るなど、適切な債務管理に努める。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id="{718654E4-F71D-4D0E-A68B-3AE2664C196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id="{69D2488B-E11A-471F-8CBA-7F80539C280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id="{F77B20A9-0666-417D-AE56-BEBDBD569F9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id="{CF6616AC-8B72-4D33-82A6-A315275FFC6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id="{ECAB9F51-049B-43DC-84BF-C9ED194641F6}"/>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id="{4F702961-A7DB-4480-A825-9E7D86A5EE0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id="{C5782A12-CFAD-4F6F-A7E7-2A0058D78CBB}"/>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id="{12672BC3-84AE-4297-9556-EA96459FDC48}"/>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id="{07F2C7D2-E2E5-4C25-ACD5-A00989DDD53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id="{5EC1090B-46C7-4433-9CB8-9B088606A0CE}"/>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id="{5164DC99-38A6-4B2C-8122-A64C66FCE374}"/>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id="{A6D49E45-F066-4C17-8834-EDAB8948CA4D}"/>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id="{022A00EF-F76C-4B9C-A5DE-AFDE67B2F4A7}"/>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id="{535C4C12-4B93-49A7-A389-F4B7E1BA51B7}"/>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id="{5B523A43-5A58-4F09-8DCD-81EAE9E56E97}"/>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A0DD1A0E-2430-4992-A943-000F3AE585E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EB9820DB-4C32-4916-919A-8E40E833BFF6}"/>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167894</xdr:rowOff>
    </xdr:to>
    <xdr:cxnSp macro="">
      <xdr:nvCxnSpPr>
        <xdr:cNvPr id="131" name="直線コネクタ 130">
          <a:extLst>
            <a:ext uri="{FF2B5EF4-FFF2-40B4-BE49-F238E27FC236}">
              <a16:creationId xmlns:a16="http://schemas.microsoft.com/office/drawing/2014/main" id="{6B6EA286-0FDB-4B4A-8B6B-BB15582F86C6}"/>
            </a:ext>
          </a:extLst>
        </xdr:cNvPr>
        <xdr:cNvCxnSpPr/>
      </xdr:nvCxnSpPr>
      <xdr:spPr>
        <a:xfrm flipV="1">
          <a:off x="14793595" y="5261428"/>
          <a:ext cx="1269" cy="1507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271</xdr:rowOff>
    </xdr:from>
    <xdr:ext cx="469744" cy="259045"/>
    <xdr:sp macro="" textlink="">
      <xdr:nvSpPr>
        <xdr:cNvPr id="132" name="債務償還比率最小値テキスト">
          <a:extLst>
            <a:ext uri="{FF2B5EF4-FFF2-40B4-BE49-F238E27FC236}">
              <a16:creationId xmlns:a16="http://schemas.microsoft.com/office/drawing/2014/main" id="{72C1AFEC-BF57-4732-8A3A-6892F13C6789}"/>
            </a:ext>
          </a:extLst>
        </xdr:cNvPr>
        <xdr:cNvSpPr txBox="1"/>
      </xdr:nvSpPr>
      <xdr:spPr>
        <a:xfrm>
          <a:off x="14846300" y="677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167894</xdr:rowOff>
    </xdr:from>
    <xdr:to>
      <xdr:col>76</xdr:col>
      <xdr:colOff>111125</xdr:colOff>
      <xdr:row>34</xdr:row>
      <xdr:rowOff>167894</xdr:rowOff>
    </xdr:to>
    <xdr:cxnSp macro="">
      <xdr:nvCxnSpPr>
        <xdr:cNvPr id="133" name="直線コネクタ 132">
          <a:extLst>
            <a:ext uri="{FF2B5EF4-FFF2-40B4-BE49-F238E27FC236}">
              <a16:creationId xmlns:a16="http://schemas.microsoft.com/office/drawing/2014/main" id="{D56527AE-1FAA-43F8-B0C7-FB1A12013BD2}"/>
            </a:ext>
          </a:extLst>
        </xdr:cNvPr>
        <xdr:cNvCxnSpPr/>
      </xdr:nvCxnSpPr>
      <xdr:spPr>
        <a:xfrm>
          <a:off x="14706600" y="6768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id="{68D4C048-30E4-4D2D-8DFD-AC3C4D7641B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id="{CAE9F3D1-8A0B-4579-9D7F-F2CFAF6424F3}"/>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99195</xdr:rowOff>
    </xdr:from>
    <xdr:ext cx="469744" cy="259045"/>
    <xdr:sp macro="" textlink="">
      <xdr:nvSpPr>
        <xdr:cNvPr id="136" name="債務償還比率平均値テキスト">
          <a:extLst>
            <a:ext uri="{FF2B5EF4-FFF2-40B4-BE49-F238E27FC236}">
              <a16:creationId xmlns:a16="http://schemas.microsoft.com/office/drawing/2014/main" id="{7E56EF18-533B-446B-BE29-2E063AB0067F}"/>
            </a:ext>
          </a:extLst>
        </xdr:cNvPr>
        <xdr:cNvSpPr txBox="1"/>
      </xdr:nvSpPr>
      <xdr:spPr>
        <a:xfrm>
          <a:off x="14846300" y="5842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120768</xdr:rowOff>
    </xdr:from>
    <xdr:to>
      <xdr:col>76</xdr:col>
      <xdr:colOff>73025</xdr:colOff>
      <xdr:row>30</xdr:row>
      <xdr:rowOff>50918</xdr:rowOff>
    </xdr:to>
    <xdr:sp macro="" textlink="">
      <xdr:nvSpPr>
        <xdr:cNvPr id="137" name="フローチャート: 判断 136">
          <a:extLst>
            <a:ext uri="{FF2B5EF4-FFF2-40B4-BE49-F238E27FC236}">
              <a16:creationId xmlns:a16="http://schemas.microsoft.com/office/drawing/2014/main" id="{7AF1DE36-D04A-49A9-81EE-2599890F576D}"/>
            </a:ext>
          </a:extLst>
        </xdr:cNvPr>
        <xdr:cNvSpPr/>
      </xdr:nvSpPr>
      <xdr:spPr>
        <a:xfrm>
          <a:off x="14744700" y="586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113828</xdr:rowOff>
    </xdr:from>
    <xdr:to>
      <xdr:col>72</xdr:col>
      <xdr:colOff>123825</xdr:colOff>
      <xdr:row>30</xdr:row>
      <xdr:rowOff>43978</xdr:rowOff>
    </xdr:to>
    <xdr:sp macro="" textlink="">
      <xdr:nvSpPr>
        <xdr:cNvPr id="138" name="フローチャート: 判断 137">
          <a:extLst>
            <a:ext uri="{FF2B5EF4-FFF2-40B4-BE49-F238E27FC236}">
              <a16:creationId xmlns:a16="http://schemas.microsoft.com/office/drawing/2014/main" id="{1EF740D3-C9ED-4FCD-A281-66A796BAB7E0}"/>
            </a:ext>
          </a:extLst>
        </xdr:cNvPr>
        <xdr:cNvSpPr/>
      </xdr:nvSpPr>
      <xdr:spPr>
        <a:xfrm>
          <a:off x="14033500" y="585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146712</xdr:rowOff>
    </xdr:from>
    <xdr:to>
      <xdr:col>68</xdr:col>
      <xdr:colOff>123825</xdr:colOff>
      <xdr:row>31</xdr:row>
      <xdr:rowOff>76862</xdr:rowOff>
    </xdr:to>
    <xdr:sp macro="" textlink="">
      <xdr:nvSpPr>
        <xdr:cNvPr id="139" name="フローチャート: 判断 138">
          <a:extLst>
            <a:ext uri="{FF2B5EF4-FFF2-40B4-BE49-F238E27FC236}">
              <a16:creationId xmlns:a16="http://schemas.microsoft.com/office/drawing/2014/main" id="{A9FCF0E1-F488-45A8-844F-A9D386FC397B}"/>
            </a:ext>
          </a:extLst>
        </xdr:cNvPr>
        <xdr:cNvSpPr/>
      </xdr:nvSpPr>
      <xdr:spPr>
        <a:xfrm>
          <a:off x="13271500" y="60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98597</xdr:rowOff>
    </xdr:from>
    <xdr:to>
      <xdr:col>64</xdr:col>
      <xdr:colOff>123825</xdr:colOff>
      <xdr:row>31</xdr:row>
      <xdr:rowOff>28747</xdr:rowOff>
    </xdr:to>
    <xdr:sp macro="" textlink="">
      <xdr:nvSpPr>
        <xdr:cNvPr id="140" name="フローチャート: 判断 139">
          <a:extLst>
            <a:ext uri="{FF2B5EF4-FFF2-40B4-BE49-F238E27FC236}">
              <a16:creationId xmlns:a16="http://schemas.microsoft.com/office/drawing/2014/main" id="{61A43CB4-A063-48BC-9CC1-A6674C96426B}"/>
            </a:ext>
          </a:extLst>
        </xdr:cNvPr>
        <xdr:cNvSpPr/>
      </xdr:nvSpPr>
      <xdr:spPr>
        <a:xfrm>
          <a:off x="12509500" y="601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5452</xdr:rowOff>
    </xdr:from>
    <xdr:to>
      <xdr:col>60</xdr:col>
      <xdr:colOff>123825</xdr:colOff>
      <xdr:row>30</xdr:row>
      <xdr:rowOff>107052</xdr:rowOff>
    </xdr:to>
    <xdr:sp macro="" textlink="">
      <xdr:nvSpPr>
        <xdr:cNvPr id="141" name="フローチャート: 判断 140">
          <a:extLst>
            <a:ext uri="{FF2B5EF4-FFF2-40B4-BE49-F238E27FC236}">
              <a16:creationId xmlns:a16="http://schemas.microsoft.com/office/drawing/2014/main" id="{A8CC0C4E-0B16-4E95-8A33-7402E5486168}"/>
            </a:ext>
          </a:extLst>
        </xdr:cNvPr>
        <xdr:cNvSpPr/>
      </xdr:nvSpPr>
      <xdr:spPr>
        <a:xfrm>
          <a:off x="11747500" y="59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D066E44-A024-4D8E-9039-B0DB7E61D78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E6A2A40-D9C7-4DA8-96D7-2ABE2C4E59A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D59AC97E-CEAF-4147-B920-B05D3E90D6E5}"/>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E45222E-DD8D-441B-BD91-9A0D9F7D810B}"/>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0F90E42-558D-41F4-BC4A-520F306C7D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97327</xdr:rowOff>
    </xdr:from>
    <xdr:to>
      <xdr:col>76</xdr:col>
      <xdr:colOff>73025</xdr:colOff>
      <xdr:row>30</xdr:row>
      <xdr:rowOff>27477</xdr:rowOff>
    </xdr:to>
    <xdr:sp macro="" textlink="">
      <xdr:nvSpPr>
        <xdr:cNvPr id="147" name="楕円 146">
          <a:extLst>
            <a:ext uri="{FF2B5EF4-FFF2-40B4-BE49-F238E27FC236}">
              <a16:creationId xmlns:a16="http://schemas.microsoft.com/office/drawing/2014/main" id="{83785396-5EA3-4D85-B9EB-8D3FF29D793C}"/>
            </a:ext>
          </a:extLst>
        </xdr:cNvPr>
        <xdr:cNvSpPr/>
      </xdr:nvSpPr>
      <xdr:spPr>
        <a:xfrm>
          <a:off x="14744700" y="584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120204</xdr:rowOff>
    </xdr:from>
    <xdr:ext cx="469744" cy="259045"/>
    <xdr:sp macro="" textlink="">
      <xdr:nvSpPr>
        <xdr:cNvPr id="148" name="債務償還比率該当値テキスト">
          <a:extLst>
            <a:ext uri="{FF2B5EF4-FFF2-40B4-BE49-F238E27FC236}">
              <a16:creationId xmlns:a16="http://schemas.microsoft.com/office/drawing/2014/main" id="{02343E08-409F-47B4-A4B4-1E99C7C49E5C}"/>
            </a:ext>
          </a:extLst>
        </xdr:cNvPr>
        <xdr:cNvSpPr txBox="1"/>
      </xdr:nvSpPr>
      <xdr:spPr>
        <a:xfrm>
          <a:off x="14846300" y="569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153307</xdr:rowOff>
    </xdr:from>
    <xdr:to>
      <xdr:col>72</xdr:col>
      <xdr:colOff>123825</xdr:colOff>
      <xdr:row>30</xdr:row>
      <xdr:rowOff>83457</xdr:rowOff>
    </xdr:to>
    <xdr:sp macro="" textlink="">
      <xdr:nvSpPr>
        <xdr:cNvPr id="149" name="楕円 148">
          <a:extLst>
            <a:ext uri="{FF2B5EF4-FFF2-40B4-BE49-F238E27FC236}">
              <a16:creationId xmlns:a16="http://schemas.microsoft.com/office/drawing/2014/main" id="{40EF80A7-0FB6-49EF-9B6D-FFB841A1E91F}"/>
            </a:ext>
          </a:extLst>
        </xdr:cNvPr>
        <xdr:cNvSpPr/>
      </xdr:nvSpPr>
      <xdr:spPr>
        <a:xfrm>
          <a:off x="14033500" y="589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148127</xdr:rowOff>
    </xdr:from>
    <xdr:to>
      <xdr:col>76</xdr:col>
      <xdr:colOff>22225</xdr:colOff>
      <xdr:row>30</xdr:row>
      <xdr:rowOff>32657</xdr:rowOff>
    </xdr:to>
    <xdr:cxnSp macro="">
      <xdr:nvCxnSpPr>
        <xdr:cNvPr id="150" name="直線コネクタ 149">
          <a:extLst>
            <a:ext uri="{FF2B5EF4-FFF2-40B4-BE49-F238E27FC236}">
              <a16:creationId xmlns:a16="http://schemas.microsoft.com/office/drawing/2014/main" id="{33D19828-2765-4AB1-9B67-02F23E33270A}"/>
            </a:ext>
          </a:extLst>
        </xdr:cNvPr>
        <xdr:cNvCxnSpPr/>
      </xdr:nvCxnSpPr>
      <xdr:spPr>
        <a:xfrm flipV="1">
          <a:off x="14084300" y="5891702"/>
          <a:ext cx="711200" cy="5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142857</xdr:rowOff>
    </xdr:from>
    <xdr:to>
      <xdr:col>68</xdr:col>
      <xdr:colOff>123825</xdr:colOff>
      <xdr:row>31</xdr:row>
      <xdr:rowOff>73007</xdr:rowOff>
    </xdr:to>
    <xdr:sp macro="" textlink="">
      <xdr:nvSpPr>
        <xdr:cNvPr id="151" name="楕円 150">
          <a:extLst>
            <a:ext uri="{FF2B5EF4-FFF2-40B4-BE49-F238E27FC236}">
              <a16:creationId xmlns:a16="http://schemas.microsoft.com/office/drawing/2014/main" id="{D478120E-C0F9-489C-9BC1-652A06CB00AE}"/>
            </a:ext>
          </a:extLst>
        </xdr:cNvPr>
        <xdr:cNvSpPr/>
      </xdr:nvSpPr>
      <xdr:spPr>
        <a:xfrm>
          <a:off x="13271500" y="605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32657</xdr:rowOff>
    </xdr:from>
    <xdr:to>
      <xdr:col>72</xdr:col>
      <xdr:colOff>73025</xdr:colOff>
      <xdr:row>31</xdr:row>
      <xdr:rowOff>22207</xdr:rowOff>
    </xdr:to>
    <xdr:cxnSp macro="">
      <xdr:nvCxnSpPr>
        <xdr:cNvPr id="152" name="直線コネクタ 151">
          <a:extLst>
            <a:ext uri="{FF2B5EF4-FFF2-40B4-BE49-F238E27FC236}">
              <a16:creationId xmlns:a16="http://schemas.microsoft.com/office/drawing/2014/main" id="{F9582C66-1179-4437-AD3C-4EABD46F344F}"/>
            </a:ext>
          </a:extLst>
        </xdr:cNvPr>
        <xdr:cNvCxnSpPr/>
      </xdr:nvCxnSpPr>
      <xdr:spPr>
        <a:xfrm flipV="1">
          <a:off x="13322300" y="5947682"/>
          <a:ext cx="762000" cy="16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26189</xdr:rowOff>
    </xdr:from>
    <xdr:to>
      <xdr:col>64</xdr:col>
      <xdr:colOff>123825</xdr:colOff>
      <xdr:row>32</xdr:row>
      <xdr:rowOff>127789</xdr:rowOff>
    </xdr:to>
    <xdr:sp macro="" textlink="">
      <xdr:nvSpPr>
        <xdr:cNvPr id="153" name="楕円 152">
          <a:extLst>
            <a:ext uri="{FF2B5EF4-FFF2-40B4-BE49-F238E27FC236}">
              <a16:creationId xmlns:a16="http://schemas.microsoft.com/office/drawing/2014/main" id="{43C7A308-5D93-4E4F-A677-BBED09C71B8F}"/>
            </a:ext>
          </a:extLst>
        </xdr:cNvPr>
        <xdr:cNvSpPr/>
      </xdr:nvSpPr>
      <xdr:spPr>
        <a:xfrm>
          <a:off x="12509500" y="62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22207</xdr:rowOff>
    </xdr:from>
    <xdr:to>
      <xdr:col>68</xdr:col>
      <xdr:colOff>73025</xdr:colOff>
      <xdr:row>32</xdr:row>
      <xdr:rowOff>76989</xdr:rowOff>
    </xdr:to>
    <xdr:cxnSp macro="">
      <xdr:nvCxnSpPr>
        <xdr:cNvPr id="154" name="直線コネクタ 153">
          <a:extLst>
            <a:ext uri="{FF2B5EF4-FFF2-40B4-BE49-F238E27FC236}">
              <a16:creationId xmlns:a16="http://schemas.microsoft.com/office/drawing/2014/main" id="{09823427-5552-43DB-BEFD-7184FF804FBD}"/>
            </a:ext>
          </a:extLst>
        </xdr:cNvPr>
        <xdr:cNvCxnSpPr/>
      </xdr:nvCxnSpPr>
      <xdr:spPr>
        <a:xfrm flipV="1">
          <a:off x="12560300" y="6108682"/>
          <a:ext cx="762000" cy="226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90034</xdr:rowOff>
    </xdr:from>
    <xdr:to>
      <xdr:col>60</xdr:col>
      <xdr:colOff>123825</xdr:colOff>
      <xdr:row>33</xdr:row>
      <xdr:rowOff>20184</xdr:rowOff>
    </xdr:to>
    <xdr:sp macro="" textlink="">
      <xdr:nvSpPr>
        <xdr:cNvPr id="155" name="楕円 154">
          <a:extLst>
            <a:ext uri="{FF2B5EF4-FFF2-40B4-BE49-F238E27FC236}">
              <a16:creationId xmlns:a16="http://schemas.microsoft.com/office/drawing/2014/main" id="{974B2A9A-A13E-4C21-952E-37B0399CD3DC}"/>
            </a:ext>
          </a:extLst>
        </xdr:cNvPr>
        <xdr:cNvSpPr/>
      </xdr:nvSpPr>
      <xdr:spPr>
        <a:xfrm>
          <a:off x="11747500" y="634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76989</xdr:rowOff>
    </xdr:from>
    <xdr:to>
      <xdr:col>64</xdr:col>
      <xdr:colOff>73025</xdr:colOff>
      <xdr:row>32</xdr:row>
      <xdr:rowOff>140834</xdr:rowOff>
    </xdr:to>
    <xdr:cxnSp macro="">
      <xdr:nvCxnSpPr>
        <xdr:cNvPr id="156" name="直線コネクタ 155">
          <a:extLst>
            <a:ext uri="{FF2B5EF4-FFF2-40B4-BE49-F238E27FC236}">
              <a16:creationId xmlns:a16="http://schemas.microsoft.com/office/drawing/2014/main" id="{D11B1A7D-6017-4E12-A112-7B1B6A9847BF}"/>
            </a:ext>
          </a:extLst>
        </xdr:cNvPr>
        <xdr:cNvCxnSpPr/>
      </xdr:nvCxnSpPr>
      <xdr:spPr>
        <a:xfrm flipV="1">
          <a:off x="11798300" y="6334914"/>
          <a:ext cx="762000" cy="6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60505</xdr:rowOff>
    </xdr:from>
    <xdr:ext cx="469744" cy="259045"/>
    <xdr:sp macro="" textlink="">
      <xdr:nvSpPr>
        <xdr:cNvPr id="157" name="n_1aveValue債務償還比率">
          <a:extLst>
            <a:ext uri="{FF2B5EF4-FFF2-40B4-BE49-F238E27FC236}">
              <a16:creationId xmlns:a16="http://schemas.microsoft.com/office/drawing/2014/main" id="{D3F8BA0C-1D3E-415B-B1E3-33470C838F4A}"/>
            </a:ext>
          </a:extLst>
        </xdr:cNvPr>
        <xdr:cNvSpPr txBox="1"/>
      </xdr:nvSpPr>
      <xdr:spPr>
        <a:xfrm>
          <a:off x="13836727" y="563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67989</xdr:rowOff>
    </xdr:from>
    <xdr:ext cx="469744" cy="259045"/>
    <xdr:sp macro="" textlink="">
      <xdr:nvSpPr>
        <xdr:cNvPr id="158" name="n_2aveValue債務償還比率">
          <a:extLst>
            <a:ext uri="{FF2B5EF4-FFF2-40B4-BE49-F238E27FC236}">
              <a16:creationId xmlns:a16="http://schemas.microsoft.com/office/drawing/2014/main" id="{6D52B641-25A9-42B5-BE41-FF29632B7EB4}"/>
            </a:ext>
          </a:extLst>
        </xdr:cNvPr>
        <xdr:cNvSpPr txBox="1"/>
      </xdr:nvSpPr>
      <xdr:spPr>
        <a:xfrm>
          <a:off x="13087427" y="615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45274</xdr:rowOff>
    </xdr:from>
    <xdr:ext cx="469744" cy="259045"/>
    <xdr:sp macro="" textlink="">
      <xdr:nvSpPr>
        <xdr:cNvPr id="159" name="n_3aveValue債務償還比率">
          <a:extLst>
            <a:ext uri="{FF2B5EF4-FFF2-40B4-BE49-F238E27FC236}">
              <a16:creationId xmlns:a16="http://schemas.microsoft.com/office/drawing/2014/main" id="{ACC4CD32-CAD5-4CA8-9DD3-9347433F5005}"/>
            </a:ext>
          </a:extLst>
        </xdr:cNvPr>
        <xdr:cNvSpPr txBox="1"/>
      </xdr:nvSpPr>
      <xdr:spPr>
        <a:xfrm>
          <a:off x="12325427" y="578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123579</xdr:rowOff>
    </xdr:from>
    <xdr:ext cx="469744" cy="259045"/>
    <xdr:sp macro="" textlink="">
      <xdr:nvSpPr>
        <xdr:cNvPr id="160" name="n_4aveValue債務償還比率">
          <a:extLst>
            <a:ext uri="{FF2B5EF4-FFF2-40B4-BE49-F238E27FC236}">
              <a16:creationId xmlns:a16="http://schemas.microsoft.com/office/drawing/2014/main" id="{44A960C2-9748-4412-920A-6D7972CF4FE8}"/>
            </a:ext>
          </a:extLst>
        </xdr:cNvPr>
        <xdr:cNvSpPr txBox="1"/>
      </xdr:nvSpPr>
      <xdr:spPr>
        <a:xfrm>
          <a:off x="11563427" y="5695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74584</xdr:rowOff>
    </xdr:from>
    <xdr:ext cx="469744" cy="259045"/>
    <xdr:sp macro="" textlink="">
      <xdr:nvSpPr>
        <xdr:cNvPr id="161" name="n_1mainValue債務償還比率">
          <a:extLst>
            <a:ext uri="{FF2B5EF4-FFF2-40B4-BE49-F238E27FC236}">
              <a16:creationId xmlns:a16="http://schemas.microsoft.com/office/drawing/2014/main" id="{0592C713-B2B5-471D-A9EE-2D720CFD3871}"/>
            </a:ext>
          </a:extLst>
        </xdr:cNvPr>
        <xdr:cNvSpPr txBox="1"/>
      </xdr:nvSpPr>
      <xdr:spPr>
        <a:xfrm>
          <a:off x="13836727" y="5989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89534</xdr:rowOff>
    </xdr:from>
    <xdr:ext cx="469744" cy="259045"/>
    <xdr:sp macro="" textlink="">
      <xdr:nvSpPr>
        <xdr:cNvPr id="162" name="n_2mainValue債務償還比率">
          <a:extLst>
            <a:ext uri="{FF2B5EF4-FFF2-40B4-BE49-F238E27FC236}">
              <a16:creationId xmlns:a16="http://schemas.microsoft.com/office/drawing/2014/main" id="{4D25FC5D-5561-4CBD-B00C-DD0FE7A595EC}"/>
            </a:ext>
          </a:extLst>
        </xdr:cNvPr>
        <xdr:cNvSpPr txBox="1"/>
      </xdr:nvSpPr>
      <xdr:spPr>
        <a:xfrm>
          <a:off x="13087427" y="58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118916</xdr:rowOff>
    </xdr:from>
    <xdr:ext cx="469744" cy="259045"/>
    <xdr:sp macro="" textlink="">
      <xdr:nvSpPr>
        <xdr:cNvPr id="163" name="n_3mainValue債務償還比率">
          <a:extLst>
            <a:ext uri="{FF2B5EF4-FFF2-40B4-BE49-F238E27FC236}">
              <a16:creationId xmlns:a16="http://schemas.microsoft.com/office/drawing/2014/main" id="{6B009B2F-34EE-4C90-A480-6A5F510C3CA0}"/>
            </a:ext>
          </a:extLst>
        </xdr:cNvPr>
        <xdr:cNvSpPr txBox="1"/>
      </xdr:nvSpPr>
      <xdr:spPr>
        <a:xfrm>
          <a:off x="12325427" y="63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11311</xdr:rowOff>
    </xdr:from>
    <xdr:ext cx="469744" cy="259045"/>
    <xdr:sp macro="" textlink="">
      <xdr:nvSpPr>
        <xdr:cNvPr id="164" name="n_4mainValue債務償還比率">
          <a:extLst>
            <a:ext uri="{FF2B5EF4-FFF2-40B4-BE49-F238E27FC236}">
              <a16:creationId xmlns:a16="http://schemas.microsoft.com/office/drawing/2014/main" id="{6C57549A-C50A-408E-8D36-57E0A2B40730}"/>
            </a:ext>
          </a:extLst>
        </xdr:cNvPr>
        <xdr:cNvSpPr txBox="1"/>
      </xdr:nvSpPr>
      <xdr:spPr>
        <a:xfrm>
          <a:off x="11563427" y="644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DAD0C26-30CD-45DB-8FE5-E49C0F73F9E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4459DC6C-A3E7-497D-959D-C35DDC6B67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593539E7-218A-4C60-BF3E-3A8ED1028975}"/>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ADC112FE-6A12-4A66-97B8-7D5477E3006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E1B083E-9762-4F39-ACB6-C2E253C113F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E33D64E2-22CD-461F-BEFF-62873B545C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D3EBCE1-9EAE-4914-81FF-39E05A25ED6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3D84A8-967F-43C5-8C4B-F391223E5E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CA90C80-5813-4DC4-BDE3-7E358AA3965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092E68-4E28-450E-B7A2-A2DE34B45AF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7AFA7E6-A7EF-4F99-BAF4-A5C69DB76B6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66FEC22-90B4-4506-B127-6922AAAF544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4C86EF0-A578-438B-AD74-AF1078B2AC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A16EC06-83B4-46CD-AFB2-795A43E0573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C8333A-A9EE-4591-8C15-5CEF893047D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2331A3-5D88-4EF4-AFB0-C4D2D014BF2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99B670-3A33-4294-BBBC-79D3AEE894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2709E04-B982-4FF1-AAB1-0625F68645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6072B76-CCD5-426A-B7DD-B01B40C6FDB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AC73F92-5AC4-4DF5-A06F-AF08BC1006E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861B05-4177-4804-95F6-D249CC639B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A051139-1647-43B6-8DA7-8FDB1FBD597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8B2ABDB-9956-480B-8FE2-881665E9FBE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8DED884-735F-419A-894C-2CDC1F126F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E50A259-D7E5-491C-A860-DD3486F325A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35235FA-B005-4292-A724-C547F21025B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88519BA-6AB1-4D29-A7A8-BF1A78CF11F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46BE82-4842-472B-AB37-86FA74F9DDD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EAD5652-B061-43B4-A1FE-5B9F49690E3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DA71F9-C9AF-449F-ADEB-342292135B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EAE67F2-7389-4341-946A-C806EF565B4B}"/>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04B921-E06B-45FF-B342-214A1C038AB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7ED78D3-79B7-4579-A5DB-CC7CB84C6D3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B0863F-F4A5-4758-B10C-26B3CBBADA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BA66F1E-AA55-4505-9211-C97C4AB4851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CF85766-E35F-46C5-830A-CEF015A4F6D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2A5BE54-FEAC-4605-94EA-774D9547E438}"/>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8AFDA32-466F-4DC7-8770-FCD641D15CA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172F1F4-FB58-4F61-B696-9061A7DEE7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AEB1F31-9069-49F4-90A2-57BA3552FA0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5B3AB436-7C33-40FE-B20F-8BF2239D766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D5970B-46CA-437E-8265-F683C5BA090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97C2111-AD45-4AD1-9B3A-D205E6A325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9864930-250B-4B7F-8E25-FBC07DCDA51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1B34C6-2E65-462A-83D1-2578B8EE6A2A}"/>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ADBAAB4-324E-4855-87C3-7B015546214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9534193-4D76-41FB-A8D9-34A7CF4B34B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95B340D-BE77-4E7E-9074-62A13089089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9C466CDC-91D7-443D-9D0D-D8DE258CD28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41F40299-9434-488B-861F-EE931725BFBD}"/>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AE589369-3909-4ED7-A519-919276D6FB0A}"/>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4DFE5F4-3334-4209-A0E5-273E0FCB4FD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7FC2A66-1D34-44D6-AB92-5F82B99C3BA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5501896-D39D-4132-80F2-C3FF62C32397}"/>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EF22443-2346-4BEE-98C3-CA53E0625BF7}"/>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21C70B0-A9CB-4787-9434-1387E4B18D4B}"/>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48246880-5FFE-43FE-B505-82DCE7995F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2F9A39D9-03FF-4C24-A3D8-050164A3AF8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F07C9E61-6CDD-425C-8D36-ACA3C5A76D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78486</xdr:rowOff>
    </xdr:from>
    <xdr:to>
      <xdr:col>24</xdr:col>
      <xdr:colOff>62865</xdr:colOff>
      <xdr:row>41</xdr:row>
      <xdr:rowOff>62484</xdr:rowOff>
    </xdr:to>
    <xdr:cxnSp macro="">
      <xdr:nvCxnSpPr>
        <xdr:cNvPr id="55" name="直線コネクタ 54">
          <a:extLst>
            <a:ext uri="{FF2B5EF4-FFF2-40B4-BE49-F238E27FC236}">
              <a16:creationId xmlns:a16="http://schemas.microsoft.com/office/drawing/2014/main" id="{9058CCB9-E507-4AE8-BE24-76CC8E05D7ED}"/>
            </a:ext>
          </a:extLst>
        </xdr:cNvPr>
        <xdr:cNvCxnSpPr/>
      </xdr:nvCxnSpPr>
      <xdr:spPr>
        <a:xfrm flipV="1">
          <a:off x="4634865" y="5736336"/>
          <a:ext cx="0" cy="1355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66311</xdr:rowOff>
    </xdr:from>
    <xdr:ext cx="405111" cy="259045"/>
    <xdr:sp macro="" textlink="">
      <xdr:nvSpPr>
        <xdr:cNvPr id="56" name="【道路】&#10;有形固定資産減価償却率最小値テキスト">
          <a:extLst>
            <a:ext uri="{FF2B5EF4-FFF2-40B4-BE49-F238E27FC236}">
              <a16:creationId xmlns:a16="http://schemas.microsoft.com/office/drawing/2014/main" id="{4A7C350D-DCC3-4968-B27A-A59E58C2921E}"/>
            </a:ext>
          </a:extLst>
        </xdr:cNvPr>
        <xdr:cNvSpPr txBox="1"/>
      </xdr:nvSpPr>
      <xdr:spPr>
        <a:xfrm>
          <a:off x="4673600" y="709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62484</xdr:rowOff>
    </xdr:from>
    <xdr:to>
      <xdr:col>24</xdr:col>
      <xdr:colOff>152400</xdr:colOff>
      <xdr:row>41</xdr:row>
      <xdr:rowOff>62484</xdr:rowOff>
    </xdr:to>
    <xdr:cxnSp macro="">
      <xdr:nvCxnSpPr>
        <xdr:cNvPr id="57" name="直線コネクタ 56">
          <a:extLst>
            <a:ext uri="{FF2B5EF4-FFF2-40B4-BE49-F238E27FC236}">
              <a16:creationId xmlns:a16="http://schemas.microsoft.com/office/drawing/2014/main" id="{F6797A78-D51E-4EF6-BF7B-A781312033AC}"/>
            </a:ext>
          </a:extLst>
        </xdr:cNvPr>
        <xdr:cNvCxnSpPr/>
      </xdr:nvCxnSpPr>
      <xdr:spPr>
        <a:xfrm>
          <a:off x="4546600" y="709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25163</xdr:rowOff>
    </xdr:from>
    <xdr:ext cx="405111" cy="259045"/>
    <xdr:sp macro="" textlink="">
      <xdr:nvSpPr>
        <xdr:cNvPr id="58" name="【道路】&#10;有形固定資産減価償却率最大値テキスト">
          <a:extLst>
            <a:ext uri="{FF2B5EF4-FFF2-40B4-BE49-F238E27FC236}">
              <a16:creationId xmlns:a16="http://schemas.microsoft.com/office/drawing/2014/main" id="{3F3F8BB7-D152-4E73-B5CA-1B0E692018BE}"/>
            </a:ext>
          </a:extLst>
        </xdr:cNvPr>
        <xdr:cNvSpPr txBox="1"/>
      </xdr:nvSpPr>
      <xdr:spPr>
        <a:xfrm>
          <a:off x="4673600" y="5511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78486</xdr:rowOff>
    </xdr:from>
    <xdr:to>
      <xdr:col>24</xdr:col>
      <xdr:colOff>152400</xdr:colOff>
      <xdr:row>33</xdr:row>
      <xdr:rowOff>78486</xdr:rowOff>
    </xdr:to>
    <xdr:cxnSp macro="">
      <xdr:nvCxnSpPr>
        <xdr:cNvPr id="59" name="直線コネクタ 58">
          <a:extLst>
            <a:ext uri="{FF2B5EF4-FFF2-40B4-BE49-F238E27FC236}">
              <a16:creationId xmlns:a16="http://schemas.microsoft.com/office/drawing/2014/main" id="{6DAD291A-CB05-4CEB-B9A8-3B6DCDAAF659}"/>
            </a:ext>
          </a:extLst>
        </xdr:cNvPr>
        <xdr:cNvCxnSpPr/>
      </xdr:nvCxnSpPr>
      <xdr:spPr>
        <a:xfrm>
          <a:off x="4546600" y="573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34561</xdr:rowOff>
    </xdr:from>
    <xdr:ext cx="405111" cy="259045"/>
    <xdr:sp macro="" textlink="">
      <xdr:nvSpPr>
        <xdr:cNvPr id="60" name="【道路】&#10;有形固定資産減価償却率平均値テキスト">
          <a:extLst>
            <a:ext uri="{FF2B5EF4-FFF2-40B4-BE49-F238E27FC236}">
              <a16:creationId xmlns:a16="http://schemas.microsoft.com/office/drawing/2014/main" id="{DCAFE3E7-4156-496A-A2E7-11B349C335A3}"/>
            </a:ext>
          </a:extLst>
        </xdr:cNvPr>
        <xdr:cNvSpPr txBox="1"/>
      </xdr:nvSpPr>
      <xdr:spPr>
        <a:xfrm>
          <a:off x="4673600" y="6206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xdr:rowOff>
    </xdr:from>
    <xdr:to>
      <xdr:col>24</xdr:col>
      <xdr:colOff>114300</xdr:colOff>
      <xdr:row>37</xdr:row>
      <xdr:rowOff>113284</xdr:rowOff>
    </xdr:to>
    <xdr:sp macro="" textlink="">
      <xdr:nvSpPr>
        <xdr:cNvPr id="61" name="フローチャート: 判断 60">
          <a:extLst>
            <a:ext uri="{FF2B5EF4-FFF2-40B4-BE49-F238E27FC236}">
              <a16:creationId xmlns:a16="http://schemas.microsoft.com/office/drawing/2014/main" id="{CA7EFCBA-C028-4F72-8F02-E2B303CFF26C}"/>
            </a:ext>
          </a:extLst>
        </xdr:cNvPr>
        <xdr:cNvSpPr/>
      </xdr:nvSpPr>
      <xdr:spPr>
        <a:xfrm>
          <a:off x="4584700" y="635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164846</xdr:rowOff>
    </xdr:from>
    <xdr:to>
      <xdr:col>20</xdr:col>
      <xdr:colOff>38100</xdr:colOff>
      <xdr:row>37</xdr:row>
      <xdr:rowOff>94996</xdr:rowOff>
    </xdr:to>
    <xdr:sp macro="" textlink="">
      <xdr:nvSpPr>
        <xdr:cNvPr id="62" name="フローチャート: 判断 61">
          <a:extLst>
            <a:ext uri="{FF2B5EF4-FFF2-40B4-BE49-F238E27FC236}">
              <a16:creationId xmlns:a16="http://schemas.microsoft.com/office/drawing/2014/main" id="{0A8C3124-09AE-4114-8091-4B5BF6381FFF}"/>
            </a:ext>
          </a:extLst>
        </xdr:cNvPr>
        <xdr:cNvSpPr/>
      </xdr:nvSpPr>
      <xdr:spPr>
        <a:xfrm>
          <a:off x="3746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128270</xdr:rowOff>
    </xdr:from>
    <xdr:to>
      <xdr:col>15</xdr:col>
      <xdr:colOff>101600</xdr:colOff>
      <xdr:row>37</xdr:row>
      <xdr:rowOff>58420</xdr:rowOff>
    </xdr:to>
    <xdr:sp macro="" textlink="">
      <xdr:nvSpPr>
        <xdr:cNvPr id="63" name="フローチャート: 判断 62">
          <a:extLst>
            <a:ext uri="{FF2B5EF4-FFF2-40B4-BE49-F238E27FC236}">
              <a16:creationId xmlns:a16="http://schemas.microsoft.com/office/drawing/2014/main" id="{2657DCD3-D3B7-4773-AD36-6D227DF4156C}"/>
            </a:ext>
          </a:extLst>
        </xdr:cNvPr>
        <xdr:cNvSpPr/>
      </xdr:nvSpPr>
      <xdr:spPr>
        <a:xfrm>
          <a:off x="2857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103124</xdr:rowOff>
    </xdr:from>
    <xdr:to>
      <xdr:col>10</xdr:col>
      <xdr:colOff>165100</xdr:colOff>
      <xdr:row>37</xdr:row>
      <xdr:rowOff>33274</xdr:rowOff>
    </xdr:to>
    <xdr:sp macro="" textlink="">
      <xdr:nvSpPr>
        <xdr:cNvPr id="64" name="フローチャート: 判断 63">
          <a:extLst>
            <a:ext uri="{FF2B5EF4-FFF2-40B4-BE49-F238E27FC236}">
              <a16:creationId xmlns:a16="http://schemas.microsoft.com/office/drawing/2014/main" id="{640656C2-EA3F-44FB-9169-E0ABEA1C1F1B}"/>
            </a:ext>
          </a:extLst>
        </xdr:cNvPr>
        <xdr:cNvSpPr/>
      </xdr:nvSpPr>
      <xdr:spPr>
        <a:xfrm>
          <a:off x="1968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80264</xdr:rowOff>
    </xdr:from>
    <xdr:to>
      <xdr:col>6</xdr:col>
      <xdr:colOff>38100</xdr:colOff>
      <xdr:row>37</xdr:row>
      <xdr:rowOff>10414</xdr:rowOff>
    </xdr:to>
    <xdr:sp macro="" textlink="">
      <xdr:nvSpPr>
        <xdr:cNvPr id="65" name="フローチャート: 判断 64">
          <a:extLst>
            <a:ext uri="{FF2B5EF4-FFF2-40B4-BE49-F238E27FC236}">
              <a16:creationId xmlns:a16="http://schemas.microsoft.com/office/drawing/2014/main" id="{8E41716A-6A43-4505-A066-F318C492CE54}"/>
            </a:ext>
          </a:extLst>
        </xdr:cNvPr>
        <xdr:cNvSpPr/>
      </xdr:nvSpPr>
      <xdr:spPr>
        <a:xfrm>
          <a:off x="1079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7B8F560F-6202-454B-AA7A-A2201BCE90A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B55A000-C561-4600-BF52-627F560EFBD6}"/>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D922FAC-3058-408A-9B59-793A7F24A5D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83E282D-A4A3-4D03-A55E-9943BED824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6D519E8-0CDB-4127-8E72-34704BDDCB6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77978</xdr:rowOff>
    </xdr:from>
    <xdr:to>
      <xdr:col>24</xdr:col>
      <xdr:colOff>114300</xdr:colOff>
      <xdr:row>38</xdr:row>
      <xdr:rowOff>8128</xdr:rowOff>
    </xdr:to>
    <xdr:sp macro="" textlink="">
      <xdr:nvSpPr>
        <xdr:cNvPr id="71" name="楕円 70">
          <a:extLst>
            <a:ext uri="{FF2B5EF4-FFF2-40B4-BE49-F238E27FC236}">
              <a16:creationId xmlns:a16="http://schemas.microsoft.com/office/drawing/2014/main" id="{B037F812-F8C9-41B0-AACC-BE2825E0F4FF}"/>
            </a:ext>
          </a:extLst>
        </xdr:cNvPr>
        <xdr:cNvSpPr/>
      </xdr:nvSpPr>
      <xdr:spPr>
        <a:xfrm>
          <a:off x="4584700" y="64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56405</xdr:rowOff>
    </xdr:from>
    <xdr:ext cx="405111" cy="259045"/>
    <xdr:sp macro="" textlink="">
      <xdr:nvSpPr>
        <xdr:cNvPr id="72" name="【道路】&#10;有形固定資産減価償却率該当値テキスト">
          <a:extLst>
            <a:ext uri="{FF2B5EF4-FFF2-40B4-BE49-F238E27FC236}">
              <a16:creationId xmlns:a16="http://schemas.microsoft.com/office/drawing/2014/main" id="{EB5C3099-9A60-4D61-9A92-5B42FA0C850E}"/>
            </a:ext>
          </a:extLst>
        </xdr:cNvPr>
        <xdr:cNvSpPr txBox="1"/>
      </xdr:nvSpPr>
      <xdr:spPr>
        <a:xfrm>
          <a:off x="4673600" y="64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75692</xdr:rowOff>
    </xdr:from>
    <xdr:to>
      <xdr:col>20</xdr:col>
      <xdr:colOff>38100</xdr:colOff>
      <xdr:row>38</xdr:row>
      <xdr:rowOff>5842</xdr:rowOff>
    </xdr:to>
    <xdr:sp macro="" textlink="">
      <xdr:nvSpPr>
        <xdr:cNvPr id="73" name="楕円 72">
          <a:extLst>
            <a:ext uri="{FF2B5EF4-FFF2-40B4-BE49-F238E27FC236}">
              <a16:creationId xmlns:a16="http://schemas.microsoft.com/office/drawing/2014/main" id="{DFFA20DE-0ECE-4779-8A62-42988E13CC89}"/>
            </a:ext>
          </a:extLst>
        </xdr:cNvPr>
        <xdr:cNvSpPr/>
      </xdr:nvSpPr>
      <xdr:spPr>
        <a:xfrm>
          <a:off x="3746500" y="64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126492</xdr:rowOff>
    </xdr:from>
    <xdr:to>
      <xdr:col>24</xdr:col>
      <xdr:colOff>63500</xdr:colOff>
      <xdr:row>37</xdr:row>
      <xdr:rowOff>128778</xdr:rowOff>
    </xdr:to>
    <xdr:cxnSp macro="">
      <xdr:nvCxnSpPr>
        <xdr:cNvPr id="74" name="直線コネクタ 73">
          <a:extLst>
            <a:ext uri="{FF2B5EF4-FFF2-40B4-BE49-F238E27FC236}">
              <a16:creationId xmlns:a16="http://schemas.microsoft.com/office/drawing/2014/main" id="{70D01071-BB38-4B18-AE1F-3EB581191FBD}"/>
            </a:ext>
          </a:extLst>
        </xdr:cNvPr>
        <xdr:cNvCxnSpPr/>
      </xdr:nvCxnSpPr>
      <xdr:spPr>
        <a:xfrm>
          <a:off x="3797300" y="64701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39116</xdr:rowOff>
    </xdr:from>
    <xdr:to>
      <xdr:col>15</xdr:col>
      <xdr:colOff>101600</xdr:colOff>
      <xdr:row>37</xdr:row>
      <xdr:rowOff>140716</xdr:rowOff>
    </xdr:to>
    <xdr:sp macro="" textlink="">
      <xdr:nvSpPr>
        <xdr:cNvPr id="75" name="楕円 74">
          <a:extLst>
            <a:ext uri="{FF2B5EF4-FFF2-40B4-BE49-F238E27FC236}">
              <a16:creationId xmlns:a16="http://schemas.microsoft.com/office/drawing/2014/main" id="{FEC24A62-88CA-45D5-BC39-6A1E85E04D61}"/>
            </a:ext>
          </a:extLst>
        </xdr:cNvPr>
        <xdr:cNvSpPr/>
      </xdr:nvSpPr>
      <xdr:spPr>
        <a:xfrm>
          <a:off x="2857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89916</xdr:rowOff>
    </xdr:from>
    <xdr:to>
      <xdr:col>19</xdr:col>
      <xdr:colOff>177800</xdr:colOff>
      <xdr:row>37</xdr:row>
      <xdr:rowOff>126492</xdr:rowOff>
    </xdr:to>
    <xdr:cxnSp macro="">
      <xdr:nvCxnSpPr>
        <xdr:cNvPr id="76" name="直線コネクタ 75">
          <a:extLst>
            <a:ext uri="{FF2B5EF4-FFF2-40B4-BE49-F238E27FC236}">
              <a16:creationId xmlns:a16="http://schemas.microsoft.com/office/drawing/2014/main" id="{56088349-9BA4-4112-B33B-D13CF20033A3}"/>
            </a:ext>
          </a:extLst>
        </xdr:cNvPr>
        <xdr:cNvCxnSpPr/>
      </xdr:nvCxnSpPr>
      <xdr:spPr>
        <a:xfrm>
          <a:off x="2908300" y="64335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169418</xdr:rowOff>
    </xdr:from>
    <xdr:to>
      <xdr:col>10</xdr:col>
      <xdr:colOff>165100</xdr:colOff>
      <xdr:row>37</xdr:row>
      <xdr:rowOff>99568</xdr:rowOff>
    </xdr:to>
    <xdr:sp macro="" textlink="">
      <xdr:nvSpPr>
        <xdr:cNvPr id="77" name="楕円 76">
          <a:extLst>
            <a:ext uri="{FF2B5EF4-FFF2-40B4-BE49-F238E27FC236}">
              <a16:creationId xmlns:a16="http://schemas.microsoft.com/office/drawing/2014/main" id="{1FBEBF4E-C384-4FC0-95B3-D2E7E5AB0DE8}"/>
            </a:ext>
          </a:extLst>
        </xdr:cNvPr>
        <xdr:cNvSpPr/>
      </xdr:nvSpPr>
      <xdr:spPr>
        <a:xfrm>
          <a:off x="1968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48768</xdr:rowOff>
    </xdr:from>
    <xdr:to>
      <xdr:col>15</xdr:col>
      <xdr:colOff>50800</xdr:colOff>
      <xdr:row>37</xdr:row>
      <xdr:rowOff>89916</xdr:rowOff>
    </xdr:to>
    <xdr:cxnSp macro="">
      <xdr:nvCxnSpPr>
        <xdr:cNvPr id="78" name="直線コネクタ 77">
          <a:extLst>
            <a:ext uri="{FF2B5EF4-FFF2-40B4-BE49-F238E27FC236}">
              <a16:creationId xmlns:a16="http://schemas.microsoft.com/office/drawing/2014/main" id="{CD7D6161-E2D3-4216-897C-8D9C39F5701D}"/>
            </a:ext>
          </a:extLst>
        </xdr:cNvPr>
        <xdr:cNvCxnSpPr/>
      </xdr:nvCxnSpPr>
      <xdr:spPr>
        <a:xfrm>
          <a:off x="2019300" y="639241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130556</xdr:rowOff>
    </xdr:from>
    <xdr:to>
      <xdr:col>6</xdr:col>
      <xdr:colOff>38100</xdr:colOff>
      <xdr:row>37</xdr:row>
      <xdr:rowOff>60706</xdr:rowOff>
    </xdr:to>
    <xdr:sp macro="" textlink="">
      <xdr:nvSpPr>
        <xdr:cNvPr id="79" name="楕円 78">
          <a:extLst>
            <a:ext uri="{FF2B5EF4-FFF2-40B4-BE49-F238E27FC236}">
              <a16:creationId xmlns:a16="http://schemas.microsoft.com/office/drawing/2014/main" id="{ECED8F0C-FE50-4878-97C7-879E0BACD28B}"/>
            </a:ext>
          </a:extLst>
        </xdr:cNvPr>
        <xdr:cNvSpPr/>
      </xdr:nvSpPr>
      <xdr:spPr>
        <a:xfrm>
          <a:off x="1079500" y="630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9906</xdr:rowOff>
    </xdr:from>
    <xdr:to>
      <xdr:col>10</xdr:col>
      <xdr:colOff>114300</xdr:colOff>
      <xdr:row>37</xdr:row>
      <xdr:rowOff>48768</xdr:rowOff>
    </xdr:to>
    <xdr:cxnSp macro="">
      <xdr:nvCxnSpPr>
        <xdr:cNvPr id="80" name="直線コネクタ 79">
          <a:extLst>
            <a:ext uri="{FF2B5EF4-FFF2-40B4-BE49-F238E27FC236}">
              <a16:creationId xmlns:a16="http://schemas.microsoft.com/office/drawing/2014/main" id="{456EDAC9-7DA7-42E1-BA08-D00B489C83D4}"/>
            </a:ext>
          </a:extLst>
        </xdr:cNvPr>
        <xdr:cNvCxnSpPr/>
      </xdr:nvCxnSpPr>
      <xdr:spPr>
        <a:xfrm>
          <a:off x="1130300" y="63535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111523</xdr:rowOff>
    </xdr:from>
    <xdr:ext cx="405111" cy="259045"/>
    <xdr:sp macro="" textlink="">
      <xdr:nvSpPr>
        <xdr:cNvPr id="81" name="n_1aveValue【道路】&#10;有形固定資産減価償却率">
          <a:extLst>
            <a:ext uri="{FF2B5EF4-FFF2-40B4-BE49-F238E27FC236}">
              <a16:creationId xmlns:a16="http://schemas.microsoft.com/office/drawing/2014/main" id="{4FF46ACF-7BB4-4332-9568-33836B8985BB}"/>
            </a:ext>
          </a:extLst>
        </xdr:cNvPr>
        <xdr:cNvSpPr txBox="1"/>
      </xdr:nvSpPr>
      <xdr:spPr>
        <a:xfrm>
          <a:off x="35820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74947</xdr:rowOff>
    </xdr:from>
    <xdr:ext cx="405111" cy="259045"/>
    <xdr:sp macro="" textlink="">
      <xdr:nvSpPr>
        <xdr:cNvPr id="82" name="n_2aveValue【道路】&#10;有形固定資産減価償却率">
          <a:extLst>
            <a:ext uri="{FF2B5EF4-FFF2-40B4-BE49-F238E27FC236}">
              <a16:creationId xmlns:a16="http://schemas.microsoft.com/office/drawing/2014/main" id="{6A4760B1-1C33-400F-B641-D5B2B102DAEE}"/>
            </a:ext>
          </a:extLst>
        </xdr:cNvPr>
        <xdr:cNvSpPr txBox="1"/>
      </xdr:nvSpPr>
      <xdr:spPr>
        <a:xfrm>
          <a:off x="2705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49801</xdr:rowOff>
    </xdr:from>
    <xdr:ext cx="405111" cy="259045"/>
    <xdr:sp macro="" textlink="">
      <xdr:nvSpPr>
        <xdr:cNvPr id="83" name="n_3aveValue【道路】&#10;有形固定資産減価償却率">
          <a:extLst>
            <a:ext uri="{FF2B5EF4-FFF2-40B4-BE49-F238E27FC236}">
              <a16:creationId xmlns:a16="http://schemas.microsoft.com/office/drawing/2014/main" id="{BFAB98B5-0BDA-4560-A7A6-646551C1AFD4}"/>
            </a:ext>
          </a:extLst>
        </xdr:cNvPr>
        <xdr:cNvSpPr txBox="1"/>
      </xdr:nvSpPr>
      <xdr:spPr>
        <a:xfrm>
          <a:off x="1816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26941</xdr:rowOff>
    </xdr:from>
    <xdr:ext cx="405111" cy="259045"/>
    <xdr:sp macro="" textlink="">
      <xdr:nvSpPr>
        <xdr:cNvPr id="84" name="n_4aveValue【道路】&#10;有形固定資産減価償却率">
          <a:extLst>
            <a:ext uri="{FF2B5EF4-FFF2-40B4-BE49-F238E27FC236}">
              <a16:creationId xmlns:a16="http://schemas.microsoft.com/office/drawing/2014/main" id="{89B1EC31-016B-4A5B-BAFF-043A20F7F43D}"/>
            </a:ext>
          </a:extLst>
        </xdr:cNvPr>
        <xdr:cNvSpPr txBox="1"/>
      </xdr:nvSpPr>
      <xdr:spPr>
        <a:xfrm>
          <a:off x="927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168419</xdr:rowOff>
    </xdr:from>
    <xdr:ext cx="405111" cy="259045"/>
    <xdr:sp macro="" textlink="">
      <xdr:nvSpPr>
        <xdr:cNvPr id="85" name="n_1mainValue【道路】&#10;有形固定資産減価償却率">
          <a:extLst>
            <a:ext uri="{FF2B5EF4-FFF2-40B4-BE49-F238E27FC236}">
              <a16:creationId xmlns:a16="http://schemas.microsoft.com/office/drawing/2014/main" id="{9455C050-D2BC-452A-8DB4-E47A1C64750B}"/>
            </a:ext>
          </a:extLst>
        </xdr:cNvPr>
        <xdr:cNvSpPr txBox="1"/>
      </xdr:nvSpPr>
      <xdr:spPr>
        <a:xfrm>
          <a:off x="3582044" y="6512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131843</xdr:rowOff>
    </xdr:from>
    <xdr:ext cx="405111" cy="259045"/>
    <xdr:sp macro="" textlink="">
      <xdr:nvSpPr>
        <xdr:cNvPr id="86" name="n_2mainValue【道路】&#10;有形固定資産減価償却率">
          <a:extLst>
            <a:ext uri="{FF2B5EF4-FFF2-40B4-BE49-F238E27FC236}">
              <a16:creationId xmlns:a16="http://schemas.microsoft.com/office/drawing/2014/main" id="{C95441C9-9563-472F-9444-D7623EC1A328}"/>
            </a:ext>
          </a:extLst>
        </xdr:cNvPr>
        <xdr:cNvSpPr txBox="1"/>
      </xdr:nvSpPr>
      <xdr:spPr>
        <a:xfrm>
          <a:off x="2705744"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90695</xdr:rowOff>
    </xdr:from>
    <xdr:ext cx="405111" cy="259045"/>
    <xdr:sp macro="" textlink="">
      <xdr:nvSpPr>
        <xdr:cNvPr id="87" name="n_3mainValue【道路】&#10;有形固定資産減価償却率">
          <a:extLst>
            <a:ext uri="{FF2B5EF4-FFF2-40B4-BE49-F238E27FC236}">
              <a16:creationId xmlns:a16="http://schemas.microsoft.com/office/drawing/2014/main" id="{B2A0C4D8-7203-4BF9-AE6F-4A57431171FA}"/>
            </a:ext>
          </a:extLst>
        </xdr:cNvPr>
        <xdr:cNvSpPr txBox="1"/>
      </xdr:nvSpPr>
      <xdr:spPr>
        <a:xfrm>
          <a:off x="1816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51833</xdr:rowOff>
    </xdr:from>
    <xdr:ext cx="405111" cy="259045"/>
    <xdr:sp macro="" textlink="">
      <xdr:nvSpPr>
        <xdr:cNvPr id="88" name="n_4mainValue【道路】&#10;有形固定資産減価償却率">
          <a:extLst>
            <a:ext uri="{FF2B5EF4-FFF2-40B4-BE49-F238E27FC236}">
              <a16:creationId xmlns:a16="http://schemas.microsoft.com/office/drawing/2014/main" id="{DB52EB89-C3DC-4C7D-A003-97D65FC1EDD2}"/>
            </a:ext>
          </a:extLst>
        </xdr:cNvPr>
        <xdr:cNvSpPr txBox="1"/>
      </xdr:nvSpPr>
      <xdr:spPr>
        <a:xfrm>
          <a:off x="927744" y="639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A989B27B-243E-4157-949F-4279572BCE7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6CEEBEEC-7BB6-47BC-8201-0CB7E948A19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A1A5522-9A36-4F80-86D3-FEE046676A4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304B3394-F638-4061-AB37-CDF9E21506D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F380F969-6441-4E4A-8157-D68A18C5C02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D28E001A-8591-4ADC-922E-23D775EBCE6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BC9A034-4460-4B80-A763-FBD8A72DAA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2A37D54-ED77-46BB-A98F-2F6B46CBCAF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1CC92CA-D9B7-42E3-BAF3-167053A4F09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99D151F-8FD5-464A-A1C1-19020546F93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F8A37D9-C109-45BA-BC57-91421F0F093A}"/>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797FA23-3B20-4CBD-A41D-3516DD643EE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2F9FB2CC-58FE-4A49-B127-8B243806C0D3}"/>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DF11552A-B1A2-4409-90C0-B6CC19C454E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2CB42C0-8561-433F-A3BB-D4A66B774A8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614EE59B-DCD2-4A4C-9885-B0A03788133A}"/>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377D3D5-F0D2-4441-9735-E3E82F29BA7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271ECB2E-7DDB-4B79-B68F-4389B3E8BC7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D482C68-0530-4926-8EA3-87F6C2571BF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B6FB39E4-35D3-4A2A-916D-49ED41065367}"/>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842D00F-BCB2-4575-B2C9-0D403469EC0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47B921A8-885F-4493-A123-461BE8333CF3}"/>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46050AE-708D-4B2A-93D6-C26ED557787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87859</xdr:rowOff>
    </xdr:from>
    <xdr:to>
      <xdr:col>54</xdr:col>
      <xdr:colOff>189865</xdr:colOff>
      <xdr:row>41</xdr:row>
      <xdr:rowOff>149123</xdr:rowOff>
    </xdr:to>
    <xdr:cxnSp macro="">
      <xdr:nvCxnSpPr>
        <xdr:cNvPr id="112" name="直線コネクタ 111">
          <a:extLst>
            <a:ext uri="{FF2B5EF4-FFF2-40B4-BE49-F238E27FC236}">
              <a16:creationId xmlns:a16="http://schemas.microsoft.com/office/drawing/2014/main" id="{CAE5FB0E-9A95-45DB-A54C-6B3AF4EC2D43}"/>
            </a:ext>
          </a:extLst>
        </xdr:cNvPr>
        <xdr:cNvCxnSpPr/>
      </xdr:nvCxnSpPr>
      <xdr:spPr>
        <a:xfrm flipV="1">
          <a:off x="10476865" y="5917159"/>
          <a:ext cx="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152950</xdr:rowOff>
    </xdr:from>
    <xdr:ext cx="469744" cy="259045"/>
    <xdr:sp macro="" textlink="">
      <xdr:nvSpPr>
        <xdr:cNvPr id="113" name="【道路】&#10;一人当たり延長最小値テキスト">
          <a:extLst>
            <a:ext uri="{FF2B5EF4-FFF2-40B4-BE49-F238E27FC236}">
              <a16:creationId xmlns:a16="http://schemas.microsoft.com/office/drawing/2014/main" id="{75ABE912-9A61-40D7-8AE2-E141536C3EE8}"/>
            </a:ext>
          </a:extLst>
        </xdr:cNvPr>
        <xdr:cNvSpPr txBox="1"/>
      </xdr:nvSpPr>
      <xdr:spPr>
        <a:xfrm>
          <a:off x="10515600" y="718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149123</xdr:rowOff>
    </xdr:from>
    <xdr:to>
      <xdr:col>55</xdr:col>
      <xdr:colOff>88900</xdr:colOff>
      <xdr:row>41</xdr:row>
      <xdr:rowOff>149123</xdr:rowOff>
    </xdr:to>
    <xdr:cxnSp macro="">
      <xdr:nvCxnSpPr>
        <xdr:cNvPr id="114" name="直線コネクタ 113">
          <a:extLst>
            <a:ext uri="{FF2B5EF4-FFF2-40B4-BE49-F238E27FC236}">
              <a16:creationId xmlns:a16="http://schemas.microsoft.com/office/drawing/2014/main" id="{E5DB955D-8001-474F-AE76-41AA9A39C941}"/>
            </a:ext>
          </a:extLst>
        </xdr:cNvPr>
        <xdr:cNvCxnSpPr/>
      </xdr:nvCxnSpPr>
      <xdr:spPr>
        <a:xfrm>
          <a:off x="10388600" y="7178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34536</xdr:rowOff>
    </xdr:from>
    <xdr:ext cx="534377" cy="259045"/>
    <xdr:sp macro="" textlink="">
      <xdr:nvSpPr>
        <xdr:cNvPr id="115" name="【道路】&#10;一人当たり延長最大値テキスト">
          <a:extLst>
            <a:ext uri="{FF2B5EF4-FFF2-40B4-BE49-F238E27FC236}">
              <a16:creationId xmlns:a16="http://schemas.microsoft.com/office/drawing/2014/main" id="{3874FD0D-9004-4FBA-99AC-00EF35234A22}"/>
            </a:ext>
          </a:extLst>
        </xdr:cNvPr>
        <xdr:cNvSpPr txBox="1"/>
      </xdr:nvSpPr>
      <xdr:spPr>
        <a:xfrm>
          <a:off x="10515600" y="569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87859</xdr:rowOff>
    </xdr:from>
    <xdr:to>
      <xdr:col>55</xdr:col>
      <xdr:colOff>88900</xdr:colOff>
      <xdr:row>34</xdr:row>
      <xdr:rowOff>87859</xdr:rowOff>
    </xdr:to>
    <xdr:cxnSp macro="">
      <xdr:nvCxnSpPr>
        <xdr:cNvPr id="116" name="直線コネクタ 115">
          <a:extLst>
            <a:ext uri="{FF2B5EF4-FFF2-40B4-BE49-F238E27FC236}">
              <a16:creationId xmlns:a16="http://schemas.microsoft.com/office/drawing/2014/main" id="{47775F4C-1F59-4645-B795-0EE1293417E0}"/>
            </a:ext>
          </a:extLst>
        </xdr:cNvPr>
        <xdr:cNvCxnSpPr/>
      </xdr:nvCxnSpPr>
      <xdr:spPr>
        <a:xfrm>
          <a:off x="10388600" y="591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55872</xdr:rowOff>
    </xdr:from>
    <xdr:ext cx="534377" cy="259045"/>
    <xdr:sp macro="" textlink="">
      <xdr:nvSpPr>
        <xdr:cNvPr id="117" name="【道路】&#10;一人当たり延長平均値テキスト">
          <a:extLst>
            <a:ext uri="{FF2B5EF4-FFF2-40B4-BE49-F238E27FC236}">
              <a16:creationId xmlns:a16="http://schemas.microsoft.com/office/drawing/2014/main" id="{F52261D5-EAEB-44BA-A1A1-05806836C151}"/>
            </a:ext>
          </a:extLst>
        </xdr:cNvPr>
        <xdr:cNvSpPr txBox="1"/>
      </xdr:nvSpPr>
      <xdr:spPr>
        <a:xfrm>
          <a:off x="10515600" y="6742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77445</xdr:rowOff>
    </xdr:from>
    <xdr:to>
      <xdr:col>55</xdr:col>
      <xdr:colOff>50800</xdr:colOff>
      <xdr:row>40</xdr:row>
      <xdr:rowOff>7595</xdr:rowOff>
    </xdr:to>
    <xdr:sp macro="" textlink="">
      <xdr:nvSpPr>
        <xdr:cNvPr id="118" name="フローチャート: 判断 117">
          <a:extLst>
            <a:ext uri="{FF2B5EF4-FFF2-40B4-BE49-F238E27FC236}">
              <a16:creationId xmlns:a16="http://schemas.microsoft.com/office/drawing/2014/main" id="{6A22E193-943D-4F9A-A641-7AD342B56430}"/>
            </a:ext>
          </a:extLst>
        </xdr:cNvPr>
        <xdr:cNvSpPr/>
      </xdr:nvSpPr>
      <xdr:spPr>
        <a:xfrm>
          <a:off x="10426700" y="67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87237</xdr:rowOff>
    </xdr:from>
    <xdr:to>
      <xdr:col>50</xdr:col>
      <xdr:colOff>165100</xdr:colOff>
      <xdr:row>40</xdr:row>
      <xdr:rowOff>17387</xdr:rowOff>
    </xdr:to>
    <xdr:sp macro="" textlink="">
      <xdr:nvSpPr>
        <xdr:cNvPr id="119" name="フローチャート: 判断 118">
          <a:extLst>
            <a:ext uri="{FF2B5EF4-FFF2-40B4-BE49-F238E27FC236}">
              <a16:creationId xmlns:a16="http://schemas.microsoft.com/office/drawing/2014/main" id="{8CFE9D16-7C3B-4864-88D4-149E22E399C4}"/>
            </a:ext>
          </a:extLst>
        </xdr:cNvPr>
        <xdr:cNvSpPr/>
      </xdr:nvSpPr>
      <xdr:spPr>
        <a:xfrm>
          <a:off x="9588500" y="67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98266</xdr:rowOff>
    </xdr:from>
    <xdr:to>
      <xdr:col>46</xdr:col>
      <xdr:colOff>38100</xdr:colOff>
      <xdr:row>40</xdr:row>
      <xdr:rowOff>28416</xdr:rowOff>
    </xdr:to>
    <xdr:sp macro="" textlink="">
      <xdr:nvSpPr>
        <xdr:cNvPr id="120" name="フローチャート: 判断 119">
          <a:extLst>
            <a:ext uri="{FF2B5EF4-FFF2-40B4-BE49-F238E27FC236}">
              <a16:creationId xmlns:a16="http://schemas.microsoft.com/office/drawing/2014/main" id="{2CA7F263-EDB0-4AAB-8D83-71BA797A1165}"/>
            </a:ext>
          </a:extLst>
        </xdr:cNvPr>
        <xdr:cNvSpPr/>
      </xdr:nvSpPr>
      <xdr:spPr>
        <a:xfrm>
          <a:off x="8699500" y="67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103200</xdr:rowOff>
    </xdr:from>
    <xdr:to>
      <xdr:col>41</xdr:col>
      <xdr:colOff>101600</xdr:colOff>
      <xdr:row>40</xdr:row>
      <xdr:rowOff>33350</xdr:rowOff>
    </xdr:to>
    <xdr:sp macro="" textlink="">
      <xdr:nvSpPr>
        <xdr:cNvPr id="121" name="フローチャート: 判断 120">
          <a:extLst>
            <a:ext uri="{FF2B5EF4-FFF2-40B4-BE49-F238E27FC236}">
              <a16:creationId xmlns:a16="http://schemas.microsoft.com/office/drawing/2014/main" id="{CD8057BB-3F28-4B92-B8BC-14032BAF41F1}"/>
            </a:ext>
          </a:extLst>
        </xdr:cNvPr>
        <xdr:cNvSpPr/>
      </xdr:nvSpPr>
      <xdr:spPr>
        <a:xfrm>
          <a:off x="7810500" y="678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123641</xdr:rowOff>
    </xdr:from>
    <xdr:to>
      <xdr:col>36</xdr:col>
      <xdr:colOff>165100</xdr:colOff>
      <xdr:row>40</xdr:row>
      <xdr:rowOff>53791</xdr:rowOff>
    </xdr:to>
    <xdr:sp macro="" textlink="">
      <xdr:nvSpPr>
        <xdr:cNvPr id="122" name="フローチャート: 判断 121">
          <a:extLst>
            <a:ext uri="{FF2B5EF4-FFF2-40B4-BE49-F238E27FC236}">
              <a16:creationId xmlns:a16="http://schemas.microsoft.com/office/drawing/2014/main" id="{AAAD1B44-B907-42FC-A7DE-1CFFB768DAD5}"/>
            </a:ext>
          </a:extLst>
        </xdr:cNvPr>
        <xdr:cNvSpPr/>
      </xdr:nvSpPr>
      <xdr:spPr>
        <a:xfrm>
          <a:off x="6921500" y="681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FE2A4AA-AC96-4CEA-8FFC-9025F29836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A3B48D-6355-4BAB-904D-5396DE6888F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0B62D61-D5D9-42B4-AF53-34E6316144B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62B1951-69E8-4CBF-9297-4E637AE0567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5E2D72B-A5B1-48E0-8BBD-65BE9F0A864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155016</xdr:rowOff>
    </xdr:from>
    <xdr:to>
      <xdr:col>55</xdr:col>
      <xdr:colOff>50800</xdr:colOff>
      <xdr:row>39</xdr:row>
      <xdr:rowOff>85166</xdr:rowOff>
    </xdr:to>
    <xdr:sp macro="" textlink="">
      <xdr:nvSpPr>
        <xdr:cNvPr id="128" name="楕円 127">
          <a:extLst>
            <a:ext uri="{FF2B5EF4-FFF2-40B4-BE49-F238E27FC236}">
              <a16:creationId xmlns:a16="http://schemas.microsoft.com/office/drawing/2014/main" id="{1413A13B-246F-4E33-A242-7B018C3A9A28}"/>
            </a:ext>
          </a:extLst>
        </xdr:cNvPr>
        <xdr:cNvSpPr/>
      </xdr:nvSpPr>
      <xdr:spPr>
        <a:xfrm>
          <a:off x="10426700" y="66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6443</xdr:rowOff>
    </xdr:from>
    <xdr:ext cx="534377" cy="259045"/>
    <xdr:sp macro="" textlink="">
      <xdr:nvSpPr>
        <xdr:cNvPr id="129" name="【道路】&#10;一人当たり延長該当値テキスト">
          <a:extLst>
            <a:ext uri="{FF2B5EF4-FFF2-40B4-BE49-F238E27FC236}">
              <a16:creationId xmlns:a16="http://schemas.microsoft.com/office/drawing/2014/main" id="{3A6FCCAF-D1A4-419F-BCD5-2D5A6AAE4932}"/>
            </a:ext>
          </a:extLst>
        </xdr:cNvPr>
        <xdr:cNvSpPr txBox="1"/>
      </xdr:nvSpPr>
      <xdr:spPr>
        <a:xfrm>
          <a:off x="10515600" y="6521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161551</xdr:rowOff>
    </xdr:from>
    <xdr:to>
      <xdr:col>50</xdr:col>
      <xdr:colOff>165100</xdr:colOff>
      <xdr:row>39</xdr:row>
      <xdr:rowOff>91701</xdr:rowOff>
    </xdr:to>
    <xdr:sp macro="" textlink="">
      <xdr:nvSpPr>
        <xdr:cNvPr id="130" name="楕円 129">
          <a:extLst>
            <a:ext uri="{FF2B5EF4-FFF2-40B4-BE49-F238E27FC236}">
              <a16:creationId xmlns:a16="http://schemas.microsoft.com/office/drawing/2014/main" id="{A68E5D93-8FF1-4FCB-A069-5869786E1735}"/>
            </a:ext>
          </a:extLst>
        </xdr:cNvPr>
        <xdr:cNvSpPr/>
      </xdr:nvSpPr>
      <xdr:spPr>
        <a:xfrm>
          <a:off x="9588500" y="6676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34366</xdr:rowOff>
    </xdr:from>
    <xdr:to>
      <xdr:col>55</xdr:col>
      <xdr:colOff>0</xdr:colOff>
      <xdr:row>39</xdr:row>
      <xdr:rowOff>40901</xdr:rowOff>
    </xdr:to>
    <xdr:cxnSp macro="">
      <xdr:nvCxnSpPr>
        <xdr:cNvPr id="131" name="直線コネクタ 130">
          <a:extLst>
            <a:ext uri="{FF2B5EF4-FFF2-40B4-BE49-F238E27FC236}">
              <a16:creationId xmlns:a16="http://schemas.microsoft.com/office/drawing/2014/main" id="{037BDE10-2BBE-43D0-9FAF-ABF65BCE0D92}"/>
            </a:ext>
          </a:extLst>
        </xdr:cNvPr>
        <xdr:cNvCxnSpPr/>
      </xdr:nvCxnSpPr>
      <xdr:spPr>
        <a:xfrm flipV="1">
          <a:off x="9639300" y="6720916"/>
          <a:ext cx="838200" cy="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167570</xdr:rowOff>
    </xdr:from>
    <xdr:to>
      <xdr:col>46</xdr:col>
      <xdr:colOff>38100</xdr:colOff>
      <xdr:row>39</xdr:row>
      <xdr:rowOff>97720</xdr:rowOff>
    </xdr:to>
    <xdr:sp macro="" textlink="">
      <xdr:nvSpPr>
        <xdr:cNvPr id="132" name="楕円 131">
          <a:extLst>
            <a:ext uri="{FF2B5EF4-FFF2-40B4-BE49-F238E27FC236}">
              <a16:creationId xmlns:a16="http://schemas.microsoft.com/office/drawing/2014/main" id="{19E5064B-1C33-4A9E-9978-13AF7376815D}"/>
            </a:ext>
          </a:extLst>
        </xdr:cNvPr>
        <xdr:cNvSpPr/>
      </xdr:nvSpPr>
      <xdr:spPr>
        <a:xfrm>
          <a:off x="8699500" y="66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40901</xdr:rowOff>
    </xdr:from>
    <xdr:to>
      <xdr:col>50</xdr:col>
      <xdr:colOff>114300</xdr:colOff>
      <xdr:row>39</xdr:row>
      <xdr:rowOff>46920</xdr:rowOff>
    </xdr:to>
    <xdr:cxnSp macro="">
      <xdr:nvCxnSpPr>
        <xdr:cNvPr id="133" name="直線コネクタ 132">
          <a:extLst>
            <a:ext uri="{FF2B5EF4-FFF2-40B4-BE49-F238E27FC236}">
              <a16:creationId xmlns:a16="http://schemas.microsoft.com/office/drawing/2014/main" id="{4BBDB12B-988C-4457-8936-922E63220861}"/>
            </a:ext>
          </a:extLst>
        </xdr:cNvPr>
        <xdr:cNvCxnSpPr/>
      </xdr:nvCxnSpPr>
      <xdr:spPr>
        <a:xfrm flipV="1">
          <a:off x="8750300" y="6727451"/>
          <a:ext cx="889000" cy="6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3893</xdr:rowOff>
    </xdr:from>
    <xdr:to>
      <xdr:col>41</xdr:col>
      <xdr:colOff>101600</xdr:colOff>
      <xdr:row>39</xdr:row>
      <xdr:rowOff>105493</xdr:rowOff>
    </xdr:to>
    <xdr:sp macro="" textlink="">
      <xdr:nvSpPr>
        <xdr:cNvPr id="134" name="楕円 133">
          <a:extLst>
            <a:ext uri="{FF2B5EF4-FFF2-40B4-BE49-F238E27FC236}">
              <a16:creationId xmlns:a16="http://schemas.microsoft.com/office/drawing/2014/main" id="{CC0E8635-DE2B-47D0-B47E-01FC5D318950}"/>
            </a:ext>
          </a:extLst>
        </xdr:cNvPr>
        <xdr:cNvSpPr/>
      </xdr:nvSpPr>
      <xdr:spPr>
        <a:xfrm>
          <a:off x="7810500" y="669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46920</xdr:rowOff>
    </xdr:from>
    <xdr:to>
      <xdr:col>45</xdr:col>
      <xdr:colOff>177800</xdr:colOff>
      <xdr:row>39</xdr:row>
      <xdr:rowOff>54693</xdr:rowOff>
    </xdr:to>
    <xdr:cxnSp macro="">
      <xdr:nvCxnSpPr>
        <xdr:cNvPr id="135" name="直線コネクタ 134">
          <a:extLst>
            <a:ext uri="{FF2B5EF4-FFF2-40B4-BE49-F238E27FC236}">
              <a16:creationId xmlns:a16="http://schemas.microsoft.com/office/drawing/2014/main" id="{C35F7F1F-63D1-4768-8933-F43170FB09D2}"/>
            </a:ext>
          </a:extLst>
        </xdr:cNvPr>
        <xdr:cNvCxnSpPr/>
      </xdr:nvCxnSpPr>
      <xdr:spPr>
        <a:xfrm flipV="1">
          <a:off x="7861300" y="6733470"/>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12046</xdr:rowOff>
    </xdr:from>
    <xdr:to>
      <xdr:col>36</xdr:col>
      <xdr:colOff>165100</xdr:colOff>
      <xdr:row>39</xdr:row>
      <xdr:rowOff>113646</xdr:rowOff>
    </xdr:to>
    <xdr:sp macro="" textlink="">
      <xdr:nvSpPr>
        <xdr:cNvPr id="136" name="楕円 135">
          <a:extLst>
            <a:ext uri="{FF2B5EF4-FFF2-40B4-BE49-F238E27FC236}">
              <a16:creationId xmlns:a16="http://schemas.microsoft.com/office/drawing/2014/main" id="{1C3D347E-319B-4CF4-A623-45EF20CCAC32}"/>
            </a:ext>
          </a:extLst>
        </xdr:cNvPr>
        <xdr:cNvSpPr/>
      </xdr:nvSpPr>
      <xdr:spPr>
        <a:xfrm>
          <a:off x="6921500" y="669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54693</xdr:rowOff>
    </xdr:from>
    <xdr:to>
      <xdr:col>41</xdr:col>
      <xdr:colOff>50800</xdr:colOff>
      <xdr:row>39</xdr:row>
      <xdr:rowOff>62846</xdr:rowOff>
    </xdr:to>
    <xdr:cxnSp macro="">
      <xdr:nvCxnSpPr>
        <xdr:cNvPr id="137" name="直線コネクタ 136">
          <a:extLst>
            <a:ext uri="{FF2B5EF4-FFF2-40B4-BE49-F238E27FC236}">
              <a16:creationId xmlns:a16="http://schemas.microsoft.com/office/drawing/2014/main" id="{B90584DB-AB32-4014-8604-AEFAD562433A}"/>
            </a:ext>
          </a:extLst>
        </xdr:cNvPr>
        <xdr:cNvCxnSpPr/>
      </xdr:nvCxnSpPr>
      <xdr:spPr>
        <a:xfrm flipV="1">
          <a:off x="6972300" y="6741243"/>
          <a:ext cx="8890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8514</xdr:rowOff>
    </xdr:from>
    <xdr:ext cx="534377" cy="259045"/>
    <xdr:sp macro="" textlink="">
      <xdr:nvSpPr>
        <xdr:cNvPr id="138" name="n_1aveValue【道路】&#10;一人当たり延長">
          <a:extLst>
            <a:ext uri="{FF2B5EF4-FFF2-40B4-BE49-F238E27FC236}">
              <a16:creationId xmlns:a16="http://schemas.microsoft.com/office/drawing/2014/main" id="{9045250F-C5F3-410E-84EA-9996EB05A9E5}"/>
            </a:ext>
          </a:extLst>
        </xdr:cNvPr>
        <xdr:cNvSpPr txBox="1"/>
      </xdr:nvSpPr>
      <xdr:spPr>
        <a:xfrm>
          <a:off x="9359411" y="686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19543</xdr:rowOff>
    </xdr:from>
    <xdr:ext cx="534377" cy="259045"/>
    <xdr:sp macro="" textlink="">
      <xdr:nvSpPr>
        <xdr:cNvPr id="139" name="n_2aveValue【道路】&#10;一人当たり延長">
          <a:extLst>
            <a:ext uri="{FF2B5EF4-FFF2-40B4-BE49-F238E27FC236}">
              <a16:creationId xmlns:a16="http://schemas.microsoft.com/office/drawing/2014/main" id="{889A5BCA-9EE0-4B69-8ACC-E3B24317B1EB}"/>
            </a:ext>
          </a:extLst>
        </xdr:cNvPr>
        <xdr:cNvSpPr txBox="1"/>
      </xdr:nvSpPr>
      <xdr:spPr>
        <a:xfrm>
          <a:off x="8483111" y="68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24477</xdr:rowOff>
    </xdr:from>
    <xdr:ext cx="534377" cy="259045"/>
    <xdr:sp macro="" textlink="">
      <xdr:nvSpPr>
        <xdr:cNvPr id="140" name="n_3aveValue【道路】&#10;一人当たり延長">
          <a:extLst>
            <a:ext uri="{FF2B5EF4-FFF2-40B4-BE49-F238E27FC236}">
              <a16:creationId xmlns:a16="http://schemas.microsoft.com/office/drawing/2014/main" id="{43E1A3E9-4525-408B-865A-01D1EC399B13}"/>
            </a:ext>
          </a:extLst>
        </xdr:cNvPr>
        <xdr:cNvSpPr txBox="1"/>
      </xdr:nvSpPr>
      <xdr:spPr>
        <a:xfrm>
          <a:off x="7594111" y="68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44918</xdr:rowOff>
    </xdr:from>
    <xdr:ext cx="534377" cy="259045"/>
    <xdr:sp macro="" textlink="">
      <xdr:nvSpPr>
        <xdr:cNvPr id="141" name="n_4aveValue【道路】&#10;一人当たり延長">
          <a:extLst>
            <a:ext uri="{FF2B5EF4-FFF2-40B4-BE49-F238E27FC236}">
              <a16:creationId xmlns:a16="http://schemas.microsoft.com/office/drawing/2014/main" id="{8D1EA795-C2AC-4150-9CAA-3C9B62F11135}"/>
            </a:ext>
          </a:extLst>
        </xdr:cNvPr>
        <xdr:cNvSpPr txBox="1"/>
      </xdr:nvSpPr>
      <xdr:spPr>
        <a:xfrm>
          <a:off x="6705111" y="690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108227</xdr:rowOff>
    </xdr:from>
    <xdr:ext cx="534377" cy="259045"/>
    <xdr:sp macro="" textlink="">
      <xdr:nvSpPr>
        <xdr:cNvPr id="142" name="n_1mainValue【道路】&#10;一人当たり延長">
          <a:extLst>
            <a:ext uri="{FF2B5EF4-FFF2-40B4-BE49-F238E27FC236}">
              <a16:creationId xmlns:a16="http://schemas.microsoft.com/office/drawing/2014/main" id="{8C06A864-0890-4496-9F92-59504DFCE597}"/>
            </a:ext>
          </a:extLst>
        </xdr:cNvPr>
        <xdr:cNvSpPr txBox="1"/>
      </xdr:nvSpPr>
      <xdr:spPr>
        <a:xfrm>
          <a:off x="9359411" y="645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114247</xdr:rowOff>
    </xdr:from>
    <xdr:ext cx="534377" cy="259045"/>
    <xdr:sp macro="" textlink="">
      <xdr:nvSpPr>
        <xdr:cNvPr id="143" name="n_2mainValue【道路】&#10;一人当たり延長">
          <a:extLst>
            <a:ext uri="{FF2B5EF4-FFF2-40B4-BE49-F238E27FC236}">
              <a16:creationId xmlns:a16="http://schemas.microsoft.com/office/drawing/2014/main" id="{3E159B17-EB50-4F4D-945D-7F11B6D50CA2}"/>
            </a:ext>
          </a:extLst>
        </xdr:cNvPr>
        <xdr:cNvSpPr txBox="1"/>
      </xdr:nvSpPr>
      <xdr:spPr>
        <a:xfrm>
          <a:off x="8483111" y="64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122019</xdr:rowOff>
    </xdr:from>
    <xdr:ext cx="534377" cy="259045"/>
    <xdr:sp macro="" textlink="">
      <xdr:nvSpPr>
        <xdr:cNvPr id="144" name="n_3mainValue【道路】&#10;一人当たり延長">
          <a:extLst>
            <a:ext uri="{FF2B5EF4-FFF2-40B4-BE49-F238E27FC236}">
              <a16:creationId xmlns:a16="http://schemas.microsoft.com/office/drawing/2014/main" id="{83FE43C6-956C-4E44-A3CE-3D8C832F992A}"/>
            </a:ext>
          </a:extLst>
        </xdr:cNvPr>
        <xdr:cNvSpPr txBox="1"/>
      </xdr:nvSpPr>
      <xdr:spPr>
        <a:xfrm>
          <a:off x="7594111" y="646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130173</xdr:rowOff>
    </xdr:from>
    <xdr:ext cx="534377" cy="259045"/>
    <xdr:sp macro="" textlink="">
      <xdr:nvSpPr>
        <xdr:cNvPr id="145" name="n_4mainValue【道路】&#10;一人当たり延長">
          <a:extLst>
            <a:ext uri="{FF2B5EF4-FFF2-40B4-BE49-F238E27FC236}">
              <a16:creationId xmlns:a16="http://schemas.microsoft.com/office/drawing/2014/main" id="{6A4C7869-628F-4364-9EAB-FFCE5CA43933}"/>
            </a:ext>
          </a:extLst>
        </xdr:cNvPr>
        <xdr:cNvSpPr txBox="1"/>
      </xdr:nvSpPr>
      <xdr:spPr>
        <a:xfrm>
          <a:off x="6705111" y="6473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E26373A-BA52-4E2E-9F4A-08D44DD27E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A7EDB497-CEC2-44C6-9F78-40B86F4541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6EFC9C5-95CA-40F4-918C-BF16C6EB32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2440E92-3C1E-4475-8DB1-D4DFB5F3CDC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F276007-70E7-4BBF-A25F-A0224B3E20E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5215DEA-A06A-42D9-91DF-C335561E9ED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DE1F6EE-0C62-4C3F-8FAA-125397FB60E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8D9E1158-CD65-4C42-B923-E6BAAF253FC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FA64303B-D5C1-4E79-BEA9-B3FF07CE4FC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B92BF6A1-7D62-4287-8C66-52327B54FA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8BA19C8-6FD6-4578-90DB-6F2D50E2BEF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922117C8-4AB7-4F2C-80A8-3B5EC5A13A2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257ABF8-BB26-49B1-B4E6-9293D13352A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EE8D9C83-1952-4AE0-AC69-FEE5E04CA2B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26AA5CA-BA82-4246-BB77-3340C392E96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3866B2B0-0E1E-43D2-948A-C71D984B6E6A}"/>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2A593F2E-0515-4D01-B928-256038E6A97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8D909479-114C-441C-8D1D-BDCF0EA0978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271E41B-C418-41C5-A926-40897D946164}"/>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F44E1318-C231-478C-AD8F-1CAD456818A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AEC0A96-EFD4-4AD1-83C1-286F20BB422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14BC57D4-97AC-41A9-861A-8DA19216141A}"/>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1E0B63F-BD1E-4672-A27C-C3444859CAAA}"/>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49806CD-5634-402C-8265-19E7F44B39E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FBB9EAF-EB67-4BAE-9E74-71E67A3F8F03}"/>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171" name="直線コネクタ 170">
          <a:extLst>
            <a:ext uri="{FF2B5EF4-FFF2-40B4-BE49-F238E27FC236}">
              <a16:creationId xmlns:a16="http://schemas.microsoft.com/office/drawing/2014/main" id="{347425C3-7896-47F9-9E72-D0E3E22124FE}"/>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2" name="【橋りょう・トンネル】&#10;有形固定資産減価償却率最小値テキスト">
          <a:extLst>
            <a:ext uri="{FF2B5EF4-FFF2-40B4-BE49-F238E27FC236}">
              <a16:creationId xmlns:a16="http://schemas.microsoft.com/office/drawing/2014/main" id="{7B6DC8D2-D670-4146-8D74-F2A4E6F679C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3" name="直線コネクタ 172">
          <a:extLst>
            <a:ext uri="{FF2B5EF4-FFF2-40B4-BE49-F238E27FC236}">
              <a16:creationId xmlns:a16="http://schemas.microsoft.com/office/drawing/2014/main" id="{7B47514A-4FBE-49A5-A5A8-FA50A66CBC52}"/>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920F715-4419-436C-885D-6B06F08EB72B}"/>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08B51F05-9C83-419D-B9E6-982E7A1FC984}"/>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262B618-0778-4E37-B173-F8D332B40A1F}"/>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77" name="フローチャート: 判断 176">
          <a:extLst>
            <a:ext uri="{FF2B5EF4-FFF2-40B4-BE49-F238E27FC236}">
              <a16:creationId xmlns:a16="http://schemas.microsoft.com/office/drawing/2014/main" id="{2FBF12BB-543F-4238-9B92-F897DEF0E003}"/>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135346</xdr:rowOff>
    </xdr:from>
    <xdr:to>
      <xdr:col>20</xdr:col>
      <xdr:colOff>38100</xdr:colOff>
      <xdr:row>61</xdr:row>
      <xdr:rowOff>65496</xdr:rowOff>
    </xdr:to>
    <xdr:sp macro="" textlink="">
      <xdr:nvSpPr>
        <xdr:cNvPr id="178" name="フローチャート: 判断 177">
          <a:extLst>
            <a:ext uri="{FF2B5EF4-FFF2-40B4-BE49-F238E27FC236}">
              <a16:creationId xmlns:a16="http://schemas.microsoft.com/office/drawing/2014/main" id="{440EB69A-DD48-4A3F-8981-EAA681D4B9A8}"/>
            </a:ext>
          </a:extLst>
        </xdr:cNvPr>
        <xdr:cNvSpPr/>
      </xdr:nvSpPr>
      <xdr:spPr>
        <a:xfrm>
          <a:off x="3746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97790</xdr:rowOff>
    </xdr:from>
    <xdr:to>
      <xdr:col>15</xdr:col>
      <xdr:colOff>101600</xdr:colOff>
      <xdr:row>61</xdr:row>
      <xdr:rowOff>27940</xdr:rowOff>
    </xdr:to>
    <xdr:sp macro="" textlink="">
      <xdr:nvSpPr>
        <xdr:cNvPr id="179" name="フローチャート: 判断 178">
          <a:extLst>
            <a:ext uri="{FF2B5EF4-FFF2-40B4-BE49-F238E27FC236}">
              <a16:creationId xmlns:a16="http://schemas.microsoft.com/office/drawing/2014/main" id="{C08EAED4-19F5-4319-878A-8984BEA86032}"/>
            </a:ext>
          </a:extLst>
        </xdr:cNvPr>
        <xdr:cNvSpPr/>
      </xdr:nvSpPr>
      <xdr:spPr>
        <a:xfrm>
          <a:off x="28575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0" name="フローチャート: 判断 179">
          <a:extLst>
            <a:ext uri="{FF2B5EF4-FFF2-40B4-BE49-F238E27FC236}">
              <a16:creationId xmlns:a16="http://schemas.microsoft.com/office/drawing/2014/main" id="{2D7108AC-91A3-4963-902D-0050E3C1035E}"/>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56969</xdr:rowOff>
    </xdr:from>
    <xdr:to>
      <xdr:col>6</xdr:col>
      <xdr:colOff>38100</xdr:colOff>
      <xdr:row>60</xdr:row>
      <xdr:rowOff>158569</xdr:rowOff>
    </xdr:to>
    <xdr:sp macro="" textlink="">
      <xdr:nvSpPr>
        <xdr:cNvPr id="181" name="フローチャート: 判断 180">
          <a:extLst>
            <a:ext uri="{FF2B5EF4-FFF2-40B4-BE49-F238E27FC236}">
              <a16:creationId xmlns:a16="http://schemas.microsoft.com/office/drawing/2014/main" id="{16280CE0-19AD-411D-BB29-7CDB34FF78AF}"/>
            </a:ext>
          </a:extLst>
        </xdr:cNvPr>
        <xdr:cNvSpPr/>
      </xdr:nvSpPr>
      <xdr:spPr>
        <a:xfrm>
          <a:off x="1079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D0537E-C318-41C6-9490-AE2F176705C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38A783AC-078F-45AE-BA17-958A683B8C7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05783A4-4DB6-4130-AE0C-2F657AD0B9C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A5631E8-F149-4778-AE3E-8C0F2E0645E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430FD7A6-C768-49DE-91A8-ADAC9E66DDA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42273</xdr:rowOff>
    </xdr:from>
    <xdr:to>
      <xdr:col>24</xdr:col>
      <xdr:colOff>114300</xdr:colOff>
      <xdr:row>60</xdr:row>
      <xdr:rowOff>143873</xdr:rowOff>
    </xdr:to>
    <xdr:sp macro="" textlink="">
      <xdr:nvSpPr>
        <xdr:cNvPr id="187" name="楕円 186">
          <a:extLst>
            <a:ext uri="{FF2B5EF4-FFF2-40B4-BE49-F238E27FC236}">
              <a16:creationId xmlns:a16="http://schemas.microsoft.com/office/drawing/2014/main" id="{8397743C-A4CE-4039-AF27-5F7922EDEA81}"/>
            </a:ext>
          </a:extLst>
        </xdr:cNvPr>
        <xdr:cNvSpPr/>
      </xdr:nvSpPr>
      <xdr:spPr>
        <a:xfrm>
          <a:off x="45847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65150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F4109775-6E05-4EFD-837F-B88CB4EFBA8F}"/>
            </a:ext>
          </a:extLst>
        </xdr:cNvPr>
        <xdr:cNvSpPr txBox="1"/>
      </xdr:nvSpPr>
      <xdr:spPr>
        <a:xfrm>
          <a:off x="4673600" y="10180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42273</xdr:rowOff>
    </xdr:from>
    <xdr:to>
      <xdr:col>20</xdr:col>
      <xdr:colOff>38100</xdr:colOff>
      <xdr:row>60</xdr:row>
      <xdr:rowOff>143873</xdr:rowOff>
    </xdr:to>
    <xdr:sp macro="" textlink="">
      <xdr:nvSpPr>
        <xdr:cNvPr id="189" name="楕円 188">
          <a:extLst>
            <a:ext uri="{FF2B5EF4-FFF2-40B4-BE49-F238E27FC236}">
              <a16:creationId xmlns:a16="http://schemas.microsoft.com/office/drawing/2014/main" id="{93159360-6BCF-4E4E-8159-E3B43D35E258}"/>
            </a:ext>
          </a:extLst>
        </xdr:cNvPr>
        <xdr:cNvSpPr/>
      </xdr:nvSpPr>
      <xdr:spPr>
        <a:xfrm>
          <a:off x="3746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93073</xdr:rowOff>
    </xdr:from>
    <xdr:to>
      <xdr:col>24</xdr:col>
      <xdr:colOff>63500</xdr:colOff>
      <xdr:row>60</xdr:row>
      <xdr:rowOff>93073</xdr:rowOff>
    </xdr:to>
    <xdr:cxnSp macro="">
      <xdr:nvCxnSpPr>
        <xdr:cNvPr id="190" name="直線コネクタ 189">
          <a:extLst>
            <a:ext uri="{FF2B5EF4-FFF2-40B4-BE49-F238E27FC236}">
              <a16:creationId xmlns:a16="http://schemas.microsoft.com/office/drawing/2014/main" id="{A8D2DD78-0168-4EBE-B509-52770B9B40D5}"/>
            </a:ext>
          </a:extLst>
        </xdr:cNvPr>
        <xdr:cNvCxnSpPr/>
      </xdr:nvCxnSpPr>
      <xdr:spPr>
        <a:xfrm>
          <a:off x="3797300" y="1038007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14515</xdr:rowOff>
    </xdr:from>
    <xdr:to>
      <xdr:col>15</xdr:col>
      <xdr:colOff>101600</xdr:colOff>
      <xdr:row>60</xdr:row>
      <xdr:rowOff>116115</xdr:rowOff>
    </xdr:to>
    <xdr:sp macro="" textlink="">
      <xdr:nvSpPr>
        <xdr:cNvPr id="191" name="楕円 190">
          <a:extLst>
            <a:ext uri="{FF2B5EF4-FFF2-40B4-BE49-F238E27FC236}">
              <a16:creationId xmlns:a16="http://schemas.microsoft.com/office/drawing/2014/main" id="{4F59A75C-8998-459F-AAD3-82C1DC41C536}"/>
            </a:ext>
          </a:extLst>
        </xdr:cNvPr>
        <xdr:cNvSpPr/>
      </xdr:nvSpPr>
      <xdr:spPr>
        <a:xfrm>
          <a:off x="2857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65315</xdr:rowOff>
    </xdr:from>
    <xdr:to>
      <xdr:col>19</xdr:col>
      <xdr:colOff>177800</xdr:colOff>
      <xdr:row>60</xdr:row>
      <xdr:rowOff>93073</xdr:rowOff>
    </xdr:to>
    <xdr:cxnSp macro="">
      <xdr:nvCxnSpPr>
        <xdr:cNvPr id="192" name="直線コネクタ 191">
          <a:extLst>
            <a:ext uri="{FF2B5EF4-FFF2-40B4-BE49-F238E27FC236}">
              <a16:creationId xmlns:a16="http://schemas.microsoft.com/office/drawing/2014/main" id="{65E3C1B3-5A9E-4470-BE8B-5F3B1AE4B9FE}"/>
            </a:ext>
          </a:extLst>
        </xdr:cNvPr>
        <xdr:cNvCxnSpPr/>
      </xdr:nvCxnSpPr>
      <xdr:spPr>
        <a:xfrm>
          <a:off x="2908300" y="1035231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193" name="楕円 192">
          <a:extLst>
            <a:ext uri="{FF2B5EF4-FFF2-40B4-BE49-F238E27FC236}">
              <a16:creationId xmlns:a16="http://schemas.microsoft.com/office/drawing/2014/main" id="{4ADFEC94-B3C2-4A21-B2FB-7805B28DA08B}"/>
            </a:ext>
          </a:extLst>
        </xdr:cNvPr>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65315</xdr:rowOff>
    </xdr:to>
    <xdr:cxnSp macro="">
      <xdr:nvCxnSpPr>
        <xdr:cNvPr id="194" name="直線コネクタ 193">
          <a:extLst>
            <a:ext uri="{FF2B5EF4-FFF2-40B4-BE49-F238E27FC236}">
              <a16:creationId xmlns:a16="http://schemas.microsoft.com/office/drawing/2014/main" id="{BF7BEF5D-E054-421B-B0B6-DDF990B21284}"/>
            </a:ext>
          </a:extLst>
        </xdr:cNvPr>
        <xdr:cNvCxnSpPr/>
      </xdr:nvCxnSpPr>
      <xdr:spPr>
        <a:xfrm>
          <a:off x="2019300" y="10326188"/>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135346</xdr:rowOff>
    </xdr:from>
    <xdr:to>
      <xdr:col>6</xdr:col>
      <xdr:colOff>38100</xdr:colOff>
      <xdr:row>60</xdr:row>
      <xdr:rowOff>65496</xdr:rowOff>
    </xdr:to>
    <xdr:sp macro="" textlink="">
      <xdr:nvSpPr>
        <xdr:cNvPr id="195" name="楕円 194">
          <a:extLst>
            <a:ext uri="{FF2B5EF4-FFF2-40B4-BE49-F238E27FC236}">
              <a16:creationId xmlns:a16="http://schemas.microsoft.com/office/drawing/2014/main" id="{26656336-7546-418C-9EBE-D1B7696C888D}"/>
            </a:ext>
          </a:extLst>
        </xdr:cNvPr>
        <xdr:cNvSpPr/>
      </xdr:nvSpPr>
      <xdr:spPr>
        <a:xfrm>
          <a:off x="1079500" y="10250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14696</xdr:rowOff>
    </xdr:from>
    <xdr:to>
      <xdr:col>10</xdr:col>
      <xdr:colOff>114300</xdr:colOff>
      <xdr:row>60</xdr:row>
      <xdr:rowOff>39188</xdr:rowOff>
    </xdr:to>
    <xdr:cxnSp macro="">
      <xdr:nvCxnSpPr>
        <xdr:cNvPr id="196" name="直線コネクタ 195">
          <a:extLst>
            <a:ext uri="{FF2B5EF4-FFF2-40B4-BE49-F238E27FC236}">
              <a16:creationId xmlns:a16="http://schemas.microsoft.com/office/drawing/2014/main" id="{7BE7E667-E920-4AEC-978F-C3BD604717B0}"/>
            </a:ext>
          </a:extLst>
        </xdr:cNvPr>
        <xdr:cNvCxnSpPr/>
      </xdr:nvCxnSpPr>
      <xdr:spPr>
        <a:xfrm>
          <a:off x="1130300" y="1030169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56623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24F5E6A-891F-4A9E-99F1-98B4FB61B5E4}"/>
            </a:ext>
          </a:extLst>
        </xdr:cNvPr>
        <xdr:cNvSpPr txBox="1"/>
      </xdr:nvSpPr>
      <xdr:spPr>
        <a:xfrm>
          <a:off x="35820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19067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4CB754D1-D678-499D-89DC-3683D84445BD}"/>
            </a:ext>
          </a:extLst>
        </xdr:cNvPr>
        <xdr:cNvSpPr txBox="1"/>
      </xdr:nvSpPr>
      <xdr:spPr>
        <a:xfrm>
          <a:off x="2705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91FC39D7-C8F1-47C5-8035-C27A6DCF211F}"/>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149696</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FE8B0BE5-B367-4046-AD25-3F59D6F5656D}"/>
            </a:ext>
          </a:extLst>
        </xdr:cNvPr>
        <xdr:cNvSpPr txBox="1"/>
      </xdr:nvSpPr>
      <xdr:spPr>
        <a:xfrm>
          <a:off x="927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160400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78802FA-14B6-4483-8801-851C2DA76730}"/>
            </a:ext>
          </a:extLst>
        </xdr:cNvPr>
        <xdr:cNvSpPr txBox="1"/>
      </xdr:nvSpPr>
      <xdr:spPr>
        <a:xfrm>
          <a:off x="35820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132642</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23CA48B8-A82B-4B3A-BC19-0DB6DED9B427}"/>
            </a:ext>
          </a:extLst>
        </xdr:cNvPr>
        <xdr:cNvSpPr txBox="1"/>
      </xdr:nvSpPr>
      <xdr:spPr>
        <a:xfrm>
          <a:off x="2705744" y="10076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33010831-DB33-4878-99C0-A55558EF7C5A}"/>
            </a:ext>
          </a:extLst>
        </xdr:cNvPr>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82023</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9C15E26B-9FC7-45B8-BB34-CBFE28EFB597}"/>
            </a:ext>
          </a:extLst>
        </xdr:cNvPr>
        <xdr:cNvSpPr txBox="1"/>
      </xdr:nvSpPr>
      <xdr:spPr>
        <a:xfrm>
          <a:off x="927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B0F2DCF-AD7D-492F-BA1C-23C8CC37C75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E333E20-95B2-460F-9162-1812DF02C99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1E1D111-AA00-4B11-8E06-CDDB058504E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897ACAB-C798-4AC7-8946-E3AE88DB409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AF01140F-2216-4D20-A4C4-DF7809B27C7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B7EE7F1-9BBA-4F3C-81E7-0DF0D05A74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D8750BD-8BB7-4636-B32D-E739ED00A54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A6D14256-C5E9-4B16-9A88-61818C37F5E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93DE2393-0FDD-4256-B384-5EA50D9A77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634C1BA1-4116-40B7-AE34-C6673E3741B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52052798-25BB-4B69-B387-B6394FF1196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C4BF6AE2-3A03-48A3-8189-0E5795F73805}"/>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20C1FAAF-2A7B-4D8A-B6EE-30DF77122985}"/>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8" name="テキスト ボックス 217">
          <a:extLst>
            <a:ext uri="{FF2B5EF4-FFF2-40B4-BE49-F238E27FC236}">
              <a16:creationId xmlns:a16="http://schemas.microsoft.com/office/drawing/2014/main" id="{FA441F37-7290-4000-A7AB-5E6BEE84A79F}"/>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1F279E47-D53D-47D1-8EBE-C134A81A011F}"/>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0" name="テキスト ボックス 219">
          <a:extLst>
            <a:ext uri="{FF2B5EF4-FFF2-40B4-BE49-F238E27FC236}">
              <a16:creationId xmlns:a16="http://schemas.microsoft.com/office/drawing/2014/main" id="{7077F060-03AE-4A07-9645-467D75508F51}"/>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DD394714-FAF0-4A17-8132-C782B69F04DC}"/>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2" name="テキスト ボックス 221">
          <a:extLst>
            <a:ext uri="{FF2B5EF4-FFF2-40B4-BE49-F238E27FC236}">
              <a16:creationId xmlns:a16="http://schemas.microsoft.com/office/drawing/2014/main" id="{EF63D044-A290-4374-BEFA-E2D3C051E452}"/>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BE149FB8-24AA-4165-93D8-DBC2D03C956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A5DEDA88-E8A4-479D-A596-FFF2AB67063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74596BD4-A4E6-471A-92B4-12B4905340E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6" name="テキスト ボックス 225">
          <a:extLst>
            <a:ext uri="{FF2B5EF4-FFF2-40B4-BE49-F238E27FC236}">
              <a16:creationId xmlns:a16="http://schemas.microsoft.com/office/drawing/2014/main" id="{617935C9-517D-4D33-827A-897BD4EC2515}"/>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C23C6ED-5B42-4A31-BD28-78DDA438D33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F369A486-A26B-4AE0-8AF5-06AF84747E3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BD18026-937E-4054-8F24-C17BE14A74E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90931</xdr:rowOff>
    </xdr:from>
    <xdr:to>
      <xdr:col>54</xdr:col>
      <xdr:colOff>189865</xdr:colOff>
      <xdr:row>64</xdr:row>
      <xdr:rowOff>129110</xdr:rowOff>
    </xdr:to>
    <xdr:cxnSp macro="">
      <xdr:nvCxnSpPr>
        <xdr:cNvPr id="230" name="直線コネクタ 229">
          <a:extLst>
            <a:ext uri="{FF2B5EF4-FFF2-40B4-BE49-F238E27FC236}">
              <a16:creationId xmlns:a16="http://schemas.microsoft.com/office/drawing/2014/main" id="{F3E9F5EF-8666-4D27-AB8A-7C70BE535B92}"/>
            </a:ext>
          </a:extLst>
        </xdr:cNvPr>
        <xdr:cNvCxnSpPr/>
      </xdr:nvCxnSpPr>
      <xdr:spPr>
        <a:xfrm flipV="1">
          <a:off x="10476865" y="9692131"/>
          <a:ext cx="0" cy="140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132937</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DF8F3877-E7A1-44A0-AE5B-DDFF0E2A2B85}"/>
            </a:ext>
          </a:extLst>
        </xdr:cNvPr>
        <xdr:cNvSpPr txBox="1"/>
      </xdr:nvSpPr>
      <xdr:spPr>
        <a:xfrm>
          <a:off x="10515600" y="1110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129110</xdr:rowOff>
    </xdr:from>
    <xdr:to>
      <xdr:col>55</xdr:col>
      <xdr:colOff>88900</xdr:colOff>
      <xdr:row>64</xdr:row>
      <xdr:rowOff>129110</xdr:rowOff>
    </xdr:to>
    <xdr:cxnSp macro="">
      <xdr:nvCxnSpPr>
        <xdr:cNvPr id="232" name="直線コネクタ 231">
          <a:extLst>
            <a:ext uri="{FF2B5EF4-FFF2-40B4-BE49-F238E27FC236}">
              <a16:creationId xmlns:a16="http://schemas.microsoft.com/office/drawing/2014/main" id="{848E7063-0A7F-4A80-9474-D07137F7AE05}"/>
            </a:ext>
          </a:extLst>
        </xdr:cNvPr>
        <xdr:cNvCxnSpPr/>
      </xdr:nvCxnSpPr>
      <xdr:spPr>
        <a:xfrm>
          <a:off x="10388600" y="1110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37608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95765C43-F953-495B-8F93-2D0AEA809B45}"/>
            </a:ext>
          </a:extLst>
        </xdr:cNvPr>
        <xdr:cNvSpPr txBox="1"/>
      </xdr:nvSpPr>
      <xdr:spPr>
        <a:xfrm>
          <a:off x="10515600" y="94673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90931</xdr:rowOff>
    </xdr:from>
    <xdr:to>
      <xdr:col>55</xdr:col>
      <xdr:colOff>88900</xdr:colOff>
      <xdr:row>56</xdr:row>
      <xdr:rowOff>90931</xdr:rowOff>
    </xdr:to>
    <xdr:cxnSp macro="">
      <xdr:nvCxnSpPr>
        <xdr:cNvPr id="234" name="直線コネクタ 233">
          <a:extLst>
            <a:ext uri="{FF2B5EF4-FFF2-40B4-BE49-F238E27FC236}">
              <a16:creationId xmlns:a16="http://schemas.microsoft.com/office/drawing/2014/main" id="{F4BF4F84-1D63-450A-9D2E-83B9D3D1EA16}"/>
            </a:ext>
          </a:extLst>
        </xdr:cNvPr>
        <xdr:cNvCxnSpPr/>
      </xdr:nvCxnSpPr>
      <xdr:spPr>
        <a:xfrm>
          <a:off x="10388600" y="9692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61806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26642EF5-A808-483D-8449-0DE1A04DE164}"/>
            </a:ext>
          </a:extLst>
        </xdr:cNvPr>
        <xdr:cNvSpPr txBox="1"/>
      </xdr:nvSpPr>
      <xdr:spPr>
        <a:xfrm>
          <a:off x="10515600" y="106917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83379</xdr:rowOff>
    </xdr:from>
    <xdr:to>
      <xdr:col>55</xdr:col>
      <xdr:colOff>50800</xdr:colOff>
      <xdr:row>63</xdr:row>
      <xdr:rowOff>13529</xdr:rowOff>
    </xdr:to>
    <xdr:sp macro="" textlink="">
      <xdr:nvSpPr>
        <xdr:cNvPr id="236" name="フローチャート: 判断 235">
          <a:extLst>
            <a:ext uri="{FF2B5EF4-FFF2-40B4-BE49-F238E27FC236}">
              <a16:creationId xmlns:a16="http://schemas.microsoft.com/office/drawing/2014/main" id="{E408BF7C-CC6F-4F11-85BB-035E8013455A}"/>
            </a:ext>
          </a:extLst>
        </xdr:cNvPr>
        <xdr:cNvSpPr/>
      </xdr:nvSpPr>
      <xdr:spPr>
        <a:xfrm>
          <a:off x="10426700" y="1071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99522</xdr:rowOff>
    </xdr:from>
    <xdr:to>
      <xdr:col>50</xdr:col>
      <xdr:colOff>165100</xdr:colOff>
      <xdr:row>63</xdr:row>
      <xdr:rowOff>29672</xdr:rowOff>
    </xdr:to>
    <xdr:sp macro="" textlink="">
      <xdr:nvSpPr>
        <xdr:cNvPr id="237" name="フローチャート: 判断 236">
          <a:extLst>
            <a:ext uri="{FF2B5EF4-FFF2-40B4-BE49-F238E27FC236}">
              <a16:creationId xmlns:a16="http://schemas.microsoft.com/office/drawing/2014/main" id="{D2A1C373-00BF-4A81-821C-10C2C018C2FC}"/>
            </a:ext>
          </a:extLst>
        </xdr:cNvPr>
        <xdr:cNvSpPr/>
      </xdr:nvSpPr>
      <xdr:spPr>
        <a:xfrm>
          <a:off x="9588500" y="1072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106018</xdr:rowOff>
    </xdr:from>
    <xdr:to>
      <xdr:col>46</xdr:col>
      <xdr:colOff>38100</xdr:colOff>
      <xdr:row>63</xdr:row>
      <xdr:rowOff>36168</xdr:rowOff>
    </xdr:to>
    <xdr:sp macro="" textlink="">
      <xdr:nvSpPr>
        <xdr:cNvPr id="238" name="フローチャート: 判断 237">
          <a:extLst>
            <a:ext uri="{FF2B5EF4-FFF2-40B4-BE49-F238E27FC236}">
              <a16:creationId xmlns:a16="http://schemas.microsoft.com/office/drawing/2014/main" id="{704ECF0E-0367-494A-9FC9-F905DC3605EC}"/>
            </a:ext>
          </a:extLst>
        </xdr:cNvPr>
        <xdr:cNvSpPr/>
      </xdr:nvSpPr>
      <xdr:spPr>
        <a:xfrm>
          <a:off x="8699500" y="1073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117183</xdr:rowOff>
    </xdr:from>
    <xdr:to>
      <xdr:col>41</xdr:col>
      <xdr:colOff>101600</xdr:colOff>
      <xdr:row>63</xdr:row>
      <xdr:rowOff>47333</xdr:rowOff>
    </xdr:to>
    <xdr:sp macro="" textlink="">
      <xdr:nvSpPr>
        <xdr:cNvPr id="239" name="フローチャート: 判断 238">
          <a:extLst>
            <a:ext uri="{FF2B5EF4-FFF2-40B4-BE49-F238E27FC236}">
              <a16:creationId xmlns:a16="http://schemas.microsoft.com/office/drawing/2014/main" id="{EE108D63-FEED-4D36-BD59-8BD1258428D2}"/>
            </a:ext>
          </a:extLst>
        </xdr:cNvPr>
        <xdr:cNvSpPr/>
      </xdr:nvSpPr>
      <xdr:spPr>
        <a:xfrm>
          <a:off x="7810500" y="10747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122047</xdr:rowOff>
    </xdr:from>
    <xdr:to>
      <xdr:col>36</xdr:col>
      <xdr:colOff>165100</xdr:colOff>
      <xdr:row>63</xdr:row>
      <xdr:rowOff>52197</xdr:rowOff>
    </xdr:to>
    <xdr:sp macro="" textlink="">
      <xdr:nvSpPr>
        <xdr:cNvPr id="240" name="フローチャート: 判断 239">
          <a:extLst>
            <a:ext uri="{FF2B5EF4-FFF2-40B4-BE49-F238E27FC236}">
              <a16:creationId xmlns:a16="http://schemas.microsoft.com/office/drawing/2014/main" id="{530C9384-DFA4-410B-81FD-237786872104}"/>
            </a:ext>
          </a:extLst>
        </xdr:cNvPr>
        <xdr:cNvSpPr/>
      </xdr:nvSpPr>
      <xdr:spPr>
        <a:xfrm>
          <a:off x="6921500" y="1075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D8A53CC-25D7-42BF-B4CB-88C976F7227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471792E-F42F-42C2-B859-AC428D1BD2C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6E84C01-7FFC-4B8C-953C-21C7DF4631B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BE40034-F104-4549-8462-3EE0A097AE3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98B2AC6-4A8C-4ABF-A8BB-C88051F0A9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106078</xdr:rowOff>
    </xdr:from>
    <xdr:to>
      <xdr:col>55</xdr:col>
      <xdr:colOff>50800</xdr:colOff>
      <xdr:row>57</xdr:row>
      <xdr:rowOff>36228</xdr:rowOff>
    </xdr:to>
    <xdr:sp macro="" textlink="">
      <xdr:nvSpPr>
        <xdr:cNvPr id="246" name="楕円 245">
          <a:extLst>
            <a:ext uri="{FF2B5EF4-FFF2-40B4-BE49-F238E27FC236}">
              <a16:creationId xmlns:a16="http://schemas.microsoft.com/office/drawing/2014/main" id="{E5A9B17D-F5B5-4083-8E06-64F4F8DBEFD7}"/>
            </a:ext>
          </a:extLst>
        </xdr:cNvPr>
        <xdr:cNvSpPr/>
      </xdr:nvSpPr>
      <xdr:spPr>
        <a:xfrm>
          <a:off x="10426700" y="9707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21005</xdr:rowOff>
    </xdr:from>
    <xdr:ext cx="690189" cy="259045"/>
    <xdr:sp macro="" textlink="">
      <xdr:nvSpPr>
        <xdr:cNvPr id="247" name="【橋りょう・トンネル】&#10;一人当たり有形固定資産（償却資産）額該当値テキスト">
          <a:extLst>
            <a:ext uri="{FF2B5EF4-FFF2-40B4-BE49-F238E27FC236}">
              <a16:creationId xmlns:a16="http://schemas.microsoft.com/office/drawing/2014/main" id="{18239A11-C6FF-421B-B1BD-B0F296F3EFCD}"/>
            </a:ext>
          </a:extLst>
        </xdr:cNvPr>
        <xdr:cNvSpPr txBox="1"/>
      </xdr:nvSpPr>
      <xdr:spPr>
        <a:xfrm>
          <a:off x="10515600" y="96222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125016</xdr:rowOff>
    </xdr:from>
    <xdr:to>
      <xdr:col>50</xdr:col>
      <xdr:colOff>165100</xdr:colOff>
      <xdr:row>57</xdr:row>
      <xdr:rowOff>55166</xdr:rowOff>
    </xdr:to>
    <xdr:sp macro="" textlink="">
      <xdr:nvSpPr>
        <xdr:cNvPr id="248" name="楕円 247">
          <a:extLst>
            <a:ext uri="{FF2B5EF4-FFF2-40B4-BE49-F238E27FC236}">
              <a16:creationId xmlns:a16="http://schemas.microsoft.com/office/drawing/2014/main" id="{6C72B8D4-A4EF-43E6-9149-FDB3E1DD77DA}"/>
            </a:ext>
          </a:extLst>
        </xdr:cNvPr>
        <xdr:cNvSpPr/>
      </xdr:nvSpPr>
      <xdr:spPr>
        <a:xfrm>
          <a:off x="9588500" y="972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156878</xdr:rowOff>
    </xdr:from>
    <xdr:to>
      <xdr:col>55</xdr:col>
      <xdr:colOff>0</xdr:colOff>
      <xdr:row>57</xdr:row>
      <xdr:rowOff>4366</xdr:rowOff>
    </xdr:to>
    <xdr:cxnSp macro="">
      <xdr:nvCxnSpPr>
        <xdr:cNvPr id="249" name="直線コネクタ 248">
          <a:extLst>
            <a:ext uri="{FF2B5EF4-FFF2-40B4-BE49-F238E27FC236}">
              <a16:creationId xmlns:a16="http://schemas.microsoft.com/office/drawing/2014/main" id="{EDB57A98-0708-4F23-98D3-36298473B920}"/>
            </a:ext>
          </a:extLst>
        </xdr:cNvPr>
        <xdr:cNvCxnSpPr/>
      </xdr:nvCxnSpPr>
      <xdr:spPr>
        <a:xfrm flipV="1">
          <a:off x="9639300" y="9758078"/>
          <a:ext cx="838200" cy="1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140620</xdr:rowOff>
    </xdr:from>
    <xdr:to>
      <xdr:col>46</xdr:col>
      <xdr:colOff>38100</xdr:colOff>
      <xdr:row>57</xdr:row>
      <xdr:rowOff>70770</xdr:rowOff>
    </xdr:to>
    <xdr:sp macro="" textlink="">
      <xdr:nvSpPr>
        <xdr:cNvPr id="250" name="楕円 249">
          <a:extLst>
            <a:ext uri="{FF2B5EF4-FFF2-40B4-BE49-F238E27FC236}">
              <a16:creationId xmlns:a16="http://schemas.microsoft.com/office/drawing/2014/main" id="{39FE4C55-C536-4D38-B179-6C8E1CCC2FCE}"/>
            </a:ext>
          </a:extLst>
        </xdr:cNvPr>
        <xdr:cNvSpPr/>
      </xdr:nvSpPr>
      <xdr:spPr>
        <a:xfrm>
          <a:off x="8699500" y="974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4366</xdr:rowOff>
    </xdr:from>
    <xdr:to>
      <xdr:col>50</xdr:col>
      <xdr:colOff>114300</xdr:colOff>
      <xdr:row>57</xdr:row>
      <xdr:rowOff>19970</xdr:rowOff>
    </xdr:to>
    <xdr:cxnSp macro="">
      <xdr:nvCxnSpPr>
        <xdr:cNvPr id="251" name="直線コネクタ 250">
          <a:extLst>
            <a:ext uri="{FF2B5EF4-FFF2-40B4-BE49-F238E27FC236}">
              <a16:creationId xmlns:a16="http://schemas.microsoft.com/office/drawing/2014/main" id="{D9BDECE6-F2C3-4715-86A6-B544C7F2603E}"/>
            </a:ext>
          </a:extLst>
        </xdr:cNvPr>
        <xdr:cNvCxnSpPr/>
      </xdr:nvCxnSpPr>
      <xdr:spPr>
        <a:xfrm flipV="1">
          <a:off x="8750300" y="9777016"/>
          <a:ext cx="889000" cy="1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162374</xdr:rowOff>
    </xdr:from>
    <xdr:to>
      <xdr:col>41</xdr:col>
      <xdr:colOff>101600</xdr:colOff>
      <xdr:row>57</xdr:row>
      <xdr:rowOff>92524</xdr:rowOff>
    </xdr:to>
    <xdr:sp macro="" textlink="">
      <xdr:nvSpPr>
        <xdr:cNvPr id="252" name="楕円 251">
          <a:extLst>
            <a:ext uri="{FF2B5EF4-FFF2-40B4-BE49-F238E27FC236}">
              <a16:creationId xmlns:a16="http://schemas.microsoft.com/office/drawing/2014/main" id="{8DA4F625-185F-4F6D-AA94-3194AF477D04}"/>
            </a:ext>
          </a:extLst>
        </xdr:cNvPr>
        <xdr:cNvSpPr/>
      </xdr:nvSpPr>
      <xdr:spPr>
        <a:xfrm>
          <a:off x="7810500" y="976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19970</xdr:rowOff>
    </xdr:from>
    <xdr:to>
      <xdr:col>45</xdr:col>
      <xdr:colOff>177800</xdr:colOff>
      <xdr:row>57</xdr:row>
      <xdr:rowOff>41724</xdr:rowOff>
    </xdr:to>
    <xdr:cxnSp macro="">
      <xdr:nvCxnSpPr>
        <xdr:cNvPr id="253" name="直線コネクタ 252">
          <a:extLst>
            <a:ext uri="{FF2B5EF4-FFF2-40B4-BE49-F238E27FC236}">
              <a16:creationId xmlns:a16="http://schemas.microsoft.com/office/drawing/2014/main" id="{1B7AFEC6-CCB5-47CB-BB99-B7B282BB293B}"/>
            </a:ext>
          </a:extLst>
        </xdr:cNvPr>
        <xdr:cNvCxnSpPr/>
      </xdr:nvCxnSpPr>
      <xdr:spPr>
        <a:xfrm flipV="1">
          <a:off x="7861300" y="9792620"/>
          <a:ext cx="889000" cy="2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57</xdr:row>
      <xdr:rowOff>17566</xdr:rowOff>
    </xdr:from>
    <xdr:to>
      <xdr:col>36</xdr:col>
      <xdr:colOff>165100</xdr:colOff>
      <xdr:row>57</xdr:row>
      <xdr:rowOff>119166</xdr:rowOff>
    </xdr:to>
    <xdr:sp macro="" textlink="">
      <xdr:nvSpPr>
        <xdr:cNvPr id="254" name="楕円 253">
          <a:extLst>
            <a:ext uri="{FF2B5EF4-FFF2-40B4-BE49-F238E27FC236}">
              <a16:creationId xmlns:a16="http://schemas.microsoft.com/office/drawing/2014/main" id="{145BFC66-8DE5-4241-9553-434FAD0B15E2}"/>
            </a:ext>
          </a:extLst>
        </xdr:cNvPr>
        <xdr:cNvSpPr/>
      </xdr:nvSpPr>
      <xdr:spPr>
        <a:xfrm>
          <a:off x="6921500" y="979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41724</xdr:rowOff>
    </xdr:from>
    <xdr:to>
      <xdr:col>41</xdr:col>
      <xdr:colOff>50800</xdr:colOff>
      <xdr:row>57</xdr:row>
      <xdr:rowOff>68366</xdr:rowOff>
    </xdr:to>
    <xdr:cxnSp macro="">
      <xdr:nvCxnSpPr>
        <xdr:cNvPr id="255" name="直線コネクタ 254">
          <a:extLst>
            <a:ext uri="{FF2B5EF4-FFF2-40B4-BE49-F238E27FC236}">
              <a16:creationId xmlns:a16="http://schemas.microsoft.com/office/drawing/2014/main" id="{EC56AE44-0D8A-4826-A6FF-5917E1771023}"/>
            </a:ext>
          </a:extLst>
        </xdr:cNvPr>
        <xdr:cNvCxnSpPr/>
      </xdr:nvCxnSpPr>
      <xdr:spPr>
        <a:xfrm flipV="1">
          <a:off x="6972300" y="9814374"/>
          <a:ext cx="889000" cy="2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20799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7FF39659-9B5F-478F-8AA3-9EEB925D8117}"/>
            </a:ext>
          </a:extLst>
        </xdr:cNvPr>
        <xdr:cNvSpPr txBox="1"/>
      </xdr:nvSpPr>
      <xdr:spPr>
        <a:xfrm>
          <a:off x="9327095" y="10822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27295</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D60E8F0-6F3F-48F4-ADB3-6D01FD6560DC}"/>
            </a:ext>
          </a:extLst>
        </xdr:cNvPr>
        <xdr:cNvSpPr txBox="1"/>
      </xdr:nvSpPr>
      <xdr:spPr>
        <a:xfrm>
          <a:off x="8450795" y="1082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38460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D4596B50-8954-486F-A4BB-CF7AA817C04D}"/>
            </a:ext>
          </a:extLst>
        </xdr:cNvPr>
        <xdr:cNvSpPr txBox="1"/>
      </xdr:nvSpPr>
      <xdr:spPr>
        <a:xfrm>
          <a:off x="7561795" y="10839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43324</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A37AC5F5-FA37-4FF7-91F1-EAA15F1FD751}"/>
            </a:ext>
          </a:extLst>
        </xdr:cNvPr>
        <xdr:cNvSpPr txBox="1"/>
      </xdr:nvSpPr>
      <xdr:spPr>
        <a:xfrm>
          <a:off x="6672795" y="1084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55</xdr:row>
      <xdr:rowOff>71693</xdr:rowOff>
    </xdr:from>
    <xdr:ext cx="690189" cy="259045"/>
    <xdr:sp macro="" textlink="">
      <xdr:nvSpPr>
        <xdr:cNvPr id="260" name="n_1mainValue【橋りょう・トンネル】&#10;一人当たり有形固定資産（償却資産）額">
          <a:extLst>
            <a:ext uri="{FF2B5EF4-FFF2-40B4-BE49-F238E27FC236}">
              <a16:creationId xmlns:a16="http://schemas.microsoft.com/office/drawing/2014/main" id="{5AEA0069-BEA0-41D3-8B6A-C7ABCC7AB5DF}"/>
            </a:ext>
          </a:extLst>
        </xdr:cNvPr>
        <xdr:cNvSpPr txBox="1"/>
      </xdr:nvSpPr>
      <xdr:spPr>
        <a:xfrm>
          <a:off x="9281505" y="9501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55</xdr:row>
      <xdr:rowOff>87297</xdr:rowOff>
    </xdr:from>
    <xdr:ext cx="690189" cy="259045"/>
    <xdr:sp macro="" textlink="">
      <xdr:nvSpPr>
        <xdr:cNvPr id="261" name="n_2mainValue【橋りょう・トンネル】&#10;一人当たり有形固定資産（償却資産）額">
          <a:extLst>
            <a:ext uri="{FF2B5EF4-FFF2-40B4-BE49-F238E27FC236}">
              <a16:creationId xmlns:a16="http://schemas.microsoft.com/office/drawing/2014/main" id="{ADB78F5B-CBD8-4D42-AA92-3BF65A13F80F}"/>
            </a:ext>
          </a:extLst>
        </xdr:cNvPr>
        <xdr:cNvSpPr txBox="1"/>
      </xdr:nvSpPr>
      <xdr:spPr>
        <a:xfrm>
          <a:off x="8405205" y="95170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55</xdr:row>
      <xdr:rowOff>109051</xdr:rowOff>
    </xdr:from>
    <xdr:ext cx="690189" cy="259045"/>
    <xdr:sp macro="" textlink="">
      <xdr:nvSpPr>
        <xdr:cNvPr id="262" name="n_3mainValue【橋りょう・トンネル】&#10;一人当たり有形固定資産（償却資産）額">
          <a:extLst>
            <a:ext uri="{FF2B5EF4-FFF2-40B4-BE49-F238E27FC236}">
              <a16:creationId xmlns:a16="http://schemas.microsoft.com/office/drawing/2014/main" id="{D2D366B1-7385-4636-A7CA-6585AE465E8D}"/>
            </a:ext>
          </a:extLst>
        </xdr:cNvPr>
        <xdr:cNvSpPr txBox="1"/>
      </xdr:nvSpPr>
      <xdr:spPr>
        <a:xfrm>
          <a:off x="7516205" y="95388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55</xdr:row>
      <xdr:rowOff>135693</xdr:rowOff>
    </xdr:from>
    <xdr:ext cx="690189" cy="259045"/>
    <xdr:sp macro="" textlink="">
      <xdr:nvSpPr>
        <xdr:cNvPr id="263" name="n_4mainValue【橋りょう・トンネル】&#10;一人当たり有形固定資産（償却資産）額">
          <a:extLst>
            <a:ext uri="{FF2B5EF4-FFF2-40B4-BE49-F238E27FC236}">
              <a16:creationId xmlns:a16="http://schemas.microsoft.com/office/drawing/2014/main" id="{31FE3341-F810-47AE-9BAA-A040E78B2B1D}"/>
            </a:ext>
          </a:extLst>
        </xdr:cNvPr>
        <xdr:cNvSpPr txBox="1"/>
      </xdr:nvSpPr>
      <xdr:spPr>
        <a:xfrm>
          <a:off x="6627205" y="9565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15AB90B2-CB42-4E49-9EEA-FF1CECFDD8B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7FB7BC1B-E027-4F0F-878B-DAB2AAD279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DDAE4DF7-49B3-42F4-AC41-2FF1FC0D8B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F97000FB-89E5-4DA3-9949-C442B02C3C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DA1B13D-1D5E-4AD5-AD42-671E0B928F2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C89FE910-1F49-4132-A440-EF1F5CEA93F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8D98E16F-D647-4594-BCF2-9C68DD33B90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4F478535-C984-479F-9C22-8703E7E451C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729EE15D-6E3A-4AD2-8677-BD8A9C715EA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1BFBEC72-73CE-4B73-9167-1CC71CD608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94515F61-DE93-49B2-AC5A-362AAEF192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35A2530-6A01-4982-A726-2469ACA55E4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422E6D7D-9069-4966-867B-CF06A569431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9C702A73-7EF3-4554-BFF2-E58341A468D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ECF32BC-1E4D-4FAC-BDF3-80DDD772C24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6764FA8F-3238-4219-A9E8-8CCB08EB58E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3E6BD7A-DBB8-4252-984E-3517D28981B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DF976D16-E078-42C7-8B82-CAA04DE649D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2F6BE918-D79F-4F79-852C-66599968B7C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FD0B04D-0B1D-4A90-AD16-DA1D73EA9A1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D7B87A9-7728-412C-B531-CA5AF96DD6A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F60FE6E7-5B39-4D1F-9C62-01075C4303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688C70F-2591-4D90-BAEF-DE007F835C6D}"/>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B77926F3-700C-4FF7-AECE-F51CF20C65B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169545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C4611D9B-1427-4E27-9967-8C2EC9806F6D}"/>
            </a:ext>
          </a:extLst>
        </xdr:cNvPr>
        <xdr:cNvCxnSpPr/>
      </xdr:nvCxnSpPr>
      <xdr:spPr>
        <a:xfrm flipV="1">
          <a:off x="4634865" y="1337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B7DAD33C-D0B1-4CD6-93DB-8637C869EE14}"/>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ECED0220-BA25-4230-95BE-15486E21477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116222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35FF445-BC71-418D-BD4E-6B47240FEA69}"/>
            </a:ext>
          </a:extLst>
        </xdr:cNvPr>
        <xdr:cNvSpPr txBox="1"/>
      </xdr:nvSpPr>
      <xdr:spPr>
        <a:xfrm>
          <a:off x="4673600" y="1314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169545</xdr:rowOff>
    </xdr:from>
    <xdr:to>
      <xdr:col>24</xdr:col>
      <xdr:colOff>152400</xdr:colOff>
      <xdr:row>77</xdr:row>
      <xdr:rowOff>169545</xdr:rowOff>
    </xdr:to>
    <xdr:cxnSp macro="">
      <xdr:nvCxnSpPr>
        <xdr:cNvPr id="292" name="直線コネクタ 291">
          <a:extLst>
            <a:ext uri="{FF2B5EF4-FFF2-40B4-BE49-F238E27FC236}">
              <a16:creationId xmlns:a16="http://schemas.microsoft.com/office/drawing/2014/main" id="{DFA9987E-BE20-4849-8D2A-3EA7098D0C56}"/>
            </a:ext>
          </a:extLst>
        </xdr:cNvPr>
        <xdr:cNvCxnSpPr/>
      </xdr:nvCxnSpPr>
      <xdr:spPr>
        <a:xfrm>
          <a:off x="4546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114952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2A04CD78-3074-44CD-8E9A-899BA6D24625}"/>
            </a:ext>
          </a:extLst>
        </xdr:cNvPr>
        <xdr:cNvSpPr txBox="1"/>
      </xdr:nvSpPr>
      <xdr:spPr>
        <a:xfrm>
          <a:off x="4673600" y="1400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92075</xdr:rowOff>
    </xdr:from>
    <xdr:to>
      <xdr:col>24</xdr:col>
      <xdr:colOff>114300</xdr:colOff>
      <xdr:row>83</xdr:row>
      <xdr:rowOff>22225</xdr:rowOff>
    </xdr:to>
    <xdr:sp macro="" textlink="">
      <xdr:nvSpPr>
        <xdr:cNvPr id="294" name="フローチャート: 判断 293">
          <a:extLst>
            <a:ext uri="{FF2B5EF4-FFF2-40B4-BE49-F238E27FC236}">
              <a16:creationId xmlns:a16="http://schemas.microsoft.com/office/drawing/2014/main" id="{6AE07356-F1BF-4921-A1A2-74CC596E3ED8}"/>
            </a:ext>
          </a:extLst>
        </xdr:cNvPr>
        <xdr:cNvSpPr/>
      </xdr:nvSpPr>
      <xdr:spPr>
        <a:xfrm>
          <a:off x="458470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61595</xdr:rowOff>
    </xdr:from>
    <xdr:to>
      <xdr:col>20</xdr:col>
      <xdr:colOff>38100</xdr:colOff>
      <xdr:row>82</xdr:row>
      <xdr:rowOff>163195</xdr:rowOff>
    </xdr:to>
    <xdr:sp macro="" textlink="">
      <xdr:nvSpPr>
        <xdr:cNvPr id="295" name="フローチャート: 判断 294">
          <a:extLst>
            <a:ext uri="{FF2B5EF4-FFF2-40B4-BE49-F238E27FC236}">
              <a16:creationId xmlns:a16="http://schemas.microsoft.com/office/drawing/2014/main" id="{5420F766-FFE4-4D47-827E-E13CBA2F1214}"/>
            </a:ext>
          </a:extLst>
        </xdr:cNvPr>
        <xdr:cNvSpPr/>
      </xdr:nvSpPr>
      <xdr:spPr>
        <a:xfrm>
          <a:off x="37465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6" name="フローチャート: 判断 295">
          <a:extLst>
            <a:ext uri="{FF2B5EF4-FFF2-40B4-BE49-F238E27FC236}">
              <a16:creationId xmlns:a16="http://schemas.microsoft.com/office/drawing/2014/main" id="{575F351E-3493-4B80-AF3C-044F660DF226}"/>
            </a:ext>
          </a:extLst>
        </xdr:cNvPr>
        <xdr:cNvSpPr/>
      </xdr:nvSpPr>
      <xdr:spPr>
        <a:xfrm>
          <a:off x="2857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65405</xdr:rowOff>
    </xdr:from>
    <xdr:to>
      <xdr:col>10</xdr:col>
      <xdr:colOff>165100</xdr:colOff>
      <xdr:row>82</xdr:row>
      <xdr:rowOff>167005</xdr:rowOff>
    </xdr:to>
    <xdr:sp macro="" textlink="">
      <xdr:nvSpPr>
        <xdr:cNvPr id="297" name="フローチャート: 判断 296">
          <a:extLst>
            <a:ext uri="{FF2B5EF4-FFF2-40B4-BE49-F238E27FC236}">
              <a16:creationId xmlns:a16="http://schemas.microsoft.com/office/drawing/2014/main" id="{7DDF4276-4FC3-4FD0-B36E-008D40BB09E5}"/>
            </a:ext>
          </a:extLst>
        </xdr:cNvPr>
        <xdr:cNvSpPr/>
      </xdr:nvSpPr>
      <xdr:spPr>
        <a:xfrm>
          <a:off x="1968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34925</xdr:rowOff>
    </xdr:from>
    <xdr:to>
      <xdr:col>6</xdr:col>
      <xdr:colOff>38100</xdr:colOff>
      <xdr:row>82</xdr:row>
      <xdr:rowOff>136525</xdr:rowOff>
    </xdr:to>
    <xdr:sp macro="" textlink="">
      <xdr:nvSpPr>
        <xdr:cNvPr id="298" name="フローチャート: 判断 297">
          <a:extLst>
            <a:ext uri="{FF2B5EF4-FFF2-40B4-BE49-F238E27FC236}">
              <a16:creationId xmlns:a16="http://schemas.microsoft.com/office/drawing/2014/main" id="{DA314651-7E15-4A05-ADC1-96942D7BEBC4}"/>
            </a:ext>
          </a:extLst>
        </xdr:cNvPr>
        <xdr:cNvSpPr/>
      </xdr:nvSpPr>
      <xdr:spPr>
        <a:xfrm>
          <a:off x="1079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1BC7F98D-7E80-47CB-B913-48E6BDE161E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3CF56E2-5506-4D2D-8B92-90FE8207CE6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D511892-B611-4D84-B32A-637F05A0DD5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41CDF59-BD5C-48E1-9B1A-54CF8A0C880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E5B401F9-6EC9-4747-88EF-FA9FB0DEEB8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36830</xdr:rowOff>
    </xdr:from>
    <xdr:to>
      <xdr:col>24</xdr:col>
      <xdr:colOff>114300</xdr:colOff>
      <xdr:row>86</xdr:row>
      <xdr:rowOff>138430</xdr:rowOff>
    </xdr:to>
    <xdr:sp macro="" textlink="">
      <xdr:nvSpPr>
        <xdr:cNvPr id="304" name="楕円 303">
          <a:extLst>
            <a:ext uri="{FF2B5EF4-FFF2-40B4-BE49-F238E27FC236}">
              <a16:creationId xmlns:a16="http://schemas.microsoft.com/office/drawing/2014/main" id="{C007E33E-5896-4E36-9E8F-935092B29980}"/>
            </a:ext>
          </a:extLst>
        </xdr:cNvPr>
        <xdr:cNvSpPr/>
      </xdr:nvSpPr>
      <xdr:spPr>
        <a:xfrm>
          <a:off x="45847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123207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0EEBF14-5BA8-4ED3-8D8D-058C86E4F578}"/>
            </a:ext>
          </a:extLst>
        </xdr:cNvPr>
        <xdr:cNvSpPr txBox="1"/>
      </xdr:nvSpPr>
      <xdr:spPr>
        <a:xfrm>
          <a:off x="4673600" y="1469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86</xdr:row>
      <xdr:rowOff>63500</xdr:rowOff>
    </xdr:from>
    <xdr:to>
      <xdr:col>6</xdr:col>
      <xdr:colOff>38100</xdr:colOff>
      <xdr:row>86</xdr:row>
      <xdr:rowOff>165100</xdr:rowOff>
    </xdr:to>
    <xdr:sp macro="" textlink="">
      <xdr:nvSpPr>
        <xdr:cNvPr id="306" name="楕円 305">
          <a:extLst>
            <a:ext uri="{FF2B5EF4-FFF2-40B4-BE49-F238E27FC236}">
              <a16:creationId xmlns:a16="http://schemas.microsoft.com/office/drawing/2014/main" id="{E1F9CD74-DFE5-493D-8065-EA71BA9A970C}"/>
            </a:ext>
          </a:extLst>
        </xdr:cNvPr>
        <xdr:cNvSpPr/>
      </xdr:nvSpPr>
      <xdr:spPr>
        <a:xfrm>
          <a:off x="1079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8272</xdr:rowOff>
    </xdr:from>
    <xdr:ext cx="405111" cy="259045"/>
    <xdr:sp macro="" textlink="">
      <xdr:nvSpPr>
        <xdr:cNvPr id="307" name="n_1aveValue【公営住宅】&#10;有形固定資産減価償却率">
          <a:extLst>
            <a:ext uri="{FF2B5EF4-FFF2-40B4-BE49-F238E27FC236}">
              <a16:creationId xmlns:a16="http://schemas.microsoft.com/office/drawing/2014/main" id="{3A09D7D9-5629-4F63-8F7C-6460C8523283}"/>
            </a:ext>
          </a:extLst>
        </xdr:cNvPr>
        <xdr:cNvSpPr txBox="1"/>
      </xdr:nvSpPr>
      <xdr:spPr>
        <a:xfrm>
          <a:off x="3582044" y="1389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15891</xdr:rowOff>
    </xdr:from>
    <xdr:ext cx="405111" cy="259045"/>
    <xdr:sp macro="" textlink="">
      <xdr:nvSpPr>
        <xdr:cNvPr id="308" name="n_2aveValue【公営住宅】&#10;有形固定資産減価償却率">
          <a:extLst>
            <a:ext uri="{FF2B5EF4-FFF2-40B4-BE49-F238E27FC236}">
              <a16:creationId xmlns:a16="http://schemas.microsoft.com/office/drawing/2014/main" id="{47C185D5-93D4-404A-9D9F-FF60766DC11D}"/>
            </a:ext>
          </a:extLst>
        </xdr:cNvPr>
        <xdr:cNvSpPr txBox="1"/>
      </xdr:nvSpPr>
      <xdr:spPr>
        <a:xfrm>
          <a:off x="2705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12082</xdr:rowOff>
    </xdr:from>
    <xdr:ext cx="405111" cy="259045"/>
    <xdr:sp macro="" textlink="">
      <xdr:nvSpPr>
        <xdr:cNvPr id="309" name="n_3aveValue【公営住宅】&#10;有形固定資産減価償却率">
          <a:extLst>
            <a:ext uri="{FF2B5EF4-FFF2-40B4-BE49-F238E27FC236}">
              <a16:creationId xmlns:a16="http://schemas.microsoft.com/office/drawing/2014/main" id="{E16662EF-A616-4091-9598-FFBC08E8CD9A}"/>
            </a:ext>
          </a:extLst>
        </xdr:cNvPr>
        <xdr:cNvSpPr txBox="1"/>
      </xdr:nvSpPr>
      <xdr:spPr>
        <a:xfrm>
          <a:off x="18167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153052</xdr:rowOff>
    </xdr:from>
    <xdr:ext cx="405111" cy="259045"/>
    <xdr:sp macro="" textlink="">
      <xdr:nvSpPr>
        <xdr:cNvPr id="310" name="n_4aveValue【公営住宅】&#10;有形固定資産減価償却率">
          <a:extLst>
            <a:ext uri="{FF2B5EF4-FFF2-40B4-BE49-F238E27FC236}">
              <a16:creationId xmlns:a16="http://schemas.microsoft.com/office/drawing/2014/main" id="{F968E106-E3E4-45C7-9B0C-B669E9FB9EE5}"/>
            </a:ext>
          </a:extLst>
        </xdr:cNvPr>
        <xdr:cNvSpPr txBox="1"/>
      </xdr:nvSpPr>
      <xdr:spPr>
        <a:xfrm>
          <a:off x="927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156227</xdr:rowOff>
    </xdr:from>
    <xdr:ext cx="469744" cy="259045"/>
    <xdr:sp macro="" textlink="">
      <xdr:nvSpPr>
        <xdr:cNvPr id="311" name="n_4mainValue【公営住宅】&#10;有形固定資産減価償却率">
          <a:extLst>
            <a:ext uri="{FF2B5EF4-FFF2-40B4-BE49-F238E27FC236}">
              <a16:creationId xmlns:a16="http://schemas.microsoft.com/office/drawing/2014/main" id="{39136F02-B162-4760-AEA9-211DBCC8BC89}"/>
            </a:ext>
          </a:extLst>
        </xdr:cNvPr>
        <xdr:cNvSpPr txBox="1"/>
      </xdr:nvSpPr>
      <xdr:spPr>
        <a:xfrm>
          <a:off x="8954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a:extLst>
            <a:ext uri="{FF2B5EF4-FFF2-40B4-BE49-F238E27FC236}">
              <a16:creationId xmlns:a16="http://schemas.microsoft.com/office/drawing/2014/main" id="{366198A6-9F4F-4713-9A1A-0896503DE64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a:extLst>
            <a:ext uri="{FF2B5EF4-FFF2-40B4-BE49-F238E27FC236}">
              <a16:creationId xmlns:a16="http://schemas.microsoft.com/office/drawing/2014/main" id="{41C53CA7-4549-41FE-8689-01092633CEB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a:extLst>
            <a:ext uri="{FF2B5EF4-FFF2-40B4-BE49-F238E27FC236}">
              <a16:creationId xmlns:a16="http://schemas.microsoft.com/office/drawing/2014/main" id="{C82B8DAF-3128-4153-B184-CB93DCE0009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a:extLst>
            <a:ext uri="{FF2B5EF4-FFF2-40B4-BE49-F238E27FC236}">
              <a16:creationId xmlns:a16="http://schemas.microsoft.com/office/drawing/2014/main" id="{9E62DEC4-FFBE-4431-83D4-863F4B33624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a:extLst>
            <a:ext uri="{FF2B5EF4-FFF2-40B4-BE49-F238E27FC236}">
              <a16:creationId xmlns:a16="http://schemas.microsoft.com/office/drawing/2014/main" id="{783F2DCA-4423-4182-9518-7AF1C97EB40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a:extLst>
            <a:ext uri="{FF2B5EF4-FFF2-40B4-BE49-F238E27FC236}">
              <a16:creationId xmlns:a16="http://schemas.microsoft.com/office/drawing/2014/main" id="{4B6C4158-602C-46C0-A4FF-E4A9AC2FB5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a:extLst>
            <a:ext uri="{FF2B5EF4-FFF2-40B4-BE49-F238E27FC236}">
              <a16:creationId xmlns:a16="http://schemas.microsoft.com/office/drawing/2014/main" id="{017945AD-F299-4489-8FB0-EE10FFFA62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a:extLst>
            <a:ext uri="{FF2B5EF4-FFF2-40B4-BE49-F238E27FC236}">
              <a16:creationId xmlns:a16="http://schemas.microsoft.com/office/drawing/2014/main" id="{D7440E65-2B91-4CE9-89C0-68C21FA81C1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a:extLst>
            <a:ext uri="{FF2B5EF4-FFF2-40B4-BE49-F238E27FC236}">
              <a16:creationId xmlns:a16="http://schemas.microsoft.com/office/drawing/2014/main" id="{DB9EF253-6E89-46D7-A0EF-6DC8FFF16D7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a:extLst>
            <a:ext uri="{FF2B5EF4-FFF2-40B4-BE49-F238E27FC236}">
              <a16:creationId xmlns:a16="http://schemas.microsoft.com/office/drawing/2014/main" id="{A8A2D3F4-E5C3-4335-B468-073FD940A03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2" name="直線コネクタ 321">
          <a:extLst>
            <a:ext uri="{FF2B5EF4-FFF2-40B4-BE49-F238E27FC236}">
              <a16:creationId xmlns:a16="http://schemas.microsoft.com/office/drawing/2014/main" id="{63339A70-2F89-40BD-B61C-8A79C474D508}"/>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3" name="テキスト ボックス 322">
          <a:extLst>
            <a:ext uri="{FF2B5EF4-FFF2-40B4-BE49-F238E27FC236}">
              <a16:creationId xmlns:a16="http://schemas.microsoft.com/office/drawing/2014/main" id="{1DE9F0A6-1650-442B-AECA-1015C1253BE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4" name="直線コネクタ 323">
          <a:extLst>
            <a:ext uri="{FF2B5EF4-FFF2-40B4-BE49-F238E27FC236}">
              <a16:creationId xmlns:a16="http://schemas.microsoft.com/office/drawing/2014/main" id="{8B1A692A-B8D2-43B4-996A-571B351B797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5" name="テキスト ボックス 324">
          <a:extLst>
            <a:ext uri="{FF2B5EF4-FFF2-40B4-BE49-F238E27FC236}">
              <a16:creationId xmlns:a16="http://schemas.microsoft.com/office/drawing/2014/main" id="{7FFCDA0D-82AB-4A65-8F9B-0D703EF6C795}"/>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6" name="直線コネクタ 325">
          <a:extLst>
            <a:ext uri="{FF2B5EF4-FFF2-40B4-BE49-F238E27FC236}">
              <a16:creationId xmlns:a16="http://schemas.microsoft.com/office/drawing/2014/main" id="{2E6A24D9-020F-4F10-AB0F-53EE83B4D9D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7" name="テキスト ボックス 326">
          <a:extLst>
            <a:ext uri="{FF2B5EF4-FFF2-40B4-BE49-F238E27FC236}">
              <a16:creationId xmlns:a16="http://schemas.microsoft.com/office/drawing/2014/main" id="{1E35C7E7-0B7D-4FF4-9E0F-21FFB9FE984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8" name="直線コネクタ 327">
          <a:extLst>
            <a:ext uri="{FF2B5EF4-FFF2-40B4-BE49-F238E27FC236}">
              <a16:creationId xmlns:a16="http://schemas.microsoft.com/office/drawing/2014/main" id="{41D5576A-D68A-4840-B93F-426AAF5F6F9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9" name="テキスト ボックス 328">
          <a:extLst>
            <a:ext uri="{FF2B5EF4-FFF2-40B4-BE49-F238E27FC236}">
              <a16:creationId xmlns:a16="http://schemas.microsoft.com/office/drawing/2014/main" id="{3B3FA9D6-04E1-4836-9D3B-6D8597FB9DB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0" name="直線コネクタ 329">
          <a:extLst>
            <a:ext uri="{FF2B5EF4-FFF2-40B4-BE49-F238E27FC236}">
              <a16:creationId xmlns:a16="http://schemas.microsoft.com/office/drawing/2014/main" id="{6DB2EBC6-4F81-4207-AD8D-27DA9331B19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1" name="テキスト ボックス 330">
          <a:extLst>
            <a:ext uri="{FF2B5EF4-FFF2-40B4-BE49-F238E27FC236}">
              <a16:creationId xmlns:a16="http://schemas.microsoft.com/office/drawing/2014/main" id="{082E5027-DAA4-447E-82DA-98B3F3E6956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2" name="直線コネクタ 331">
          <a:extLst>
            <a:ext uri="{FF2B5EF4-FFF2-40B4-BE49-F238E27FC236}">
              <a16:creationId xmlns:a16="http://schemas.microsoft.com/office/drawing/2014/main" id="{400FC512-F0BB-40F0-B8C7-FD9C231BB0D7}"/>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3" name="テキスト ボックス 332">
          <a:extLst>
            <a:ext uri="{FF2B5EF4-FFF2-40B4-BE49-F238E27FC236}">
              <a16:creationId xmlns:a16="http://schemas.microsoft.com/office/drawing/2014/main" id="{FE6D2E34-D041-4628-9A63-215EBCF5996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4" name="【公営住宅】&#10;一人当たり面積グラフ枠">
          <a:extLst>
            <a:ext uri="{FF2B5EF4-FFF2-40B4-BE49-F238E27FC236}">
              <a16:creationId xmlns:a16="http://schemas.microsoft.com/office/drawing/2014/main" id="{96E36CD8-29A0-4047-B31C-A90A57D0121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113728</xdr:rowOff>
    </xdr:from>
    <xdr:to>
      <xdr:col>54</xdr:col>
      <xdr:colOff>189865</xdr:colOff>
      <xdr:row>86</xdr:row>
      <xdr:rowOff>111443</xdr:rowOff>
    </xdr:to>
    <xdr:cxnSp macro="">
      <xdr:nvCxnSpPr>
        <xdr:cNvPr id="335" name="直線コネクタ 334">
          <a:extLst>
            <a:ext uri="{FF2B5EF4-FFF2-40B4-BE49-F238E27FC236}">
              <a16:creationId xmlns:a16="http://schemas.microsoft.com/office/drawing/2014/main" id="{2219EFA0-ABDD-4666-A181-9D25F1A33F57}"/>
            </a:ext>
          </a:extLst>
        </xdr:cNvPr>
        <xdr:cNvCxnSpPr/>
      </xdr:nvCxnSpPr>
      <xdr:spPr>
        <a:xfrm flipV="1">
          <a:off x="10476865" y="13486828"/>
          <a:ext cx="0" cy="136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115270</xdr:rowOff>
    </xdr:from>
    <xdr:ext cx="469744" cy="259045"/>
    <xdr:sp macro="" textlink="">
      <xdr:nvSpPr>
        <xdr:cNvPr id="336" name="【公営住宅】&#10;一人当たり面積最小値テキスト">
          <a:extLst>
            <a:ext uri="{FF2B5EF4-FFF2-40B4-BE49-F238E27FC236}">
              <a16:creationId xmlns:a16="http://schemas.microsoft.com/office/drawing/2014/main" id="{0D1728C2-A1F1-48FC-B493-3B44AC634CF9}"/>
            </a:ext>
          </a:extLst>
        </xdr:cNvPr>
        <xdr:cNvSpPr txBox="1"/>
      </xdr:nvSpPr>
      <xdr:spPr>
        <a:xfrm>
          <a:off x="10515600" y="1485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111443</xdr:rowOff>
    </xdr:from>
    <xdr:to>
      <xdr:col>55</xdr:col>
      <xdr:colOff>88900</xdr:colOff>
      <xdr:row>86</xdr:row>
      <xdr:rowOff>111443</xdr:rowOff>
    </xdr:to>
    <xdr:cxnSp macro="">
      <xdr:nvCxnSpPr>
        <xdr:cNvPr id="337" name="直線コネクタ 336">
          <a:extLst>
            <a:ext uri="{FF2B5EF4-FFF2-40B4-BE49-F238E27FC236}">
              <a16:creationId xmlns:a16="http://schemas.microsoft.com/office/drawing/2014/main" id="{23034944-444F-4E55-AEB1-03F891AF5D8E}"/>
            </a:ext>
          </a:extLst>
        </xdr:cNvPr>
        <xdr:cNvCxnSpPr/>
      </xdr:nvCxnSpPr>
      <xdr:spPr>
        <a:xfrm>
          <a:off x="10388600" y="14856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60405</xdr:rowOff>
    </xdr:from>
    <xdr:ext cx="469744" cy="259045"/>
    <xdr:sp macro="" textlink="">
      <xdr:nvSpPr>
        <xdr:cNvPr id="338" name="【公営住宅】&#10;一人当たり面積最大値テキスト">
          <a:extLst>
            <a:ext uri="{FF2B5EF4-FFF2-40B4-BE49-F238E27FC236}">
              <a16:creationId xmlns:a16="http://schemas.microsoft.com/office/drawing/2014/main" id="{826FD2FC-676C-4F15-AF23-03E11D6D29DB}"/>
            </a:ext>
          </a:extLst>
        </xdr:cNvPr>
        <xdr:cNvSpPr txBox="1"/>
      </xdr:nvSpPr>
      <xdr:spPr>
        <a:xfrm>
          <a:off x="10515600" y="1326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113728</xdr:rowOff>
    </xdr:from>
    <xdr:to>
      <xdr:col>55</xdr:col>
      <xdr:colOff>88900</xdr:colOff>
      <xdr:row>78</xdr:row>
      <xdr:rowOff>113728</xdr:rowOff>
    </xdr:to>
    <xdr:cxnSp macro="">
      <xdr:nvCxnSpPr>
        <xdr:cNvPr id="339" name="直線コネクタ 338">
          <a:extLst>
            <a:ext uri="{FF2B5EF4-FFF2-40B4-BE49-F238E27FC236}">
              <a16:creationId xmlns:a16="http://schemas.microsoft.com/office/drawing/2014/main" id="{236045A5-5449-419D-9D10-608FE0D70DA8}"/>
            </a:ext>
          </a:extLst>
        </xdr:cNvPr>
        <xdr:cNvCxnSpPr/>
      </xdr:nvCxnSpPr>
      <xdr:spPr>
        <a:xfrm>
          <a:off x="10388600" y="134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167721</xdr:rowOff>
    </xdr:from>
    <xdr:ext cx="469744" cy="259045"/>
    <xdr:sp macro="" textlink="">
      <xdr:nvSpPr>
        <xdr:cNvPr id="340" name="【公営住宅】&#10;一人当たり面積平均値テキスト">
          <a:extLst>
            <a:ext uri="{FF2B5EF4-FFF2-40B4-BE49-F238E27FC236}">
              <a16:creationId xmlns:a16="http://schemas.microsoft.com/office/drawing/2014/main" id="{62BA95F2-8A0E-4252-8D5B-B32C796ED5B6}"/>
            </a:ext>
          </a:extLst>
        </xdr:cNvPr>
        <xdr:cNvSpPr txBox="1"/>
      </xdr:nvSpPr>
      <xdr:spPr>
        <a:xfrm>
          <a:off x="10515600" y="14398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144844</xdr:rowOff>
    </xdr:from>
    <xdr:to>
      <xdr:col>55</xdr:col>
      <xdr:colOff>50800</xdr:colOff>
      <xdr:row>85</xdr:row>
      <xdr:rowOff>74994</xdr:rowOff>
    </xdr:to>
    <xdr:sp macro="" textlink="">
      <xdr:nvSpPr>
        <xdr:cNvPr id="341" name="フローチャート: 判断 340">
          <a:extLst>
            <a:ext uri="{FF2B5EF4-FFF2-40B4-BE49-F238E27FC236}">
              <a16:creationId xmlns:a16="http://schemas.microsoft.com/office/drawing/2014/main" id="{F6437EC6-AE51-4217-B3D0-4C50840C304D}"/>
            </a:ext>
          </a:extLst>
        </xdr:cNvPr>
        <xdr:cNvSpPr/>
      </xdr:nvSpPr>
      <xdr:spPr>
        <a:xfrm>
          <a:off x="10426700" y="1454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140843</xdr:rowOff>
    </xdr:from>
    <xdr:to>
      <xdr:col>50</xdr:col>
      <xdr:colOff>165100</xdr:colOff>
      <xdr:row>85</xdr:row>
      <xdr:rowOff>70993</xdr:rowOff>
    </xdr:to>
    <xdr:sp macro="" textlink="">
      <xdr:nvSpPr>
        <xdr:cNvPr id="342" name="フローチャート: 判断 341">
          <a:extLst>
            <a:ext uri="{FF2B5EF4-FFF2-40B4-BE49-F238E27FC236}">
              <a16:creationId xmlns:a16="http://schemas.microsoft.com/office/drawing/2014/main" id="{6A6CE38C-408A-4880-BEE2-9A179493BDD4}"/>
            </a:ext>
          </a:extLst>
        </xdr:cNvPr>
        <xdr:cNvSpPr/>
      </xdr:nvSpPr>
      <xdr:spPr>
        <a:xfrm>
          <a:off x="9588500" y="1454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132462</xdr:rowOff>
    </xdr:from>
    <xdr:to>
      <xdr:col>46</xdr:col>
      <xdr:colOff>38100</xdr:colOff>
      <xdr:row>85</xdr:row>
      <xdr:rowOff>62612</xdr:rowOff>
    </xdr:to>
    <xdr:sp macro="" textlink="">
      <xdr:nvSpPr>
        <xdr:cNvPr id="343" name="フローチャート: 判断 342">
          <a:extLst>
            <a:ext uri="{FF2B5EF4-FFF2-40B4-BE49-F238E27FC236}">
              <a16:creationId xmlns:a16="http://schemas.microsoft.com/office/drawing/2014/main" id="{67A4370B-55DF-4820-8859-1A5122DE29EB}"/>
            </a:ext>
          </a:extLst>
        </xdr:cNvPr>
        <xdr:cNvSpPr/>
      </xdr:nvSpPr>
      <xdr:spPr>
        <a:xfrm>
          <a:off x="8699500" y="1453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125413</xdr:rowOff>
    </xdr:from>
    <xdr:to>
      <xdr:col>41</xdr:col>
      <xdr:colOff>101600</xdr:colOff>
      <xdr:row>85</xdr:row>
      <xdr:rowOff>55563</xdr:rowOff>
    </xdr:to>
    <xdr:sp macro="" textlink="">
      <xdr:nvSpPr>
        <xdr:cNvPr id="344" name="フローチャート: 判断 343">
          <a:extLst>
            <a:ext uri="{FF2B5EF4-FFF2-40B4-BE49-F238E27FC236}">
              <a16:creationId xmlns:a16="http://schemas.microsoft.com/office/drawing/2014/main" id="{311A3D54-7252-4BF1-BC86-D2D05E98F86D}"/>
            </a:ext>
          </a:extLst>
        </xdr:cNvPr>
        <xdr:cNvSpPr/>
      </xdr:nvSpPr>
      <xdr:spPr>
        <a:xfrm>
          <a:off x="7810500" y="1452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137224</xdr:rowOff>
    </xdr:from>
    <xdr:to>
      <xdr:col>36</xdr:col>
      <xdr:colOff>165100</xdr:colOff>
      <xdr:row>85</xdr:row>
      <xdr:rowOff>67374</xdr:rowOff>
    </xdr:to>
    <xdr:sp macro="" textlink="">
      <xdr:nvSpPr>
        <xdr:cNvPr id="345" name="フローチャート: 判断 344">
          <a:extLst>
            <a:ext uri="{FF2B5EF4-FFF2-40B4-BE49-F238E27FC236}">
              <a16:creationId xmlns:a16="http://schemas.microsoft.com/office/drawing/2014/main" id="{39A74E88-FDC5-432D-9F6F-48547276EDEB}"/>
            </a:ext>
          </a:extLst>
        </xdr:cNvPr>
        <xdr:cNvSpPr/>
      </xdr:nvSpPr>
      <xdr:spPr>
        <a:xfrm>
          <a:off x="6921500" y="1453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A4C7D07C-2B6B-4DF4-BFAA-C82C01AB07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56B9EFA7-B73D-4002-98EF-2B1EE43F652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5F080E34-AC03-45FB-B842-B4778326BEB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9D219E43-9BD9-4B38-B379-8CEBCFAB842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70B3D1D7-C2AD-4A43-8160-95592E4A178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60643</xdr:rowOff>
    </xdr:from>
    <xdr:to>
      <xdr:col>55</xdr:col>
      <xdr:colOff>50800</xdr:colOff>
      <xdr:row>86</xdr:row>
      <xdr:rowOff>162243</xdr:rowOff>
    </xdr:to>
    <xdr:sp macro="" textlink="">
      <xdr:nvSpPr>
        <xdr:cNvPr id="351" name="楕円 350">
          <a:extLst>
            <a:ext uri="{FF2B5EF4-FFF2-40B4-BE49-F238E27FC236}">
              <a16:creationId xmlns:a16="http://schemas.microsoft.com/office/drawing/2014/main" id="{FDEC5F81-591B-4CA3-9A69-07B5016C32F5}"/>
            </a:ext>
          </a:extLst>
        </xdr:cNvPr>
        <xdr:cNvSpPr/>
      </xdr:nvSpPr>
      <xdr:spPr>
        <a:xfrm>
          <a:off x="10426700" y="1480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147020</xdr:rowOff>
    </xdr:from>
    <xdr:ext cx="469744" cy="259045"/>
    <xdr:sp macro="" textlink="">
      <xdr:nvSpPr>
        <xdr:cNvPr id="352" name="【公営住宅】&#10;一人当たり面積該当値テキスト">
          <a:extLst>
            <a:ext uri="{FF2B5EF4-FFF2-40B4-BE49-F238E27FC236}">
              <a16:creationId xmlns:a16="http://schemas.microsoft.com/office/drawing/2014/main" id="{381377E9-3796-432A-B86C-936535C9392F}"/>
            </a:ext>
          </a:extLst>
        </xdr:cNvPr>
        <xdr:cNvSpPr txBox="1"/>
      </xdr:nvSpPr>
      <xdr:spPr>
        <a:xfrm>
          <a:off x="10515600" y="1472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86</xdr:row>
      <xdr:rowOff>62167</xdr:rowOff>
    </xdr:from>
    <xdr:to>
      <xdr:col>36</xdr:col>
      <xdr:colOff>165100</xdr:colOff>
      <xdr:row>86</xdr:row>
      <xdr:rowOff>163767</xdr:rowOff>
    </xdr:to>
    <xdr:sp macro="" textlink="">
      <xdr:nvSpPr>
        <xdr:cNvPr id="353" name="楕円 352">
          <a:extLst>
            <a:ext uri="{FF2B5EF4-FFF2-40B4-BE49-F238E27FC236}">
              <a16:creationId xmlns:a16="http://schemas.microsoft.com/office/drawing/2014/main" id="{7B4333EC-8F24-49D1-AA98-DBA0E66A23F8}"/>
            </a:ext>
          </a:extLst>
        </xdr:cNvPr>
        <xdr:cNvSpPr/>
      </xdr:nvSpPr>
      <xdr:spPr>
        <a:xfrm>
          <a:off x="6921500" y="148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87520</xdr:rowOff>
    </xdr:from>
    <xdr:ext cx="469744" cy="259045"/>
    <xdr:sp macro="" textlink="">
      <xdr:nvSpPr>
        <xdr:cNvPr id="354" name="n_1aveValue【公営住宅】&#10;一人当たり面積">
          <a:extLst>
            <a:ext uri="{FF2B5EF4-FFF2-40B4-BE49-F238E27FC236}">
              <a16:creationId xmlns:a16="http://schemas.microsoft.com/office/drawing/2014/main" id="{3FC41E8F-14C5-432F-95E2-A108B7C12D95}"/>
            </a:ext>
          </a:extLst>
        </xdr:cNvPr>
        <xdr:cNvSpPr txBox="1"/>
      </xdr:nvSpPr>
      <xdr:spPr>
        <a:xfrm>
          <a:off x="9391727" y="1431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79139</xdr:rowOff>
    </xdr:from>
    <xdr:ext cx="469744" cy="259045"/>
    <xdr:sp macro="" textlink="">
      <xdr:nvSpPr>
        <xdr:cNvPr id="355" name="n_2aveValue【公営住宅】&#10;一人当たり面積">
          <a:extLst>
            <a:ext uri="{FF2B5EF4-FFF2-40B4-BE49-F238E27FC236}">
              <a16:creationId xmlns:a16="http://schemas.microsoft.com/office/drawing/2014/main" id="{B32A3862-F0AA-47FE-9D0C-FA52C95A9557}"/>
            </a:ext>
          </a:extLst>
        </xdr:cNvPr>
        <xdr:cNvSpPr txBox="1"/>
      </xdr:nvSpPr>
      <xdr:spPr>
        <a:xfrm>
          <a:off x="8515427" y="14309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72090</xdr:rowOff>
    </xdr:from>
    <xdr:ext cx="469744" cy="259045"/>
    <xdr:sp macro="" textlink="">
      <xdr:nvSpPr>
        <xdr:cNvPr id="356" name="n_3aveValue【公営住宅】&#10;一人当たり面積">
          <a:extLst>
            <a:ext uri="{FF2B5EF4-FFF2-40B4-BE49-F238E27FC236}">
              <a16:creationId xmlns:a16="http://schemas.microsoft.com/office/drawing/2014/main" id="{F928C839-8F0D-42E6-80EA-2B330A95E9CF}"/>
            </a:ext>
          </a:extLst>
        </xdr:cNvPr>
        <xdr:cNvSpPr txBox="1"/>
      </xdr:nvSpPr>
      <xdr:spPr>
        <a:xfrm>
          <a:off x="7626427" y="1430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83901</xdr:rowOff>
    </xdr:from>
    <xdr:ext cx="469744" cy="259045"/>
    <xdr:sp macro="" textlink="">
      <xdr:nvSpPr>
        <xdr:cNvPr id="357" name="n_4aveValue【公営住宅】&#10;一人当たり面積">
          <a:extLst>
            <a:ext uri="{FF2B5EF4-FFF2-40B4-BE49-F238E27FC236}">
              <a16:creationId xmlns:a16="http://schemas.microsoft.com/office/drawing/2014/main" id="{8AE11423-02AD-443E-8FA8-845E88BD118B}"/>
            </a:ext>
          </a:extLst>
        </xdr:cNvPr>
        <xdr:cNvSpPr txBox="1"/>
      </xdr:nvSpPr>
      <xdr:spPr>
        <a:xfrm>
          <a:off x="6737427" y="1431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154894</xdr:rowOff>
    </xdr:from>
    <xdr:ext cx="469744" cy="259045"/>
    <xdr:sp macro="" textlink="">
      <xdr:nvSpPr>
        <xdr:cNvPr id="358" name="n_4mainValue【公営住宅】&#10;一人当たり面積">
          <a:extLst>
            <a:ext uri="{FF2B5EF4-FFF2-40B4-BE49-F238E27FC236}">
              <a16:creationId xmlns:a16="http://schemas.microsoft.com/office/drawing/2014/main" id="{35D96D26-93ED-4D78-BF58-1EAAC7902349}"/>
            </a:ext>
          </a:extLst>
        </xdr:cNvPr>
        <xdr:cNvSpPr txBox="1"/>
      </xdr:nvSpPr>
      <xdr:spPr>
        <a:xfrm>
          <a:off x="6737427" y="1489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9" name="正方形/長方形 358">
          <a:extLst>
            <a:ext uri="{FF2B5EF4-FFF2-40B4-BE49-F238E27FC236}">
              <a16:creationId xmlns:a16="http://schemas.microsoft.com/office/drawing/2014/main" id="{0ACB1122-E7D1-4A9D-AF72-26B91CB73BF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0" name="正方形/長方形 359">
          <a:extLst>
            <a:ext uri="{FF2B5EF4-FFF2-40B4-BE49-F238E27FC236}">
              <a16:creationId xmlns:a16="http://schemas.microsoft.com/office/drawing/2014/main" id="{FA53ED50-4809-45EA-9D7B-13AFF4AE617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1" name="正方形/長方形 360">
          <a:extLst>
            <a:ext uri="{FF2B5EF4-FFF2-40B4-BE49-F238E27FC236}">
              <a16:creationId xmlns:a16="http://schemas.microsoft.com/office/drawing/2014/main" id="{47AFB7EE-108C-4E60-97C6-4075C9B2F56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2" name="正方形/長方形 361">
          <a:extLst>
            <a:ext uri="{FF2B5EF4-FFF2-40B4-BE49-F238E27FC236}">
              <a16:creationId xmlns:a16="http://schemas.microsoft.com/office/drawing/2014/main" id="{E8BC7762-ECBB-48E5-8111-D0549FE3D3B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3" name="正方形/長方形 362">
          <a:extLst>
            <a:ext uri="{FF2B5EF4-FFF2-40B4-BE49-F238E27FC236}">
              <a16:creationId xmlns:a16="http://schemas.microsoft.com/office/drawing/2014/main" id="{DC567ED5-DF23-4642-9419-079E6AEE52F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4" name="正方形/長方形 363">
          <a:extLst>
            <a:ext uri="{FF2B5EF4-FFF2-40B4-BE49-F238E27FC236}">
              <a16:creationId xmlns:a16="http://schemas.microsoft.com/office/drawing/2014/main" id="{22277F33-50D0-40BA-89C5-BE401DE2635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5" name="正方形/長方形 364">
          <a:extLst>
            <a:ext uri="{FF2B5EF4-FFF2-40B4-BE49-F238E27FC236}">
              <a16:creationId xmlns:a16="http://schemas.microsoft.com/office/drawing/2014/main" id="{80C27A65-2ED2-46CB-94E0-1C108F922F3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6" name="正方形/長方形 365">
          <a:extLst>
            <a:ext uri="{FF2B5EF4-FFF2-40B4-BE49-F238E27FC236}">
              <a16:creationId xmlns:a16="http://schemas.microsoft.com/office/drawing/2014/main" id="{B25612B6-A0F5-4F2B-8F80-B83C16F5647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7" name="正方形/長方形 366">
          <a:extLst>
            <a:ext uri="{FF2B5EF4-FFF2-40B4-BE49-F238E27FC236}">
              <a16:creationId xmlns:a16="http://schemas.microsoft.com/office/drawing/2014/main" id="{4E3C8170-E272-41CB-A019-A4CDB91EBB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8" name="正方形/長方形 367">
          <a:extLst>
            <a:ext uri="{FF2B5EF4-FFF2-40B4-BE49-F238E27FC236}">
              <a16:creationId xmlns:a16="http://schemas.microsoft.com/office/drawing/2014/main" id="{CE1CFCFB-C20C-41F1-9FC3-37A9E3B30C5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9" name="正方形/長方形 368">
          <a:extLst>
            <a:ext uri="{FF2B5EF4-FFF2-40B4-BE49-F238E27FC236}">
              <a16:creationId xmlns:a16="http://schemas.microsoft.com/office/drawing/2014/main" id="{2897C075-65C6-4401-B5EE-2AED05B0A98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0" name="正方形/長方形 369">
          <a:extLst>
            <a:ext uri="{FF2B5EF4-FFF2-40B4-BE49-F238E27FC236}">
              <a16:creationId xmlns:a16="http://schemas.microsoft.com/office/drawing/2014/main" id="{029706A1-A0AA-4334-A0B0-8E56775E8D4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1" name="正方形/長方形 370">
          <a:extLst>
            <a:ext uri="{FF2B5EF4-FFF2-40B4-BE49-F238E27FC236}">
              <a16:creationId xmlns:a16="http://schemas.microsoft.com/office/drawing/2014/main" id="{FE94D117-550F-4AB8-8A49-9F2653B9B61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2" name="正方形/長方形 371">
          <a:extLst>
            <a:ext uri="{FF2B5EF4-FFF2-40B4-BE49-F238E27FC236}">
              <a16:creationId xmlns:a16="http://schemas.microsoft.com/office/drawing/2014/main" id="{579116B1-2E16-473A-A3AA-D8C74F600BB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3" name="正方形/長方形 372">
          <a:extLst>
            <a:ext uri="{FF2B5EF4-FFF2-40B4-BE49-F238E27FC236}">
              <a16:creationId xmlns:a16="http://schemas.microsoft.com/office/drawing/2014/main" id="{A2B010F0-636E-469A-8E75-0ABD5C6AA56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4" name="正方形/長方形 373">
          <a:extLst>
            <a:ext uri="{FF2B5EF4-FFF2-40B4-BE49-F238E27FC236}">
              <a16:creationId xmlns:a16="http://schemas.microsoft.com/office/drawing/2014/main" id="{1FB26DB4-D1B2-43E0-85BA-F17EA560BAD8}"/>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5" name="正方形/長方形 374">
          <a:extLst>
            <a:ext uri="{FF2B5EF4-FFF2-40B4-BE49-F238E27FC236}">
              <a16:creationId xmlns:a16="http://schemas.microsoft.com/office/drawing/2014/main" id="{E7E19C15-2751-4162-AD34-CE49B9F0EE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6" name="正方形/長方形 375">
          <a:extLst>
            <a:ext uri="{FF2B5EF4-FFF2-40B4-BE49-F238E27FC236}">
              <a16:creationId xmlns:a16="http://schemas.microsoft.com/office/drawing/2014/main" id="{912D3D6D-E514-4F49-9333-79E3A6EDA67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7" name="正方形/長方形 376">
          <a:extLst>
            <a:ext uri="{FF2B5EF4-FFF2-40B4-BE49-F238E27FC236}">
              <a16:creationId xmlns:a16="http://schemas.microsoft.com/office/drawing/2014/main" id="{D335CF8A-3A96-482B-AF15-3EE1D670AB0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8" name="正方形/長方形 377">
          <a:extLst>
            <a:ext uri="{FF2B5EF4-FFF2-40B4-BE49-F238E27FC236}">
              <a16:creationId xmlns:a16="http://schemas.microsoft.com/office/drawing/2014/main" id="{E0F70E01-AFFC-4B8A-A83D-5108903694B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9" name="正方形/長方形 378">
          <a:extLst>
            <a:ext uri="{FF2B5EF4-FFF2-40B4-BE49-F238E27FC236}">
              <a16:creationId xmlns:a16="http://schemas.microsoft.com/office/drawing/2014/main" id="{6FA0BEE4-ABE9-41BE-949A-16AA062582C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0" name="正方形/長方形 379">
          <a:extLst>
            <a:ext uri="{FF2B5EF4-FFF2-40B4-BE49-F238E27FC236}">
              <a16:creationId xmlns:a16="http://schemas.microsoft.com/office/drawing/2014/main" id="{0E4AA344-AF92-4A39-87D0-3328D90B189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1" name="正方形/長方形 380">
          <a:extLst>
            <a:ext uri="{FF2B5EF4-FFF2-40B4-BE49-F238E27FC236}">
              <a16:creationId xmlns:a16="http://schemas.microsoft.com/office/drawing/2014/main" id="{5E9D85DC-1613-4F46-BB88-7A8CAADE152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2" name="正方形/長方形 381">
          <a:extLst>
            <a:ext uri="{FF2B5EF4-FFF2-40B4-BE49-F238E27FC236}">
              <a16:creationId xmlns:a16="http://schemas.microsoft.com/office/drawing/2014/main" id="{343B289E-84C8-44C4-B0E7-3EF694969FB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3" name="テキスト ボックス 382">
          <a:extLst>
            <a:ext uri="{FF2B5EF4-FFF2-40B4-BE49-F238E27FC236}">
              <a16:creationId xmlns:a16="http://schemas.microsoft.com/office/drawing/2014/main" id="{FC4451E0-E806-41D2-B15A-7CCCE5C4725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4" name="直線コネクタ 383">
          <a:extLst>
            <a:ext uri="{FF2B5EF4-FFF2-40B4-BE49-F238E27FC236}">
              <a16:creationId xmlns:a16="http://schemas.microsoft.com/office/drawing/2014/main" id="{9F20FD33-D16F-4189-9586-F67B3DECA60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5" name="テキスト ボックス 384">
          <a:extLst>
            <a:ext uri="{FF2B5EF4-FFF2-40B4-BE49-F238E27FC236}">
              <a16:creationId xmlns:a16="http://schemas.microsoft.com/office/drawing/2014/main" id="{1212687D-07EE-43A5-BCD6-A0E7DD11B60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86" name="直線コネクタ 385">
          <a:extLst>
            <a:ext uri="{FF2B5EF4-FFF2-40B4-BE49-F238E27FC236}">
              <a16:creationId xmlns:a16="http://schemas.microsoft.com/office/drawing/2014/main" id="{D977D273-9D46-430F-AC15-724D1FE5CDEE}"/>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87" name="テキスト ボックス 386">
          <a:extLst>
            <a:ext uri="{FF2B5EF4-FFF2-40B4-BE49-F238E27FC236}">
              <a16:creationId xmlns:a16="http://schemas.microsoft.com/office/drawing/2014/main" id="{1F56E35A-53CA-4829-8743-1D1748B2D7B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88" name="直線コネクタ 387">
          <a:extLst>
            <a:ext uri="{FF2B5EF4-FFF2-40B4-BE49-F238E27FC236}">
              <a16:creationId xmlns:a16="http://schemas.microsoft.com/office/drawing/2014/main" id="{A72CFB51-9BE6-46D4-B925-C3EFAC89CBAF}"/>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89" name="テキスト ボックス 388">
          <a:extLst>
            <a:ext uri="{FF2B5EF4-FFF2-40B4-BE49-F238E27FC236}">
              <a16:creationId xmlns:a16="http://schemas.microsoft.com/office/drawing/2014/main" id="{379D6AE3-79A4-4779-AAE0-351209EECBA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0" name="直線コネクタ 389">
          <a:extLst>
            <a:ext uri="{FF2B5EF4-FFF2-40B4-BE49-F238E27FC236}">
              <a16:creationId xmlns:a16="http://schemas.microsoft.com/office/drawing/2014/main" id="{CB3DF743-86F0-4DDF-BDA0-C49FC5A2DE0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1" name="テキスト ボックス 390">
          <a:extLst>
            <a:ext uri="{FF2B5EF4-FFF2-40B4-BE49-F238E27FC236}">
              <a16:creationId xmlns:a16="http://schemas.microsoft.com/office/drawing/2014/main" id="{F92766CF-F5CC-4745-A514-43B1D025A3B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2" name="直線コネクタ 391">
          <a:extLst>
            <a:ext uri="{FF2B5EF4-FFF2-40B4-BE49-F238E27FC236}">
              <a16:creationId xmlns:a16="http://schemas.microsoft.com/office/drawing/2014/main" id="{34559834-BB7E-453A-AD9C-49FDB64B90D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3" name="テキスト ボックス 392">
          <a:extLst>
            <a:ext uri="{FF2B5EF4-FFF2-40B4-BE49-F238E27FC236}">
              <a16:creationId xmlns:a16="http://schemas.microsoft.com/office/drawing/2014/main" id="{E925D444-E5C3-4C27-A961-0EC8546A0BB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4" name="直線コネクタ 393">
          <a:extLst>
            <a:ext uri="{FF2B5EF4-FFF2-40B4-BE49-F238E27FC236}">
              <a16:creationId xmlns:a16="http://schemas.microsoft.com/office/drawing/2014/main" id="{8E38FB33-C0FB-49F7-AE2C-9D987B04BDDA}"/>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5" name="テキスト ボックス 394">
          <a:extLst>
            <a:ext uri="{FF2B5EF4-FFF2-40B4-BE49-F238E27FC236}">
              <a16:creationId xmlns:a16="http://schemas.microsoft.com/office/drawing/2014/main" id="{948545F1-4A9A-4FC4-9AA8-BD57468855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96" name="直線コネクタ 395">
          <a:extLst>
            <a:ext uri="{FF2B5EF4-FFF2-40B4-BE49-F238E27FC236}">
              <a16:creationId xmlns:a16="http://schemas.microsoft.com/office/drawing/2014/main" id="{380F9F1C-3062-4C0C-A0F1-90AA7D8C4E5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97" name="テキスト ボックス 396">
          <a:extLst>
            <a:ext uri="{FF2B5EF4-FFF2-40B4-BE49-F238E27FC236}">
              <a16:creationId xmlns:a16="http://schemas.microsoft.com/office/drawing/2014/main" id="{71AFD5A0-FF95-4745-87F7-B75117F6A13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id="{C6A4223D-9DCE-4A69-8D1F-E0F70EAA4E3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a:extLst>
            <a:ext uri="{FF2B5EF4-FFF2-40B4-BE49-F238E27FC236}">
              <a16:creationId xmlns:a16="http://schemas.microsoft.com/office/drawing/2014/main" id="{E2CDE238-F7C9-41B2-99AA-46A58129F78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87630</xdr:rowOff>
    </xdr:from>
    <xdr:to>
      <xdr:col>85</xdr:col>
      <xdr:colOff>126364</xdr:colOff>
      <xdr:row>42</xdr:row>
      <xdr:rowOff>92528</xdr:rowOff>
    </xdr:to>
    <xdr:cxnSp macro="">
      <xdr:nvCxnSpPr>
        <xdr:cNvPr id="400" name="直線コネクタ 399">
          <a:extLst>
            <a:ext uri="{FF2B5EF4-FFF2-40B4-BE49-F238E27FC236}">
              <a16:creationId xmlns:a16="http://schemas.microsoft.com/office/drawing/2014/main" id="{B6BFA42D-1A23-4C26-8F0A-96BC705FF1BF}"/>
            </a:ext>
          </a:extLst>
        </xdr:cNvPr>
        <xdr:cNvCxnSpPr/>
      </xdr:nvCxnSpPr>
      <xdr:spPr>
        <a:xfrm flipV="1">
          <a:off x="16318864" y="5745480"/>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1" name="【認定こども園・幼稚園・保育所】&#10;有形固定資産減価償却率最小値テキスト">
          <a:extLst>
            <a:ext uri="{FF2B5EF4-FFF2-40B4-BE49-F238E27FC236}">
              <a16:creationId xmlns:a16="http://schemas.microsoft.com/office/drawing/2014/main" id="{77B8FBD5-80E8-43A4-ACAD-4067E01056ED}"/>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2" name="直線コネクタ 401">
          <a:extLst>
            <a:ext uri="{FF2B5EF4-FFF2-40B4-BE49-F238E27FC236}">
              <a16:creationId xmlns:a16="http://schemas.microsoft.com/office/drawing/2014/main" id="{EA69A96D-FF47-4B8B-A9AE-E7B67535A6D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34307</xdr:rowOff>
    </xdr:from>
    <xdr:ext cx="340478" cy="259045"/>
    <xdr:sp macro="" textlink="">
      <xdr:nvSpPr>
        <xdr:cNvPr id="403" name="【認定こども園・幼稚園・保育所】&#10;有形固定資産減価償却率最大値テキスト">
          <a:extLst>
            <a:ext uri="{FF2B5EF4-FFF2-40B4-BE49-F238E27FC236}">
              <a16:creationId xmlns:a16="http://schemas.microsoft.com/office/drawing/2014/main" id="{CA443480-8A0C-4900-B7CD-F4C743B371BF}"/>
            </a:ext>
          </a:extLst>
        </xdr:cNvPr>
        <xdr:cNvSpPr txBox="1"/>
      </xdr:nvSpPr>
      <xdr:spPr>
        <a:xfrm>
          <a:off x="16357600" y="55207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87630</xdr:rowOff>
    </xdr:from>
    <xdr:to>
      <xdr:col>86</xdr:col>
      <xdr:colOff>25400</xdr:colOff>
      <xdr:row>33</xdr:row>
      <xdr:rowOff>87630</xdr:rowOff>
    </xdr:to>
    <xdr:cxnSp macro="">
      <xdr:nvCxnSpPr>
        <xdr:cNvPr id="404" name="直線コネクタ 403">
          <a:extLst>
            <a:ext uri="{FF2B5EF4-FFF2-40B4-BE49-F238E27FC236}">
              <a16:creationId xmlns:a16="http://schemas.microsoft.com/office/drawing/2014/main" id="{3FC8357B-B491-4456-A5BF-508412AAC2B8}"/>
            </a:ext>
          </a:extLst>
        </xdr:cNvPr>
        <xdr:cNvCxnSpPr/>
      </xdr:nvCxnSpPr>
      <xdr:spPr>
        <a:xfrm>
          <a:off x="16230600" y="574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405" name="【認定こども園・幼稚園・保育所】&#10;有形固定資産減価償却率平均値テキスト">
          <a:extLst>
            <a:ext uri="{FF2B5EF4-FFF2-40B4-BE49-F238E27FC236}">
              <a16:creationId xmlns:a16="http://schemas.microsoft.com/office/drawing/2014/main" id="{3B9BF06E-9C64-4DE3-9DD0-1FBBA7147F05}"/>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06" name="フローチャート: 判断 405">
          <a:extLst>
            <a:ext uri="{FF2B5EF4-FFF2-40B4-BE49-F238E27FC236}">
              <a16:creationId xmlns:a16="http://schemas.microsoft.com/office/drawing/2014/main" id="{00C4B522-FF3D-44F0-94CC-52D8901E4B77}"/>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107043</xdr:rowOff>
    </xdr:from>
    <xdr:to>
      <xdr:col>81</xdr:col>
      <xdr:colOff>101600</xdr:colOff>
      <xdr:row>39</xdr:row>
      <xdr:rowOff>37193</xdr:rowOff>
    </xdr:to>
    <xdr:sp macro="" textlink="">
      <xdr:nvSpPr>
        <xdr:cNvPr id="407" name="フローチャート: 判断 406">
          <a:extLst>
            <a:ext uri="{FF2B5EF4-FFF2-40B4-BE49-F238E27FC236}">
              <a16:creationId xmlns:a16="http://schemas.microsoft.com/office/drawing/2014/main" id="{1BAEBE52-0A6D-45D2-BE71-5FAC50BFF0E3}"/>
            </a:ext>
          </a:extLst>
        </xdr:cNvPr>
        <xdr:cNvSpPr/>
      </xdr:nvSpPr>
      <xdr:spPr>
        <a:xfrm>
          <a:off x="15430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08" name="フローチャート: 判断 407">
          <a:extLst>
            <a:ext uri="{FF2B5EF4-FFF2-40B4-BE49-F238E27FC236}">
              <a16:creationId xmlns:a16="http://schemas.microsoft.com/office/drawing/2014/main" id="{628A2C2B-E6BB-4566-960A-A8A5596196CC}"/>
            </a:ext>
          </a:extLst>
        </xdr:cNvPr>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159294</xdr:rowOff>
    </xdr:from>
    <xdr:to>
      <xdr:col>72</xdr:col>
      <xdr:colOff>38100</xdr:colOff>
      <xdr:row>38</xdr:row>
      <xdr:rowOff>89444</xdr:rowOff>
    </xdr:to>
    <xdr:sp macro="" textlink="">
      <xdr:nvSpPr>
        <xdr:cNvPr id="409" name="フローチャート: 判断 408">
          <a:extLst>
            <a:ext uri="{FF2B5EF4-FFF2-40B4-BE49-F238E27FC236}">
              <a16:creationId xmlns:a16="http://schemas.microsoft.com/office/drawing/2014/main" id="{C57B713C-2170-45F2-9A53-E27354A05C34}"/>
            </a:ext>
          </a:extLst>
        </xdr:cNvPr>
        <xdr:cNvSpPr/>
      </xdr:nvSpPr>
      <xdr:spPr>
        <a:xfrm>
          <a:off x="13652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139700</xdr:rowOff>
    </xdr:from>
    <xdr:to>
      <xdr:col>67</xdr:col>
      <xdr:colOff>101600</xdr:colOff>
      <xdr:row>38</xdr:row>
      <xdr:rowOff>69850</xdr:rowOff>
    </xdr:to>
    <xdr:sp macro="" textlink="">
      <xdr:nvSpPr>
        <xdr:cNvPr id="410" name="フローチャート: 判断 409">
          <a:extLst>
            <a:ext uri="{FF2B5EF4-FFF2-40B4-BE49-F238E27FC236}">
              <a16:creationId xmlns:a16="http://schemas.microsoft.com/office/drawing/2014/main" id="{05EEC662-EF9C-42D2-B5A0-B988D177DDCB}"/>
            </a:ext>
          </a:extLst>
        </xdr:cNvPr>
        <xdr:cNvSpPr/>
      </xdr:nvSpPr>
      <xdr:spPr>
        <a:xfrm>
          <a:off x="12763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a:extLst>
            <a:ext uri="{FF2B5EF4-FFF2-40B4-BE49-F238E27FC236}">
              <a16:creationId xmlns:a16="http://schemas.microsoft.com/office/drawing/2014/main" id="{4E638DD1-4ECB-4373-B4FC-2486A1BF0FA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id="{762A4BEC-5A26-4530-A968-9D61C4A5B87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id="{FAB62B8B-9A0D-4562-BCF1-D5A883B07ED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id="{5E186F23-7540-4F22-924E-F0CE62841C7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8F16B3BC-A08C-46CD-ADD7-FC645FD48A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139700</xdr:rowOff>
    </xdr:from>
    <xdr:to>
      <xdr:col>85</xdr:col>
      <xdr:colOff>177800</xdr:colOff>
      <xdr:row>39</xdr:row>
      <xdr:rowOff>69850</xdr:rowOff>
    </xdr:to>
    <xdr:sp macro="" textlink="">
      <xdr:nvSpPr>
        <xdr:cNvPr id="416" name="楕円 415">
          <a:extLst>
            <a:ext uri="{FF2B5EF4-FFF2-40B4-BE49-F238E27FC236}">
              <a16:creationId xmlns:a16="http://schemas.microsoft.com/office/drawing/2014/main" id="{D49619F1-398B-468B-9C21-C1F036563D07}"/>
            </a:ext>
          </a:extLst>
        </xdr:cNvPr>
        <xdr:cNvSpPr/>
      </xdr:nvSpPr>
      <xdr:spPr>
        <a:xfrm>
          <a:off x="16268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118127</xdr:rowOff>
    </xdr:from>
    <xdr:ext cx="405111" cy="259045"/>
    <xdr:sp macro="" textlink="">
      <xdr:nvSpPr>
        <xdr:cNvPr id="417" name="【認定こども園・幼稚園・保育所】&#10;有形固定資産減価償却率該当値テキスト">
          <a:extLst>
            <a:ext uri="{FF2B5EF4-FFF2-40B4-BE49-F238E27FC236}">
              <a16:creationId xmlns:a16="http://schemas.microsoft.com/office/drawing/2014/main" id="{E1588A43-F0E0-499D-A1A7-F9A7C558E3C4}"/>
            </a:ext>
          </a:extLst>
        </xdr:cNvPr>
        <xdr:cNvSpPr txBox="1"/>
      </xdr:nvSpPr>
      <xdr:spPr>
        <a:xfrm>
          <a:off x="16357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146231</xdr:rowOff>
    </xdr:from>
    <xdr:to>
      <xdr:col>81</xdr:col>
      <xdr:colOff>101600</xdr:colOff>
      <xdr:row>39</xdr:row>
      <xdr:rowOff>76381</xdr:rowOff>
    </xdr:to>
    <xdr:sp macro="" textlink="">
      <xdr:nvSpPr>
        <xdr:cNvPr id="418" name="楕円 417">
          <a:extLst>
            <a:ext uri="{FF2B5EF4-FFF2-40B4-BE49-F238E27FC236}">
              <a16:creationId xmlns:a16="http://schemas.microsoft.com/office/drawing/2014/main" id="{29693008-DC3C-4CB7-8BB1-D0584511D7B7}"/>
            </a:ext>
          </a:extLst>
        </xdr:cNvPr>
        <xdr:cNvSpPr/>
      </xdr:nvSpPr>
      <xdr:spPr>
        <a:xfrm>
          <a:off x="154305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39</xdr:row>
      <xdr:rowOff>25581</xdr:rowOff>
    </xdr:to>
    <xdr:cxnSp macro="">
      <xdr:nvCxnSpPr>
        <xdr:cNvPr id="419" name="直線コネクタ 418">
          <a:extLst>
            <a:ext uri="{FF2B5EF4-FFF2-40B4-BE49-F238E27FC236}">
              <a16:creationId xmlns:a16="http://schemas.microsoft.com/office/drawing/2014/main" id="{6EFDAD92-093B-4049-AECE-A954215FA9D6}"/>
            </a:ext>
          </a:extLst>
        </xdr:cNvPr>
        <xdr:cNvCxnSpPr/>
      </xdr:nvCxnSpPr>
      <xdr:spPr>
        <a:xfrm flipV="1">
          <a:off x="15481300" y="670560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90715</xdr:rowOff>
    </xdr:from>
    <xdr:to>
      <xdr:col>76</xdr:col>
      <xdr:colOff>165100</xdr:colOff>
      <xdr:row>39</xdr:row>
      <xdr:rowOff>20865</xdr:rowOff>
    </xdr:to>
    <xdr:sp macro="" textlink="">
      <xdr:nvSpPr>
        <xdr:cNvPr id="420" name="楕円 419">
          <a:extLst>
            <a:ext uri="{FF2B5EF4-FFF2-40B4-BE49-F238E27FC236}">
              <a16:creationId xmlns:a16="http://schemas.microsoft.com/office/drawing/2014/main" id="{E593C001-3A63-4B00-A0DF-3E7ADD2EA084}"/>
            </a:ext>
          </a:extLst>
        </xdr:cNvPr>
        <xdr:cNvSpPr/>
      </xdr:nvSpPr>
      <xdr:spPr>
        <a:xfrm>
          <a:off x="14541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141515</xdr:rowOff>
    </xdr:from>
    <xdr:to>
      <xdr:col>81</xdr:col>
      <xdr:colOff>50800</xdr:colOff>
      <xdr:row>39</xdr:row>
      <xdr:rowOff>25581</xdr:rowOff>
    </xdr:to>
    <xdr:cxnSp macro="">
      <xdr:nvCxnSpPr>
        <xdr:cNvPr id="421" name="直線コネクタ 420">
          <a:extLst>
            <a:ext uri="{FF2B5EF4-FFF2-40B4-BE49-F238E27FC236}">
              <a16:creationId xmlns:a16="http://schemas.microsoft.com/office/drawing/2014/main" id="{F420E016-86D1-4250-AC2C-C7FFE61E5E78}"/>
            </a:ext>
          </a:extLst>
        </xdr:cNvPr>
        <xdr:cNvCxnSpPr/>
      </xdr:nvCxnSpPr>
      <xdr:spPr>
        <a:xfrm>
          <a:off x="14592300" y="6656615"/>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22" name="楕円 421">
          <a:extLst>
            <a:ext uri="{FF2B5EF4-FFF2-40B4-BE49-F238E27FC236}">
              <a16:creationId xmlns:a16="http://schemas.microsoft.com/office/drawing/2014/main" id="{607E759C-3759-488A-BD3F-4515A898C4B5}"/>
            </a:ext>
          </a:extLst>
        </xdr:cNvPr>
        <xdr:cNvSpPr/>
      </xdr:nvSpPr>
      <xdr:spPr>
        <a:xfrm>
          <a:off x="13652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89263</xdr:rowOff>
    </xdr:from>
    <xdr:to>
      <xdr:col>76</xdr:col>
      <xdr:colOff>114300</xdr:colOff>
      <xdr:row>38</xdr:row>
      <xdr:rowOff>141515</xdr:rowOff>
    </xdr:to>
    <xdr:cxnSp macro="">
      <xdr:nvCxnSpPr>
        <xdr:cNvPr id="423" name="直線コネクタ 422">
          <a:extLst>
            <a:ext uri="{FF2B5EF4-FFF2-40B4-BE49-F238E27FC236}">
              <a16:creationId xmlns:a16="http://schemas.microsoft.com/office/drawing/2014/main" id="{7DEBC52A-D045-4483-823D-3B444B5D0287}"/>
            </a:ext>
          </a:extLst>
        </xdr:cNvPr>
        <xdr:cNvCxnSpPr/>
      </xdr:nvCxnSpPr>
      <xdr:spPr>
        <a:xfrm>
          <a:off x="13703300" y="66043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141333</xdr:rowOff>
    </xdr:from>
    <xdr:to>
      <xdr:col>67</xdr:col>
      <xdr:colOff>101600</xdr:colOff>
      <xdr:row>38</xdr:row>
      <xdr:rowOff>71482</xdr:rowOff>
    </xdr:to>
    <xdr:sp macro="" textlink="">
      <xdr:nvSpPr>
        <xdr:cNvPr id="424" name="楕円 423">
          <a:extLst>
            <a:ext uri="{FF2B5EF4-FFF2-40B4-BE49-F238E27FC236}">
              <a16:creationId xmlns:a16="http://schemas.microsoft.com/office/drawing/2014/main" id="{8621B6E9-820E-4327-B4A1-61EE180105ED}"/>
            </a:ext>
          </a:extLst>
        </xdr:cNvPr>
        <xdr:cNvSpPr/>
      </xdr:nvSpPr>
      <xdr:spPr>
        <a:xfrm>
          <a:off x="12763500" y="64849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20683</xdr:rowOff>
    </xdr:from>
    <xdr:to>
      <xdr:col>71</xdr:col>
      <xdr:colOff>177800</xdr:colOff>
      <xdr:row>38</xdr:row>
      <xdr:rowOff>89263</xdr:rowOff>
    </xdr:to>
    <xdr:cxnSp macro="">
      <xdr:nvCxnSpPr>
        <xdr:cNvPr id="425" name="直線コネクタ 424">
          <a:extLst>
            <a:ext uri="{FF2B5EF4-FFF2-40B4-BE49-F238E27FC236}">
              <a16:creationId xmlns:a16="http://schemas.microsoft.com/office/drawing/2014/main" id="{5DEBCF55-0FD8-42FA-B93A-29055EF7A4D3}"/>
            </a:ext>
          </a:extLst>
        </xdr:cNvPr>
        <xdr:cNvCxnSpPr/>
      </xdr:nvCxnSpPr>
      <xdr:spPr>
        <a:xfrm>
          <a:off x="12814300" y="653578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53720</xdr:rowOff>
    </xdr:from>
    <xdr:ext cx="405111" cy="259045"/>
    <xdr:sp macro="" textlink="">
      <xdr:nvSpPr>
        <xdr:cNvPr id="426" name="n_1aveValue【認定こども園・幼稚園・保育所】&#10;有形固定資産減価償却率">
          <a:extLst>
            <a:ext uri="{FF2B5EF4-FFF2-40B4-BE49-F238E27FC236}">
              <a16:creationId xmlns:a16="http://schemas.microsoft.com/office/drawing/2014/main" id="{40311AB3-5E5C-471D-A664-E5B7FFEC7782}"/>
            </a:ext>
          </a:extLst>
        </xdr:cNvPr>
        <xdr:cNvSpPr txBox="1"/>
      </xdr:nvSpPr>
      <xdr:spPr>
        <a:xfrm>
          <a:off x="152660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154957</xdr:rowOff>
    </xdr:from>
    <xdr:ext cx="405111" cy="259045"/>
    <xdr:sp macro="" textlink="">
      <xdr:nvSpPr>
        <xdr:cNvPr id="427" name="n_2aveValue【認定こども園・幼稚園・保育所】&#10;有形固定資産減価償却率">
          <a:extLst>
            <a:ext uri="{FF2B5EF4-FFF2-40B4-BE49-F238E27FC236}">
              <a16:creationId xmlns:a16="http://schemas.microsoft.com/office/drawing/2014/main" id="{B2941C02-DCBF-4162-8148-5795A96DAB20}"/>
            </a:ext>
          </a:extLst>
        </xdr:cNvPr>
        <xdr:cNvSpPr txBox="1"/>
      </xdr:nvSpPr>
      <xdr:spPr>
        <a:xfrm>
          <a:off x="143897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105971</xdr:rowOff>
    </xdr:from>
    <xdr:ext cx="405111" cy="259045"/>
    <xdr:sp macro="" textlink="">
      <xdr:nvSpPr>
        <xdr:cNvPr id="428" name="n_3aveValue【認定こども園・幼稚園・保育所】&#10;有形固定資産減価償却率">
          <a:extLst>
            <a:ext uri="{FF2B5EF4-FFF2-40B4-BE49-F238E27FC236}">
              <a16:creationId xmlns:a16="http://schemas.microsoft.com/office/drawing/2014/main" id="{732ACE0C-50F7-47FD-9D14-847BB464555D}"/>
            </a:ext>
          </a:extLst>
        </xdr:cNvPr>
        <xdr:cNvSpPr txBox="1"/>
      </xdr:nvSpPr>
      <xdr:spPr>
        <a:xfrm>
          <a:off x="13500744" y="627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429" name="n_4aveValue【認定こども園・幼稚園・保育所】&#10;有形固定資産減価償却率">
          <a:extLst>
            <a:ext uri="{FF2B5EF4-FFF2-40B4-BE49-F238E27FC236}">
              <a16:creationId xmlns:a16="http://schemas.microsoft.com/office/drawing/2014/main" id="{62309556-B793-4ACF-9FD5-2001848998AF}"/>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67508</xdr:rowOff>
    </xdr:from>
    <xdr:ext cx="405111" cy="259045"/>
    <xdr:sp macro="" textlink="">
      <xdr:nvSpPr>
        <xdr:cNvPr id="430" name="n_1mainValue【認定こども園・幼稚園・保育所】&#10;有形固定資産減価償却率">
          <a:extLst>
            <a:ext uri="{FF2B5EF4-FFF2-40B4-BE49-F238E27FC236}">
              <a16:creationId xmlns:a16="http://schemas.microsoft.com/office/drawing/2014/main" id="{78B58322-848E-47AD-8372-3EB1B24F13A5}"/>
            </a:ext>
          </a:extLst>
        </xdr:cNvPr>
        <xdr:cNvSpPr txBox="1"/>
      </xdr:nvSpPr>
      <xdr:spPr>
        <a:xfrm>
          <a:off x="15266044" y="675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11992</xdr:rowOff>
    </xdr:from>
    <xdr:ext cx="405111" cy="259045"/>
    <xdr:sp macro="" textlink="">
      <xdr:nvSpPr>
        <xdr:cNvPr id="431" name="n_2mainValue【認定こども園・幼稚園・保育所】&#10;有形固定資産減価償却率">
          <a:extLst>
            <a:ext uri="{FF2B5EF4-FFF2-40B4-BE49-F238E27FC236}">
              <a16:creationId xmlns:a16="http://schemas.microsoft.com/office/drawing/2014/main" id="{48EACFE2-2E08-4C86-A284-63827DF01373}"/>
            </a:ext>
          </a:extLst>
        </xdr:cNvPr>
        <xdr:cNvSpPr txBox="1"/>
      </xdr:nvSpPr>
      <xdr:spPr>
        <a:xfrm>
          <a:off x="14389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32" name="n_3mainValue【認定こども園・幼稚園・保育所】&#10;有形固定資産減価償却率">
          <a:extLst>
            <a:ext uri="{FF2B5EF4-FFF2-40B4-BE49-F238E27FC236}">
              <a16:creationId xmlns:a16="http://schemas.microsoft.com/office/drawing/2014/main" id="{E0A78746-1143-49E5-B338-6D7249028746}"/>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433" name="n_4mainValue【認定こども園・幼稚園・保育所】&#10;有形固定資産減価償却率">
          <a:extLst>
            <a:ext uri="{FF2B5EF4-FFF2-40B4-BE49-F238E27FC236}">
              <a16:creationId xmlns:a16="http://schemas.microsoft.com/office/drawing/2014/main" id="{E9FFEF07-2D64-4779-A978-790B76A3401C}"/>
            </a:ext>
          </a:extLst>
        </xdr:cNvPr>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4" name="正方形/長方形 433">
          <a:extLst>
            <a:ext uri="{FF2B5EF4-FFF2-40B4-BE49-F238E27FC236}">
              <a16:creationId xmlns:a16="http://schemas.microsoft.com/office/drawing/2014/main" id="{038412C5-7B30-4D0F-A740-EEC8DB5E20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5" name="正方形/長方形 434">
          <a:extLst>
            <a:ext uri="{FF2B5EF4-FFF2-40B4-BE49-F238E27FC236}">
              <a16:creationId xmlns:a16="http://schemas.microsoft.com/office/drawing/2014/main" id="{03347A66-CF34-44AA-B2D8-0D32F8E0774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6" name="正方形/長方形 435">
          <a:extLst>
            <a:ext uri="{FF2B5EF4-FFF2-40B4-BE49-F238E27FC236}">
              <a16:creationId xmlns:a16="http://schemas.microsoft.com/office/drawing/2014/main" id="{DB6C22AC-D582-4C46-93C6-D579909556C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7" name="正方形/長方形 436">
          <a:extLst>
            <a:ext uri="{FF2B5EF4-FFF2-40B4-BE49-F238E27FC236}">
              <a16:creationId xmlns:a16="http://schemas.microsoft.com/office/drawing/2014/main" id="{8D671DF9-E047-430A-9DEE-BA589FCF58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8" name="正方形/長方形 437">
          <a:extLst>
            <a:ext uri="{FF2B5EF4-FFF2-40B4-BE49-F238E27FC236}">
              <a16:creationId xmlns:a16="http://schemas.microsoft.com/office/drawing/2014/main" id="{D920CDF9-06DD-4CC7-9312-A5DD709C759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9" name="正方形/長方形 438">
          <a:extLst>
            <a:ext uri="{FF2B5EF4-FFF2-40B4-BE49-F238E27FC236}">
              <a16:creationId xmlns:a16="http://schemas.microsoft.com/office/drawing/2014/main" id="{A712F62B-C833-47FA-B176-B74F61C4246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0" name="正方形/長方形 439">
          <a:extLst>
            <a:ext uri="{FF2B5EF4-FFF2-40B4-BE49-F238E27FC236}">
              <a16:creationId xmlns:a16="http://schemas.microsoft.com/office/drawing/2014/main" id="{D570A480-8E2D-4158-9C61-9F5206030A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1" name="正方形/長方形 440">
          <a:extLst>
            <a:ext uri="{FF2B5EF4-FFF2-40B4-BE49-F238E27FC236}">
              <a16:creationId xmlns:a16="http://schemas.microsoft.com/office/drawing/2014/main" id="{7D621E13-F48A-49C5-B756-8E7F1F6E412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2" name="テキスト ボックス 441">
          <a:extLst>
            <a:ext uri="{FF2B5EF4-FFF2-40B4-BE49-F238E27FC236}">
              <a16:creationId xmlns:a16="http://schemas.microsoft.com/office/drawing/2014/main" id="{3D2CEC9D-2C4F-40B6-8F51-4EE27DF657B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3" name="直線コネクタ 442">
          <a:extLst>
            <a:ext uri="{FF2B5EF4-FFF2-40B4-BE49-F238E27FC236}">
              <a16:creationId xmlns:a16="http://schemas.microsoft.com/office/drawing/2014/main" id="{3E306882-8696-49EF-A661-A0320539DDF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4" name="直線コネクタ 443">
          <a:extLst>
            <a:ext uri="{FF2B5EF4-FFF2-40B4-BE49-F238E27FC236}">
              <a16:creationId xmlns:a16="http://schemas.microsoft.com/office/drawing/2014/main" id="{9F897913-3FF6-4099-A25A-D4DB3788EC8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5" name="テキスト ボックス 444">
          <a:extLst>
            <a:ext uri="{FF2B5EF4-FFF2-40B4-BE49-F238E27FC236}">
              <a16:creationId xmlns:a16="http://schemas.microsoft.com/office/drawing/2014/main" id="{AA5E6BCD-7001-4AF5-B34E-68EF5BF3ADAA}"/>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6" name="直線コネクタ 445">
          <a:extLst>
            <a:ext uri="{FF2B5EF4-FFF2-40B4-BE49-F238E27FC236}">
              <a16:creationId xmlns:a16="http://schemas.microsoft.com/office/drawing/2014/main" id="{78275132-38EC-417A-A9E2-D0A4C64AE08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7" name="テキスト ボックス 446">
          <a:extLst>
            <a:ext uri="{FF2B5EF4-FFF2-40B4-BE49-F238E27FC236}">
              <a16:creationId xmlns:a16="http://schemas.microsoft.com/office/drawing/2014/main" id="{C786908A-B3D1-42D4-A18C-05D696A5EDF9}"/>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8" name="直線コネクタ 447">
          <a:extLst>
            <a:ext uri="{FF2B5EF4-FFF2-40B4-BE49-F238E27FC236}">
              <a16:creationId xmlns:a16="http://schemas.microsoft.com/office/drawing/2014/main" id="{76BBA983-E9C8-4B20-8285-9AB72ED5D0E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9" name="テキスト ボックス 448">
          <a:extLst>
            <a:ext uri="{FF2B5EF4-FFF2-40B4-BE49-F238E27FC236}">
              <a16:creationId xmlns:a16="http://schemas.microsoft.com/office/drawing/2014/main" id="{F4E9A69E-CDD8-46DF-B5F9-EFB38E60737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0" name="直線コネクタ 449">
          <a:extLst>
            <a:ext uri="{FF2B5EF4-FFF2-40B4-BE49-F238E27FC236}">
              <a16:creationId xmlns:a16="http://schemas.microsoft.com/office/drawing/2014/main" id="{D58078FA-2B7C-4B98-ACBB-C53E8F803671}"/>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1" name="テキスト ボックス 450">
          <a:extLst>
            <a:ext uri="{FF2B5EF4-FFF2-40B4-BE49-F238E27FC236}">
              <a16:creationId xmlns:a16="http://schemas.microsoft.com/office/drawing/2014/main" id="{89A7C961-A384-4165-A545-D7483DA835BB}"/>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2" name="直線コネクタ 451">
          <a:extLst>
            <a:ext uri="{FF2B5EF4-FFF2-40B4-BE49-F238E27FC236}">
              <a16:creationId xmlns:a16="http://schemas.microsoft.com/office/drawing/2014/main" id="{2EE471EB-744F-45B4-BA58-4AB63B98418B}"/>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3" name="テキスト ボックス 452">
          <a:extLst>
            <a:ext uri="{FF2B5EF4-FFF2-40B4-BE49-F238E27FC236}">
              <a16:creationId xmlns:a16="http://schemas.microsoft.com/office/drawing/2014/main" id="{29E5B6CC-B63C-4996-937D-F3C707E76C5B}"/>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4" name="直線コネクタ 453">
          <a:extLst>
            <a:ext uri="{FF2B5EF4-FFF2-40B4-BE49-F238E27FC236}">
              <a16:creationId xmlns:a16="http://schemas.microsoft.com/office/drawing/2014/main" id="{EE052037-794C-4D4B-8E70-9BF9E574E04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5" name="テキスト ボックス 454">
          <a:extLst>
            <a:ext uri="{FF2B5EF4-FFF2-40B4-BE49-F238E27FC236}">
              <a16:creationId xmlns:a16="http://schemas.microsoft.com/office/drawing/2014/main" id="{622D4A24-81CF-4FB8-96EC-B03E65CE283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6" name="【認定こども園・幼稚園・保育所】&#10;一人当たり面積グラフ枠">
          <a:extLst>
            <a:ext uri="{FF2B5EF4-FFF2-40B4-BE49-F238E27FC236}">
              <a16:creationId xmlns:a16="http://schemas.microsoft.com/office/drawing/2014/main" id="{F2C7A1AD-55CD-40FD-BD0F-8130E3206DF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109220</xdr:rowOff>
    </xdr:from>
    <xdr:to>
      <xdr:col>116</xdr:col>
      <xdr:colOff>62864</xdr:colOff>
      <xdr:row>42</xdr:row>
      <xdr:rowOff>11430</xdr:rowOff>
    </xdr:to>
    <xdr:cxnSp macro="">
      <xdr:nvCxnSpPr>
        <xdr:cNvPr id="457" name="直線コネクタ 456">
          <a:extLst>
            <a:ext uri="{FF2B5EF4-FFF2-40B4-BE49-F238E27FC236}">
              <a16:creationId xmlns:a16="http://schemas.microsoft.com/office/drawing/2014/main" id="{ACBAD087-9C15-43C3-9DD9-3BE287057B5A}"/>
            </a:ext>
          </a:extLst>
        </xdr:cNvPr>
        <xdr:cNvCxnSpPr/>
      </xdr:nvCxnSpPr>
      <xdr:spPr>
        <a:xfrm flipV="1">
          <a:off x="22160864" y="576707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15257</xdr:rowOff>
    </xdr:from>
    <xdr:ext cx="469744" cy="259045"/>
    <xdr:sp macro="" textlink="">
      <xdr:nvSpPr>
        <xdr:cNvPr id="458" name="【認定こども園・幼稚園・保育所】&#10;一人当たり面積最小値テキスト">
          <a:extLst>
            <a:ext uri="{FF2B5EF4-FFF2-40B4-BE49-F238E27FC236}">
              <a16:creationId xmlns:a16="http://schemas.microsoft.com/office/drawing/2014/main" id="{4D77B976-7950-4666-8D2E-9BD7C138150D}"/>
            </a:ext>
          </a:extLst>
        </xdr:cNvPr>
        <xdr:cNvSpPr txBox="1"/>
      </xdr:nvSpPr>
      <xdr:spPr>
        <a:xfrm>
          <a:off x="221996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11430</xdr:rowOff>
    </xdr:from>
    <xdr:to>
      <xdr:col>116</xdr:col>
      <xdr:colOff>152400</xdr:colOff>
      <xdr:row>42</xdr:row>
      <xdr:rowOff>11430</xdr:rowOff>
    </xdr:to>
    <xdr:cxnSp macro="">
      <xdr:nvCxnSpPr>
        <xdr:cNvPr id="459" name="直線コネクタ 458">
          <a:extLst>
            <a:ext uri="{FF2B5EF4-FFF2-40B4-BE49-F238E27FC236}">
              <a16:creationId xmlns:a16="http://schemas.microsoft.com/office/drawing/2014/main" id="{A327B4FF-4FBB-43FF-87DA-BC9C70A632A4}"/>
            </a:ext>
          </a:extLst>
        </xdr:cNvPr>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55897</xdr:rowOff>
    </xdr:from>
    <xdr:ext cx="469744" cy="259045"/>
    <xdr:sp macro="" textlink="">
      <xdr:nvSpPr>
        <xdr:cNvPr id="460" name="【認定こども園・幼稚園・保育所】&#10;一人当たり面積最大値テキスト">
          <a:extLst>
            <a:ext uri="{FF2B5EF4-FFF2-40B4-BE49-F238E27FC236}">
              <a16:creationId xmlns:a16="http://schemas.microsoft.com/office/drawing/2014/main" id="{122D51E7-A233-4673-9E2F-02B7613F19AF}"/>
            </a:ext>
          </a:extLst>
        </xdr:cNvPr>
        <xdr:cNvSpPr txBox="1"/>
      </xdr:nvSpPr>
      <xdr:spPr>
        <a:xfrm>
          <a:off x="22199600" y="55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109220</xdr:rowOff>
    </xdr:from>
    <xdr:to>
      <xdr:col>116</xdr:col>
      <xdr:colOff>152400</xdr:colOff>
      <xdr:row>33</xdr:row>
      <xdr:rowOff>109220</xdr:rowOff>
    </xdr:to>
    <xdr:cxnSp macro="">
      <xdr:nvCxnSpPr>
        <xdr:cNvPr id="461" name="直線コネクタ 460">
          <a:extLst>
            <a:ext uri="{FF2B5EF4-FFF2-40B4-BE49-F238E27FC236}">
              <a16:creationId xmlns:a16="http://schemas.microsoft.com/office/drawing/2014/main" id="{C5CF8D70-C284-46F5-833B-514887D44CBE}"/>
            </a:ext>
          </a:extLst>
        </xdr:cNvPr>
        <xdr:cNvCxnSpPr/>
      </xdr:nvCxnSpPr>
      <xdr:spPr>
        <a:xfrm>
          <a:off x="22072600" y="57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1287</xdr:rowOff>
    </xdr:from>
    <xdr:ext cx="469744" cy="259045"/>
    <xdr:sp macro="" textlink="">
      <xdr:nvSpPr>
        <xdr:cNvPr id="462" name="【認定こども園・幼稚園・保育所】&#10;一人当たり面積平均値テキスト">
          <a:extLst>
            <a:ext uri="{FF2B5EF4-FFF2-40B4-BE49-F238E27FC236}">
              <a16:creationId xmlns:a16="http://schemas.microsoft.com/office/drawing/2014/main" id="{EDA32A06-32EB-404C-AEF1-022EE20408F5}"/>
            </a:ext>
          </a:extLst>
        </xdr:cNvPr>
        <xdr:cNvSpPr txBox="1"/>
      </xdr:nvSpPr>
      <xdr:spPr>
        <a:xfrm>
          <a:off x="22199600" y="685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22860</xdr:rowOff>
    </xdr:from>
    <xdr:to>
      <xdr:col>116</xdr:col>
      <xdr:colOff>114300</xdr:colOff>
      <xdr:row>40</xdr:row>
      <xdr:rowOff>124460</xdr:rowOff>
    </xdr:to>
    <xdr:sp macro="" textlink="">
      <xdr:nvSpPr>
        <xdr:cNvPr id="463" name="フローチャート: 判断 462">
          <a:extLst>
            <a:ext uri="{FF2B5EF4-FFF2-40B4-BE49-F238E27FC236}">
              <a16:creationId xmlns:a16="http://schemas.microsoft.com/office/drawing/2014/main" id="{B1E303A4-C08B-442A-9127-AD950A662268}"/>
            </a:ext>
          </a:extLst>
        </xdr:cNvPr>
        <xdr:cNvSpPr/>
      </xdr:nvSpPr>
      <xdr:spPr>
        <a:xfrm>
          <a:off x="22110700" y="688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24130</xdr:rowOff>
    </xdr:from>
    <xdr:to>
      <xdr:col>112</xdr:col>
      <xdr:colOff>38100</xdr:colOff>
      <xdr:row>40</xdr:row>
      <xdr:rowOff>125730</xdr:rowOff>
    </xdr:to>
    <xdr:sp macro="" textlink="">
      <xdr:nvSpPr>
        <xdr:cNvPr id="464" name="フローチャート: 判断 463">
          <a:extLst>
            <a:ext uri="{FF2B5EF4-FFF2-40B4-BE49-F238E27FC236}">
              <a16:creationId xmlns:a16="http://schemas.microsoft.com/office/drawing/2014/main" id="{D4D0AEF7-E1FD-4038-9327-B7DB24982D5D}"/>
            </a:ext>
          </a:extLst>
        </xdr:cNvPr>
        <xdr:cNvSpPr/>
      </xdr:nvSpPr>
      <xdr:spPr>
        <a:xfrm>
          <a:off x="21272500" y="688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64770</xdr:rowOff>
    </xdr:from>
    <xdr:to>
      <xdr:col>107</xdr:col>
      <xdr:colOff>101600</xdr:colOff>
      <xdr:row>40</xdr:row>
      <xdr:rowOff>166370</xdr:rowOff>
    </xdr:to>
    <xdr:sp macro="" textlink="">
      <xdr:nvSpPr>
        <xdr:cNvPr id="465" name="フローチャート: 判断 464">
          <a:extLst>
            <a:ext uri="{FF2B5EF4-FFF2-40B4-BE49-F238E27FC236}">
              <a16:creationId xmlns:a16="http://schemas.microsoft.com/office/drawing/2014/main" id="{E08DCAF2-C496-47BB-8795-5D18076A5530}"/>
            </a:ext>
          </a:extLst>
        </xdr:cNvPr>
        <xdr:cNvSpPr/>
      </xdr:nvSpPr>
      <xdr:spPr>
        <a:xfrm>
          <a:off x="20383500" y="69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59690</xdr:rowOff>
    </xdr:from>
    <xdr:to>
      <xdr:col>102</xdr:col>
      <xdr:colOff>165100</xdr:colOff>
      <xdr:row>40</xdr:row>
      <xdr:rowOff>161290</xdr:rowOff>
    </xdr:to>
    <xdr:sp macro="" textlink="">
      <xdr:nvSpPr>
        <xdr:cNvPr id="466" name="フローチャート: 判断 465">
          <a:extLst>
            <a:ext uri="{FF2B5EF4-FFF2-40B4-BE49-F238E27FC236}">
              <a16:creationId xmlns:a16="http://schemas.microsoft.com/office/drawing/2014/main" id="{49476B59-D04F-4DF4-A144-665350954883}"/>
            </a:ext>
          </a:extLst>
        </xdr:cNvPr>
        <xdr:cNvSpPr/>
      </xdr:nvSpPr>
      <xdr:spPr>
        <a:xfrm>
          <a:off x="19494500" y="691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48260</xdr:rowOff>
    </xdr:from>
    <xdr:to>
      <xdr:col>98</xdr:col>
      <xdr:colOff>38100</xdr:colOff>
      <xdr:row>40</xdr:row>
      <xdr:rowOff>149860</xdr:rowOff>
    </xdr:to>
    <xdr:sp macro="" textlink="">
      <xdr:nvSpPr>
        <xdr:cNvPr id="467" name="フローチャート: 判断 466">
          <a:extLst>
            <a:ext uri="{FF2B5EF4-FFF2-40B4-BE49-F238E27FC236}">
              <a16:creationId xmlns:a16="http://schemas.microsoft.com/office/drawing/2014/main" id="{76C78799-9F3B-43F8-9AB7-16461CDF6770}"/>
            </a:ext>
          </a:extLst>
        </xdr:cNvPr>
        <xdr:cNvSpPr/>
      </xdr:nvSpPr>
      <xdr:spPr>
        <a:xfrm>
          <a:off x="18605500" y="690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F9A7BC73-6467-4374-81BE-A5C64742CF7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36FD5F4D-2ADA-46AE-B30E-5C54746D0FA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6446FB8E-A6EF-4FB8-84AD-1AE75A57DE7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FEE36724-835C-4019-A5D0-C89D0D640DB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2" name="テキスト ボックス 471">
          <a:extLst>
            <a:ext uri="{FF2B5EF4-FFF2-40B4-BE49-F238E27FC236}">
              <a16:creationId xmlns:a16="http://schemas.microsoft.com/office/drawing/2014/main" id="{DEBCD6EE-B8ED-44CF-82B5-A5B698EEB86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3810</xdr:rowOff>
    </xdr:from>
    <xdr:to>
      <xdr:col>116</xdr:col>
      <xdr:colOff>114300</xdr:colOff>
      <xdr:row>39</xdr:row>
      <xdr:rowOff>105410</xdr:rowOff>
    </xdr:to>
    <xdr:sp macro="" textlink="">
      <xdr:nvSpPr>
        <xdr:cNvPr id="473" name="楕円 472">
          <a:extLst>
            <a:ext uri="{FF2B5EF4-FFF2-40B4-BE49-F238E27FC236}">
              <a16:creationId xmlns:a16="http://schemas.microsoft.com/office/drawing/2014/main" id="{AFE38B54-3E41-4427-8FDA-8F9D97BF73AA}"/>
            </a:ext>
          </a:extLst>
        </xdr:cNvPr>
        <xdr:cNvSpPr/>
      </xdr:nvSpPr>
      <xdr:spPr>
        <a:xfrm>
          <a:off x="22110700" y="669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26687</xdr:rowOff>
    </xdr:from>
    <xdr:ext cx="469744" cy="259045"/>
    <xdr:sp macro="" textlink="">
      <xdr:nvSpPr>
        <xdr:cNvPr id="474" name="【認定こども園・幼稚園・保育所】&#10;一人当たり面積該当値テキスト">
          <a:extLst>
            <a:ext uri="{FF2B5EF4-FFF2-40B4-BE49-F238E27FC236}">
              <a16:creationId xmlns:a16="http://schemas.microsoft.com/office/drawing/2014/main" id="{6E2EFCFC-83D0-4230-B7A2-BBA76C5ECEEB}"/>
            </a:ext>
          </a:extLst>
        </xdr:cNvPr>
        <xdr:cNvSpPr txBox="1"/>
      </xdr:nvSpPr>
      <xdr:spPr>
        <a:xfrm>
          <a:off x="22199600" y="654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10160</xdr:rowOff>
    </xdr:from>
    <xdr:to>
      <xdr:col>112</xdr:col>
      <xdr:colOff>38100</xdr:colOff>
      <xdr:row>39</xdr:row>
      <xdr:rowOff>111760</xdr:rowOff>
    </xdr:to>
    <xdr:sp macro="" textlink="">
      <xdr:nvSpPr>
        <xdr:cNvPr id="475" name="楕円 474">
          <a:extLst>
            <a:ext uri="{FF2B5EF4-FFF2-40B4-BE49-F238E27FC236}">
              <a16:creationId xmlns:a16="http://schemas.microsoft.com/office/drawing/2014/main" id="{FE2C48F4-76B7-4EF3-B2EB-F8FF52D6528E}"/>
            </a:ext>
          </a:extLst>
        </xdr:cNvPr>
        <xdr:cNvSpPr/>
      </xdr:nvSpPr>
      <xdr:spPr>
        <a:xfrm>
          <a:off x="21272500" y="669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54610</xdr:rowOff>
    </xdr:from>
    <xdr:to>
      <xdr:col>116</xdr:col>
      <xdr:colOff>63500</xdr:colOff>
      <xdr:row>39</xdr:row>
      <xdr:rowOff>60960</xdr:rowOff>
    </xdr:to>
    <xdr:cxnSp macro="">
      <xdr:nvCxnSpPr>
        <xdr:cNvPr id="476" name="直線コネクタ 475">
          <a:extLst>
            <a:ext uri="{FF2B5EF4-FFF2-40B4-BE49-F238E27FC236}">
              <a16:creationId xmlns:a16="http://schemas.microsoft.com/office/drawing/2014/main" id="{3B3BE2C6-0374-4A74-B6F7-26F3C31A30C0}"/>
            </a:ext>
          </a:extLst>
        </xdr:cNvPr>
        <xdr:cNvCxnSpPr/>
      </xdr:nvCxnSpPr>
      <xdr:spPr>
        <a:xfrm flipV="1">
          <a:off x="21323300" y="674116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16510</xdr:rowOff>
    </xdr:from>
    <xdr:to>
      <xdr:col>107</xdr:col>
      <xdr:colOff>101600</xdr:colOff>
      <xdr:row>39</xdr:row>
      <xdr:rowOff>118110</xdr:rowOff>
    </xdr:to>
    <xdr:sp macro="" textlink="">
      <xdr:nvSpPr>
        <xdr:cNvPr id="477" name="楕円 476">
          <a:extLst>
            <a:ext uri="{FF2B5EF4-FFF2-40B4-BE49-F238E27FC236}">
              <a16:creationId xmlns:a16="http://schemas.microsoft.com/office/drawing/2014/main" id="{5762162D-43D4-44E5-A1EB-12D50F9DB76F}"/>
            </a:ext>
          </a:extLst>
        </xdr:cNvPr>
        <xdr:cNvSpPr/>
      </xdr:nvSpPr>
      <xdr:spPr>
        <a:xfrm>
          <a:off x="20383500" y="670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60960</xdr:rowOff>
    </xdr:from>
    <xdr:to>
      <xdr:col>111</xdr:col>
      <xdr:colOff>177800</xdr:colOff>
      <xdr:row>39</xdr:row>
      <xdr:rowOff>67310</xdr:rowOff>
    </xdr:to>
    <xdr:cxnSp macro="">
      <xdr:nvCxnSpPr>
        <xdr:cNvPr id="478" name="直線コネクタ 477">
          <a:extLst>
            <a:ext uri="{FF2B5EF4-FFF2-40B4-BE49-F238E27FC236}">
              <a16:creationId xmlns:a16="http://schemas.microsoft.com/office/drawing/2014/main" id="{BA8D4D84-E734-4B63-B233-701A7A9EAE1E}"/>
            </a:ext>
          </a:extLst>
        </xdr:cNvPr>
        <xdr:cNvCxnSpPr/>
      </xdr:nvCxnSpPr>
      <xdr:spPr>
        <a:xfrm flipV="1">
          <a:off x="20434300" y="674751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22860</xdr:rowOff>
    </xdr:from>
    <xdr:to>
      <xdr:col>102</xdr:col>
      <xdr:colOff>165100</xdr:colOff>
      <xdr:row>39</xdr:row>
      <xdr:rowOff>124460</xdr:rowOff>
    </xdr:to>
    <xdr:sp macro="" textlink="">
      <xdr:nvSpPr>
        <xdr:cNvPr id="479" name="楕円 478">
          <a:extLst>
            <a:ext uri="{FF2B5EF4-FFF2-40B4-BE49-F238E27FC236}">
              <a16:creationId xmlns:a16="http://schemas.microsoft.com/office/drawing/2014/main" id="{339B8B75-D1CF-49AD-9CD6-5D76E525E192}"/>
            </a:ext>
          </a:extLst>
        </xdr:cNvPr>
        <xdr:cNvSpPr/>
      </xdr:nvSpPr>
      <xdr:spPr>
        <a:xfrm>
          <a:off x="19494500" y="67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67310</xdr:rowOff>
    </xdr:from>
    <xdr:to>
      <xdr:col>107</xdr:col>
      <xdr:colOff>50800</xdr:colOff>
      <xdr:row>39</xdr:row>
      <xdr:rowOff>73660</xdr:rowOff>
    </xdr:to>
    <xdr:cxnSp macro="">
      <xdr:nvCxnSpPr>
        <xdr:cNvPr id="480" name="直線コネクタ 479">
          <a:extLst>
            <a:ext uri="{FF2B5EF4-FFF2-40B4-BE49-F238E27FC236}">
              <a16:creationId xmlns:a16="http://schemas.microsoft.com/office/drawing/2014/main" id="{D427BB1A-DFAC-4608-A215-9C824F31E8F8}"/>
            </a:ext>
          </a:extLst>
        </xdr:cNvPr>
        <xdr:cNvCxnSpPr/>
      </xdr:nvCxnSpPr>
      <xdr:spPr>
        <a:xfrm flipV="1">
          <a:off x="19545300" y="675386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30480</xdr:rowOff>
    </xdr:from>
    <xdr:to>
      <xdr:col>98</xdr:col>
      <xdr:colOff>38100</xdr:colOff>
      <xdr:row>39</xdr:row>
      <xdr:rowOff>132080</xdr:rowOff>
    </xdr:to>
    <xdr:sp macro="" textlink="">
      <xdr:nvSpPr>
        <xdr:cNvPr id="481" name="楕円 480">
          <a:extLst>
            <a:ext uri="{FF2B5EF4-FFF2-40B4-BE49-F238E27FC236}">
              <a16:creationId xmlns:a16="http://schemas.microsoft.com/office/drawing/2014/main" id="{C734F80A-B747-4FDA-A3AE-5BE05AB0EB2D}"/>
            </a:ext>
          </a:extLst>
        </xdr:cNvPr>
        <xdr:cNvSpPr/>
      </xdr:nvSpPr>
      <xdr:spPr>
        <a:xfrm>
          <a:off x="18605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73660</xdr:rowOff>
    </xdr:from>
    <xdr:to>
      <xdr:col>102</xdr:col>
      <xdr:colOff>114300</xdr:colOff>
      <xdr:row>39</xdr:row>
      <xdr:rowOff>81280</xdr:rowOff>
    </xdr:to>
    <xdr:cxnSp macro="">
      <xdr:nvCxnSpPr>
        <xdr:cNvPr id="482" name="直線コネクタ 481">
          <a:extLst>
            <a:ext uri="{FF2B5EF4-FFF2-40B4-BE49-F238E27FC236}">
              <a16:creationId xmlns:a16="http://schemas.microsoft.com/office/drawing/2014/main" id="{B907D7B6-6661-4D0D-BACB-19FD88FFD8A0}"/>
            </a:ext>
          </a:extLst>
        </xdr:cNvPr>
        <xdr:cNvCxnSpPr/>
      </xdr:nvCxnSpPr>
      <xdr:spPr>
        <a:xfrm flipV="1">
          <a:off x="18656300" y="676021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116857</xdr:rowOff>
    </xdr:from>
    <xdr:ext cx="469744" cy="259045"/>
    <xdr:sp macro="" textlink="">
      <xdr:nvSpPr>
        <xdr:cNvPr id="483" name="n_1aveValue【認定こども園・幼稚園・保育所】&#10;一人当たり面積">
          <a:extLst>
            <a:ext uri="{FF2B5EF4-FFF2-40B4-BE49-F238E27FC236}">
              <a16:creationId xmlns:a16="http://schemas.microsoft.com/office/drawing/2014/main" id="{62882B6C-E57E-4F59-8B27-747CBEF9DF2B}"/>
            </a:ext>
          </a:extLst>
        </xdr:cNvPr>
        <xdr:cNvSpPr txBox="1"/>
      </xdr:nvSpPr>
      <xdr:spPr>
        <a:xfrm>
          <a:off x="21075727" y="69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157497</xdr:rowOff>
    </xdr:from>
    <xdr:ext cx="469744" cy="259045"/>
    <xdr:sp macro="" textlink="">
      <xdr:nvSpPr>
        <xdr:cNvPr id="484" name="n_2aveValue【認定こども園・幼稚園・保育所】&#10;一人当たり面積">
          <a:extLst>
            <a:ext uri="{FF2B5EF4-FFF2-40B4-BE49-F238E27FC236}">
              <a16:creationId xmlns:a16="http://schemas.microsoft.com/office/drawing/2014/main" id="{03968156-F909-4435-9BC2-1290B0EE5167}"/>
            </a:ext>
          </a:extLst>
        </xdr:cNvPr>
        <xdr:cNvSpPr txBox="1"/>
      </xdr:nvSpPr>
      <xdr:spPr>
        <a:xfrm>
          <a:off x="20199427" y="701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152417</xdr:rowOff>
    </xdr:from>
    <xdr:ext cx="469744" cy="259045"/>
    <xdr:sp macro="" textlink="">
      <xdr:nvSpPr>
        <xdr:cNvPr id="485" name="n_3aveValue【認定こども園・幼稚園・保育所】&#10;一人当たり面積">
          <a:extLst>
            <a:ext uri="{FF2B5EF4-FFF2-40B4-BE49-F238E27FC236}">
              <a16:creationId xmlns:a16="http://schemas.microsoft.com/office/drawing/2014/main" id="{714D5BB6-5C8D-455A-82EE-30A21DCCCADA}"/>
            </a:ext>
          </a:extLst>
        </xdr:cNvPr>
        <xdr:cNvSpPr txBox="1"/>
      </xdr:nvSpPr>
      <xdr:spPr>
        <a:xfrm>
          <a:off x="19310427" y="701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140987</xdr:rowOff>
    </xdr:from>
    <xdr:ext cx="469744" cy="259045"/>
    <xdr:sp macro="" textlink="">
      <xdr:nvSpPr>
        <xdr:cNvPr id="486" name="n_4aveValue【認定こども園・幼稚園・保育所】&#10;一人当たり面積">
          <a:extLst>
            <a:ext uri="{FF2B5EF4-FFF2-40B4-BE49-F238E27FC236}">
              <a16:creationId xmlns:a16="http://schemas.microsoft.com/office/drawing/2014/main" id="{B5D925A5-3AA0-46FB-8EFB-0936303A56A9}"/>
            </a:ext>
          </a:extLst>
        </xdr:cNvPr>
        <xdr:cNvSpPr txBox="1"/>
      </xdr:nvSpPr>
      <xdr:spPr>
        <a:xfrm>
          <a:off x="18421427" y="699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128287</xdr:rowOff>
    </xdr:from>
    <xdr:ext cx="469744" cy="259045"/>
    <xdr:sp macro="" textlink="">
      <xdr:nvSpPr>
        <xdr:cNvPr id="487" name="n_1mainValue【認定こども園・幼稚園・保育所】&#10;一人当たり面積">
          <a:extLst>
            <a:ext uri="{FF2B5EF4-FFF2-40B4-BE49-F238E27FC236}">
              <a16:creationId xmlns:a16="http://schemas.microsoft.com/office/drawing/2014/main" id="{9B02C47A-3B82-4DCB-A9FD-2F6C7D917D1D}"/>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134637</xdr:rowOff>
    </xdr:from>
    <xdr:ext cx="469744" cy="259045"/>
    <xdr:sp macro="" textlink="">
      <xdr:nvSpPr>
        <xdr:cNvPr id="488" name="n_2mainValue【認定こども園・幼稚園・保育所】&#10;一人当たり面積">
          <a:extLst>
            <a:ext uri="{FF2B5EF4-FFF2-40B4-BE49-F238E27FC236}">
              <a16:creationId xmlns:a16="http://schemas.microsoft.com/office/drawing/2014/main" id="{2EF49F02-FDF8-4947-B109-92FE03D9AE88}"/>
            </a:ext>
          </a:extLst>
        </xdr:cNvPr>
        <xdr:cNvSpPr txBox="1"/>
      </xdr:nvSpPr>
      <xdr:spPr>
        <a:xfrm>
          <a:off x="20199427" y="6478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140987</xdr:rowOff>
    </xdr:from>
    <xdr:ext cx="469744" cy="259045"/>
    <xdr:sp macro="" textlink="">
      <xdr:nvSpPr>
        <xdr:cNvPr id="489" name="n_3mainValue【認定こども園・幼稚園・保育所】&#10;一人当たり面積">
          <a:extLst>
            <a:ext uri="{FF2B5EF4-FFF2-40B4-BE49-F238E27FC236}">
              <a16:creationId xmlns:a16="http://schemas.microsoft.com/office/drawing/2014/main" id="{6BDFAAFD-E1E4-42DC-9923-ADFF2EB38B81}"/>
            </a:ext>
          </a:extLst>
        </xdr:cNvPr>
        <xdr:cNvSpPr txBox="1"/>
      </xdr:nvSpPr>
      <xdr:spPr>
        <a:xfrm>
          <a:off x="19310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148607</xdr:rowOff>
    </xdr:from>
    <xdr:ext cx="469744" cy="259045"/>
    <xdr:sp macro="" textlink="">
      <xdr:nvSpPr>
        <xdr:cNvPr id="490" name="n_4mainValue【認定こども園・幼稚園・保育所】&#10;一人当たり面積">
          <a:extLst>
            <a:ext uri="{FF2B5EF4-FFF2-40B4-BE49-F238E27FC236}">
              <a16:creationId xmlns:a16="http://schemas.microsoft.com/office/drawing/2014/main" id="{0C5736FF-B55D-4F9E-9979-CEFF4F90C7C9}"/>
            </a:ext>
          </a:extLst>
        </xdr:cNvPr>
        <xdr:cNvSpPr txBox="1"/>
      </xdr:nvSpPr>
      <xdr:spPr>
        <a:xfrm>
          <a:off x="18421427" y="649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1" name="正方形/長方形 490">
          <a:extLst>
            <a:ext uri="{FF2B5EF4-FFF2-40B4-BE49-F238E27FC236}">
              <a16:creationId xmlns:a16="http://schemas.microsoft.com/office/drawing/2014/main" id="{036B4740-3C5C-4079-A809-D49B6FCAB66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2" name="正方形/長方形 491">
          <a:extLst>
            <a:ext uri="{FF2B5EF4-FFF2-40B4-BE49-F238E27FC236}">
              <a16:creationId xmlns:a16="http://schemas.microsoft.com/office/drawing/2014/main" id="{CE20B626-4B8F-4C08-BFA3-5C560FAA8C3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3" name="正方形/長方形 492">
          <a:extLst>
            <a:ext uri="{FF2B5EF4-FFF2-40B4-BE49-F238E27FC236}">
              <a16:creationId xmlns:a16="http://schemas.microsoft.com/office/drawing/2014/main" id="{190E0FDD-4CFD-4477-BDA3-EFD2201A9AF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4" name="正方形/長方形 493">
          <a:extLst>
            <a:ext uri="{FF2B5EF4-FFF2-40B4-BE49-F238E27FC236}">
              <a16:creationId xmlns:a16="http://schemas.microsoft.com/office/drawing/2014/main" id="{0783BC8D-1D3B-4A19-979B-B0F6BEC9F0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5" name="正方形/長方形 494">
          <a:extLst>
            <a:ext uri="{FF2B5EF4-FFF2-40B4-BE49-F238E27FC236}">
              <a16:creationId xmlns:a16="http://schemas.microsoft.com/office/drawing/2014/main" id="{D86FE3CA-9D3B-4B0C-9A9F-9BE43F6AD4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6" name="正方形/長方形 495">
          <a:extLst>
            <a:ext uri="{FF2B5EF4-FFF2-40B4-BE49-F238E27FC236}">
              <a16:creationId xmlns:a16="http://schemas.microsoft.com/office/drawing/2014/main" id="{61C45043-60B0-4A15-A16D-B9C59768B487}"/>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7" name="正方形/長方形 496">
          <a:extLst>
            <a:ext uri="{FF2B5EF4-FFF2-40B4-BE49-F238E27FC236}">
              <a16:creationId xmlns:a16="http://schemas.microsoft.com/office/drawing/2014/main" id="{4E6CB8AF-57F9-4D70-986D-62F2AD2BCA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8" name="正方形/長方形 497">
          <a:extLst>
            <a:ext uri="{FF2B5EF4-FFF2-40B4-BE49-F238E27FC236}">
              <a16:creationId xmlns:a16="http://schemas.microsoft.com/office/drawing/2014/main" id="{1843037E-0377-4EC8-9645-EEFF35BABAA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9" name="テキスト ボックス 498">
          <a:extLst>
            <a:ext uri="{FF2B5EF4-FFF2-40B4-BE49-F238E27FC236}">
              <a16:creationId xmlns:a16="http://schemas.microsoft.com/office/drawing/2014/main" id="{B82E9792-4A18-4489-A65A-2B7FBE10B90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0" name="直線コネクタ 499">
          <a:extLst>
            <a:ext uri="{FF2B5EF4-FFF2-40B4-BE49-F238E27FC236}">
              <a16:creationId xmlns:a16="http://schemas.microsoft.com/office/drawing/2014/main" id="{C7182250-3F19-42A1-B940-409DA125753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1" name="テキスト ボックス 500">
          <a:extLst>
            <a:ext uri="{FF2B5EF4-FFF2-40B4-BE49-F238E27FC236}">
              <a16:creationId xmlns:a16="http://schemas.microsoft.com/office/drawing/2014/main" id="{677B4761-6DB6-438D-87E8-1418FDE5EC64}"/>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02" name="直線コネクタ 501">
          <a:extLst>
            <a:ext uri="{FF2B5EF4-FFF2-40B4-BE49-F238E27FC236}">
              <a16:creationId xmlns:a16="http://schemas.microsoft.com/office/drawing/2014/main" id="{E51A4419-14E8-496D-90CA-D7CB17D29F1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03" name="テキスト ボックス 502">
          <a:extLst>
            <a:ext uri="{FF2B5EF4-FFF2-40B4-BE49-F238E27FC236}">
              <a16:creationId xmlns:a16="http://schemas.microsoft.com/office/drawing/2014/main" id="{F4F310AB-A4DD-4A28-B6CD-E75A8357B749}"/>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04" name="直線コネクタ 503">
          <a:extLst>
            <a:ext uri="{FF2B5EF4-FFF2-40B4-BE49-F238E27FC236}">
              <a16:creationId xmlns:a16="http://schemas.microsoft.com/office/drawing/2014/main" id="{34724194-5DFF-404F-AD36-E9602CBFCC68}"/>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05" name="テキスト ボックス 504">
          <a:extLst>
            <a:ext uri="{FF2B5EF4-FFF2-40B4-BE49-F238E27FC236}">
              <a16:creationId xmlns:a16="http://schemas.microsoft.com/office/drawing/2014/main" id="{66B65422-6E2F-46B1-ACD6-9E6EB93097A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06" name="直線コネクタ 505">
          <a:extLst>
            <a:ext uri="{FF2B5EF4-FFF2-40B4-BE49-F238E27FC236}">
              <a16:creationId xmlns:a16="http://schemas.microsoft.com/office/drawing/2014/main" id="{13A764A7-BF47-4DE4-931B-BDF267D23CC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7" name="テキスト ボックス 506">
          <a:extLst>
            <a:ext uri="{FF2B5EF4-FFF2-40B4-BE49-F238E27FC236}">
              <a16:creationId xmlns:a16="http://schemas.microsoft.com/office/drawing/2014/main" id="{0C0A23CA-AA2D-46DB-BDB4-3934105D289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8" name="直線コネクタ 507">
          <a:extLst>
            <a:ext uri="{FF2B5EF4-FFF2-40B4-BE49-F238E27FC236}">
              <a16:creationId xmlns:a16="http://schemas.microsoft.com/office/drawing/2014/main" id="{AF39ED2A-A12E-4B1E-8554-D2A560F1881D}"/>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9" name="テキスト ボックス 508">
          <a:extLst>
            <a:ext uri="{FF2B5EF4-FFF2-40B4-BE49-F238E27FC236}">
              <a16:creationId xmlns:a16="http://schemas.microsoft.com/office/drawing/2014/main" id="{FE4AD0AC-88C0-48AB-976A-A5639B8EA68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0" name="直線コネクタ 509">
          <a:extLst>
            <a:ext uri="{FF2B5EF4-FFF2-40B4-BE49-F238E27FC236}">
              <a16:creationId xmlns:a16="http://schemas.microsoft.com/office/drawing/2014/main" id="{DA79C802-A455-43B5-ADCD-537E2943A8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1" name="テキスト ボックス 510">
          <a:extLst>
            <a:ext uri="{FF2B5EF4-FFF2-40B4-BE49-F238E27FC236}">
              <a16:creationId xmlns:a16="http://schemas.microsoft.com/office/drawing/2014/main" id="{4310BC00-E817-4EA5-84EC-92D0ED946B02}"/>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2" name="直線コネクタ 511">
          <a:extLst>
            <a:ext uri="{FF2B5EF4-FFF2-40B4-BE49-F238E27FC236}">
              <a16:creationId xmlns:a16="http://schemas.microsoft.com/office/drawing/2014/main" id="{29399094-78CD-4C93-93D3-0D5D72248FF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13" name="テキスト ボックス 512">
          <a:extLst>
            <a:ext uri="{FF2B5EF4-FFF2-40B4-BE49-F238E27FC236}">
              <a16:creationId xmlns:a16="http://schemas.microsoft.com/office/drawing/2014/main" id="{AFDFA063-6083-4B43-8486-B0F9025B372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4" name="【学校施設】&#10;有形固定資産減価償却率グラフ枠">
          <a:extLst>
            <a:ext uri="{FF2B5EF4-FFF2-40B4-BE49-F238E27FC236}">
              <a16:creationId xmlns:a16="http://schemas.microsoft.com/office/drawing/2014/main" id="{65915F9F-4845-43DE-B34C-8F7BE9687A1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85725</xdr:rowOff>
    </xdr:from>
    <xdr:to>
      <xdr:col>85</xdr:col>
      <xdr:colOff>126364</xdr:colOff>
      <xdr:row>63</xdr:row>
      <xdr:rowOff>91440</xdr:rowOff>
    </xdr:to>
    <xdr:cxnSp macro="">
      <xdr:nvCxnSpPr>
        <xdr:cNvPr id="515" name="直線コネクタ 514">
          <a:extLst>
            <a:ext uri="{FF2B5EF4-FFF2-40B4-BE49-F238E27FC236}">
              <a16:creationId xmlns:a16="http://schemas.microsoft.com/office/drawing/2014/main" id="{22FB4DA6-7371-43CC-85E0-7EFA3CA26BB6}"/>
            </a:ext>
          </a:extLst>
        </xdr:cNvPr>
        <xdr:cNvCxnSpPr/>
      </xdr:nvCxnSpPr>
      <xdr:spPr>
        <a:xfrm flipV="1">
          <a:off x="16318864" y="9686925"/>
          <a:ext cx="0" cy="1205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95267</xdr:rowOff>
    </xdr:from>
    <xdr:ext cx="405111" cy="259045"/>
    <xdr:sp macro="" textlink="">
      <xdr:nvSpPr>
        <xdr:cNvPr id="516" name="【学校施設】&#10;有形固定資産減価償却率最小値テキスト">
          <a:extLst>
            <a:ext uri="{FF2B5EF4-FFF2-40B4-BE49-F238E27FC236}">
              <a16:creationId xmlns:a16="http://schemas.microsoft.com/office/drawing/2014/main" id="{2E26D1BE-AB05-4363-8D74-ADEF2E5EA378}"/>
            </a:ext>
          </a:extLst>
        </xdr:cNvPr>
        <xdr:cNvSpPr txBox="1"/>
      </xdr:nvSpPr>
      <xdr:spPr>
        <a:xfrm>
          <a:off x="16357600" y="1089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91440</xdr:rowOff>
    </xdr:from>
    <xdr:to>
      <xdr:col>86</xdr:col>
      <xdr:colOff>25400</xdr:colOff>
      <xdr:row>63</xdr:row>
      <xdr:rowOff>91440</xdr:rowOff>
    </xdr:to>
    <xdr:cxnSp macro="">
      <xdr:nvCxnSpPr>
        <xdr:cNvPr id="517" name="直線コネクタ 516">
          <a:extLst>
            <a:ext uri="{FF2B5EF4-FFF2-40B4-BE49-F238E27FC236}">
              <a16:creationId xmlns:a16="http://schemas.microsoft.com/office/drawing/2014/main" id="{45184CA1-9A07-4947-B892-6ADB30F7FC7A}"/>
            </a:ext>
          </a:extLst>
        </xdr:cNvPr>
        <xdr:cNvCxnSpPr/>
      </xdr:nvCxnSpPr>
      <xdr:spPr>
        <a:xfrm>
          <a:off x="16230600" y="1089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32402</xdr:rowOff>
    </xdr:from>
    <xdr:ext cx="405111" cy="259045"/>
    <xdr:sp macro="" textlink="">
      <xdr:nvSpPr>
        <xdr:cNvPr id="518" name="【学校施設】&#10;有形固定資産減価償却率最大値テキスト">
          <a:extLst>
            <a:ext uri="{FF2B5EF4-FFF2-40B4-BE49-F238E27FC236}">
              <a16:creationId xmlns:a16="http://schemas.microsoft.com/office/drawing/2014/main" id="{F79AA159-0788-4061-90F0-A1640CF83933}"/>
            </a:ext>
          </a:extLst>
        </xdr:cNvPr>
        <xdr:cNvSpPr txBox="1"/>
      </xdr:nvSpPr>
      <xdr:spPr>
        <a:xfrm>
          <a:off x="16357600" y="946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85725</xdr:rowOff>
    </xdr:from>
    <xdr:to>
      <xdr:col>86</xdr:col>
      <xdr:colOff>25400</xdr:colOff>
      <xdr:row>56</xdr:row>
      <xdr:rowOff>85725</xdr:rowOff>
    </xdr:to>
    <xdr:cxnSp macro="">
      <xdr:nvCxnSpPr>
        <xdr:cNvPr id="519" name="直線コネクタ 518">
          <a:extLst>
            <a:ext uri="{FF2B5EF4-FFF2-40B4-BE49-F238E27FC236}">
              <a16:creationId xmlns:a16="http://schemas.microsoft.com/office/drawing/2014/main" id="{7AF14018-17BC-4AEC-9A3F-1562C870FDAD}"/>
            </a:ext>
          </a:extLst>
        </xdr:cNvPr>
        <xdr:cNvCxnSpPr/>
      </xdr:nvCxnSpPr>
      <xdr:spPr>
        <a:xfrm>
          <a:off x="16230600" y="968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55897</xdr:rowOff>
    </xdr:from>
    <xdr:ext cx="405111" cy="259045"/>
    <xdr:sp macro="" textlink="">
      <xdr:nvSpPr>
        <xdr:cNvPr id="520" name="【学校施設】&#10;有形固定資産減価償却率平均値テキスト">
          <a:extLst>
            <a:ext uri="{FF2B5EF4-FFF2-40B4-BE49-F238E27FC236}">
              <a16:creationId xmlns:a16="http://schemas.microsoft.com/office/drawing/2014/main" id="{5746787B-224E-4A4E-B2AF-C184E24F8456}"/>
            </a:ext>
          </a:extLst>
        </xdr:cNvPr>
        <xdr:cNvSpPr txBox="1"/>
      </xdr:nvSpPr>
      <xdr:spPr>
        <a:xfrm>
          <a:off x="16357600" y="101714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33020</xdr:rowOff>
    </xdr:from>
    <xdr:to>
      <xdr:col>85</xdr:col>
      <xdr:colOff>177800</xdr:colOff>
      <xdr:row>60</xdr:row>
      <xdr:rowOff>134620</xdr:rowOff>
    </xdr:to>
    <xdr:sp macro="" textlink="">
      <xdr:nvSpPr>
        <xdr:cNvPr id="521" name="フローチャート: 判断 520">
          <a:extLst>
            <a:ext uri="{FF2B5EF4-FFF2-40B4-BE49-F238E27FC236}">
              <a16:creationId xmlns:a16="http://schemas.microsoft.com/office/drawing/2014/main" id="{88A70DDF-15D5-484C-97B9-984AA867F8A7}"/>
            </a:ext>
          </a:extLst>
        </xdr:cNvPr>
        <xdr:cNvSpPr/>
      </xdr:nvSpPr>
      <xdr:spPr>
        <a:xfrm>
          <a:off x="162687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15875</xdr:rowOff>
    </xdr:from>
    <xdr:to>
      <xdr:col>81</xdr:col>
      <xdr:colOff>101600</xdr:colOff>
      <xdr:row>60</xdr:row>
      <xdr:rowOff>117475</xdr:rowOff>
    </xdr:to>
    <xdr:sp macro="" textlink="">
      <xdr:nvSpPr>
        <xdr:cNvPr id="522" name="フローチャート: 判断 521">
          <a:extLst>
            <a:ext uri="{FF2B5EF4-FFF2-40B4-BE49-F238E27FC236}">
              <a16:creationId xmlns:a16="http://schemas.microsoft.com/office/drawing/2014/main" id="{1C128503-1BF8-4591-860D-8311EFF7370B}"/>
            </a:ext>
          </a:extLst>
        </xdr:cNvPr>
        <xdr:cNvSpPr/>
      </xdr:nvSpPr>
      <xdr:spPr>
        <a:xfrm>
          <a:off x="154305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42545</xdr:rowOff>
    </xdr:from>
    <xdr:to>
      <xdr:col>76</xdr:col>
      <xdr:colOff>165100</xdr:colOff>
      <xdr:row>60</xdr:row>
      <xdr:rowOff>144145</xdr:rowOff>
    </xdr:to>
    <xdr:sp macro="" textlink="">
      <xdr:nvSpPr>
        <xdr:cNvPr id="523" name="フローチャート: 判断 522">
          <a:extLst>
            <a:ext uri="{FF2B5EF4-FFF2-40B4-BE49-F238E27FC236}">
              <a16:creationId xmlns:a16="http://schemas.microsoft.com/office/drawing/2014/main" id="{D9BE0640-31A2-44B0-ACDD-2F2C5D6821F7}"/>
            </a:ext>
          </a:extLst>
        </xdr:cNvPr>
        <xdr:cNvSpPr/>
      </xdr:nvSpPr>
      <xdr:spPr>
        <a:xfrm>
          <a:off x="145415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24" name="フローチャート: 判断 523">
          <a:extLst>
            <a:ext uri="{FF2B5EF4-FFF2-40B4-BE49-F238E27FC236}">
              <a16:creationId xmlns:a16="http://schemas.microsoft.com/office/drawing/2014/main" id="{7845125F-F882-4CCF-AB50-53DEBF9AD3EF}"/>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132080</xdr:rowOff>
    </xdr:from>
    <xdr:to>
      <xdr:col>67</xdr:col>
      <xdr:colOff>101600</xdr:colOff>
      <xdr:row>60</xdr:row>
      <xdr:rowOff>62230</xdr:rowOff>
    </xdr:to>
    <xdr:sp macro="" textlink="">
      <xdr:nvSpPr>
        <xdr:cNvPr id="525" name="フローチャート: 判断 524">
          <a:extLst>
            <a:ext uri="{FF2B5EF4-FFF2-40B4-BE49-F238E27FC236}">
              <a16:creationId xmlns:a16="http://schemas.microsoft.com/office/drawing/2014/main" id="{42C8C666-6E6D-4B92-9119-601A86DD3B8D}"/>
            </a:ext>
          </a:extLst>
        </xdr:cNvPr>
        <xdr:cNvSpPr/>
      </xdr:nvSpPr>
      <xdr:spPr>
        <a:xfrm>
          <a:off x="12763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14EFB2E1-FEA5-48E8-BECA-6126E5C6DA2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D0D899EB-3B42-4EAF-8A24-EC28261CBD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24AA24DC-CB6C-4F59-8FFF-DBC1C69B584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24EABC60-BA0C-44D4-930F-5BA2200F97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6AF23BB0-3BA7-4DD4-ABEC-43674478D53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71120</xdr:rowOff>
    </xdr:from>
    <xdr:to>
      <xdr:col>85</xdr:col>
      <xdr:colOff>177800</xdr:colOff>
      <xdr:row>61</xdr:row>
      <xdr:rowOff>1270</xdr:rowOff>
    </xdr:to>
    <xdr:sp macro="" textlink="">
      <xdr:nvSpPr>
        <xdr:cNvPr id="531" name="楕円 530">
          <a:extLst>
            <a:ext uri="{FF2B5EF4-FFF2-40B4-BE49-F238E27FC236}">
              <a16:creationId xmlns:a16="http://schemas.microsoft.com/office/drawing/2014/main" id="{828B0F05-C356-49E2-B877-352E681081E6}"/>
            </a:ext>
          </a:extLst>
        </xdr:cNvPr>
        <xdr:cNvSpPr/>
      </xdr:nvSpPr>
      <xdr:spPr>
        <a:xfrm>
          <a:off x="162687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49547</xdr:rowOff>
    </xdr:from>
    <xdr:ext cx="405111" cy="259045"/>
    <xdr:sp macro="" textlink="">
      <xdr:nvSpPr>
        <xdr:cNvPr id="532" name="【学校施設】&#10;有形固定資産減価償却率該当値テキスト">
          <a:extLst>
            <a:ext uri="{FF2B5EF4-FFF2-40B4-BE49-F238E27FC236}">
              <a16:creationId xmlns:a16="http://schemas.microsoft.com/office/drawing/2014/main" id="{9ABA5F45-ACC7-41D1-89DA-E28085EAA837}"/>
            </a:ext>
          </a:extLst>
        </xdr:cNvPr>
        <xdr:cNvSpPr txBox="1"/>
      </xdr:nvSpPr>
      <xdr:spPr>
        <a:xfrm>
          <a:off x="16357600"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29210</xdr:rowOff>
    </xdr:from>
    <xdr:to>
      <xdr:col>81</xdr:col>
      <xdr:colOff>101600</xdr:colOff>
      <xdr:row>60</xdr:row>
      <xdr:rowOff>130810</xdr:rowOff>
    </xdr:to>
    <xdr:sp macro="" textlink="">
      <xdr:nvSpPr>
        <xdr:cNvPr id="533" name="楕円 532">
          <a:extLst>
            <a:ext uri="{FF2B5EF4-FFF2-40B4-BE49-F238E27FC236}">
              <a16:creationId xmlns:a16="http://schemas.microsoft.com/office/drawing/2014/main" id="{9348D007-293B-4F0A-AF50-86B80934B21C}"/>
            </a:ext>
          </a:extLst>
        </xdr:cNvPr>
        <xdr:cNvSpPr/>
      </xdr:nvSpPr>
      <xdr:spPr>
        <a:xfrm>
          <a:off x="15430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121920</xdr:rowOff>
    </xdr:to>
    <xdr:cxnSp macro="">
      <xdr:nvCxnSpPr>
        <xdr:cNvPr id="534" name="直線コネクタ 533">
          <a:extLst>
            <a:ext uri="{FF2B5EF4-FFF2-40B4-BE49-F238E27FC236}">
              <a16:creationId xmlns:a16="http://schemas.microsoft.com/office/drawing/2014/main" id="{C641E90F-E585-4BCA-83B8-F9262D058E15}"/>
            </a:ext>
          </a:extLst>
        </xdr:cNvPr>
        <xdr:cNvCxnSpPr/>
      </xdr:nvCxnSpPr>
      <xdr:spPr>
        <a:xfrm>
          <a:off x="15481300" y="1036701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92075</xdr:rowOff>
    </xdr:from>
    <xdr:to>
      <xdr:col>76</xdr:col>
      <xdr:colOff>165100</xdr:colOff>
      <xdr:row>61</xdr:row>
      <xdr:rowOff>22225</xdr:rowOff>
    </xdr:to>
    <xdr:sp macro="" textlink="">
      <xdr:nvSpPr>
        <xdr:cNvPr id="535" name="楕円 534">
          <a:extLst>
            <a:ext uri="{FF2B5EF4-FFF2-40B4-BE49-F238E27FC236}">
              <a16:creationId xmlns:a16="http://schemas.microsoft.com/office/drawing/2014/main" id="{D0CBC13E-417A-45E0-AB61-F7B2C4668C2E}"/>
            </a:ext>
          </a:extLst>
        </xdr:cNvPr>
        <xdr:cNvSpPr/>
      </xdr:nvSpPr>
      <xdr:spPr>
        <a:xfrm>
          <a:off x="14541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80010</xdr:rowOff>
    </xdr:from>
    <xdr:to>
      <xdr:col>81</xdr:col>
      <xdr:colOff>50800</xdr:colOff>
      <xdr:row>60</xdr:row>
      <xdr:rowOff>142875</xdr:rowOff>
    </xdr:to>
    <xdr:cxnSp macro="">
      <xdr:nvCxnSpPr>
        <xdr:cNvPr id="536" name="直線コネクタ 535">
          <a:extLst>
            <a:ext uri="{FF2B5EF4-FFF2-40B4-BE49-F238E27FC236}">
              <a16:creationId xmlns:a16="http://schemas.microsoft.com/office/drawing/2014/main" id="{37CB28B4-08C7-4F01-9B4B-20F43F9A4F1E}"/>
            </a:ext>
          </a:extLst>
        </xdr:cNvPr>
        <xdr:cNvCxnSpPr/>
      </xdr:nvCxnSpPr>
      <xdr:spPr>
        <a:xfrm flipV="1">
          <a:off x="14592300" y="1036701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92075</xdr:rowOff>
    </xdr:from>
    <xdr:to>
      <xdr:col>72</xdr:col>
      <xdr:colOff>38100</xdr:colOff>
      <xdr:row>61</xdr:row>
      <xdr:rowOff>22225</xdr:rowOff>
    </xdr:to>
    <xdr:sp macro="" textlink="">
      <xdr:nvSpPr>
        <xdr:cNvPr id="537" name="楕円 536">
          <a:extLst>
            <a:ext uri="{FF2B5EF4-FFF2-40B4-BE49-F238E27FC236}">
              <a16:creationId xmlns:a16="http://schemas.microsoft.com/office/drawing/2014/main" id="{0D6BFE5F-51F7-433B-BF3B-75770BC09E36}"/>
            </a:ext>
          </a:extLst>
        </xdr:cNvPr>
        <xdr:cNvSpPr/>
      </xdr:nvSpPr>
      <xdr:spPr>
        <a:xfrm>
          <a:off x="13652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142875</xdr:rowOff>
    </xdr:from>
    <xdr:to>
      <xdr:col>76</xdr:col>
      <xdr:colOff>114300</xdr:colOff>
      <xdr:row>60</xdr:row>
      <xdr:rowOff>142875</xdr:rowOff>
    </xdr:to>
    <xdr:cxnSp macro="">
      <xdr:nvCxnSpPr>
        <xdr:cNvPr id="538" name="直線コネクタ 537">
          <a:extLst>
            <a:ext uri="{FF2B5EF4-FFF2-40B4-BE49-F238E27FC236}">
              <a16:creationId xmlns:a16="http://schemas.microsoft.com/office/drawing/2014/main" id="{46858E57-2136-47D9-AA9B-D56D59EC26D1}"/>
            </a:ext>
          </a:extLst>
        </xdr:cNvPr>
        <xdr:cNvCxnSpPr/>
      </xdr:nvCxnSpPr>
      <xdr:spPr>
        <a:xfrm>
          <a:off x="13703300" y="1042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59690</xdr:rowOff>
    </xdr:from>
    <xdr:to>
      <xdr:col>67</xdr:col>
      <xdr:colOff>101600</xdr:colOff>
      <xdr:row>60</xdr:row>
      <xdr:rowOff>161290</xdr:rowOff>
    </xdr:to>
    <xdr:sp macro="" textlink="">
      <xdr:nvSpPr>
        <xdr:cNvPr id="539" name="楕円 538">
          <a:extLst>
            <a:ext uri="{FF2B5EF4-FFF2-40B4-BE49-F238E27FC236}">
              <a16:creationId xmlns:a16="http://schemas.microsoft.com/office/drawing/2014/main" id="{BB10FAF1-60F9-429D-B944-6E51A5A4CC95}"/>
            </a:ext>
          </a:extLst>
        </xdr:cNvPr>
        <xdr:cNvSpPr/>
      </xdr:nvSpPr>
      <xdr:spPr>
        <a:xfrm>
          <a:off x="12763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110490</xdr:rowOff>
    </xdr:from>
    <xdr:to>
      <xdr:col>71</xdr:col>
      <xdr:colOff>177800</xdr:colOff>
      <xdr:row>60</xdr:row>
      <xdr:rowOff>142875</xdr:rowOff>
    </xdr:to>
    <xdr:cxnSp macro="">
      <xdr:nvCxnSpPr>
        <xdr:cNvPr id="540" name="直線コネクタ 539">
          <a:extLst>
            <a:ext uri="{FF2B5EF4-FFF2-40B4-BE49-F238E27FC236}">
              <a16:creationId xmlns:a16="http://schemas.microsoft.com/office/drawing/2014/main" id="{5FB87CCE-DF89-448B-9DFC-A807EA8D44CE}"/>
            </a:ext>
          </a:extLst>
        </xdr:cNvPr>
        <xdr:cNvCxnSpPr/>
      </xdr:nvCxnSpPr>
      <xdr:spPr>
        <a:xfrm>
          <a:off x="12814300" y="1039749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134002</xdr:rowOff>
    </xdr:from>
    <xdr:ext cx="405111" cy="259045"/>
    <xdr:sp macro="" textlink="">
      <xdr:nvSpPr>
        <xdr:cNvPr id="541" name="n_1aveValue【学校施設】&#10;有形固定資産減価償却率">
          <a:extLst>
            <a:ext uri="{FF2B5EF4-FFF2-40B4-BE49-F238E27FC236}">
              <a16:creationId xmlns:a16="http://schemas.microsoft.com/office/drawing/2014/main" id="{D0899ED6-0C55-48F5-9078-3A77BDC2B539}"/>
            </a:ext>
          </a:extLst>
        </xdr:cNvPr>
        <xdr:cNvSpPr txBox="1"/>
      </xdr:nvSpPr>
      <xdr:spPr>
        <a:xfrm>
          <a:off x="15266044" y="1007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160672</xdr:rowOff>
    </xdr:from>
    <xdr:ext cx="405111" cy="259045"/>
    <xdr:sp macro="" textlink="">
      <xdr:nvSpPr>
        <xdr:cNvPr id="542" name="n_2aveValue【学校施設】&#10;有形固定資産減価償却率">
          <a:extLst>
            <a:ext uri="{FF2B5EF4-FFF2-40B4-BE49-F238E27FC236}">
              <a16:creationId xmlns:a16="http://schemas.microsoft.com/office/drawing/2014/main" id="{DC2263F0-24E6-4978-BBBC-79F2E6B6604D}"/>
            </a:ext>
          </a:extLst>
        </xdr:cNvPr>
        <xdr:cNvSpPr txBox="1"/>
      </xdr:nvSpPr>
      <xdr:spPr>
        <a:xfrm>
          <a:off x="1438974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43" name="n_3aveValue【学校施設】&#10;有形固定資産減価償却率">
          <a:extLst>
            <a:ext uri="{FF2B5EF4-FFF2-40B4-BE49-F238E27FC236}">
              <a16:creationId xmlns:a16="http://schemas.microsoft.com/office/drawing/2014/main" id="{E0A394E1-97BA-4EF7-B7CE-5FBA28F22B6E}"/>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78757</xdr:rowOff>
    </xdr:from>
    <xdr:ext cx="405111" cy="259045"/>
    <xdr:sp macro="" textlink="">
      <xdr:nvSpPr>
        <xdr:cNvPr id="544" name="n_4aveValue【学校施設】&#10;有形固定資産減価償却率">
          <a:extLst>
            <a:ext uri="{FF2B5EF4-FFF2-40B4-BE49-F238E27FC236}">
              <a16:creationId xmlns:a16="http://schemas.microsoft.com/office/drawing/2014/main" id="{9FF79D96-9209-429B-AD04-BBA994502862}"/>
            </a:ext>
          </a:extLst>
        </xdr:cNvPr>
        <xdr:cNvSpPr txBox="1"/>
      </xdr:nvSpPr>
      <xdr:spPr>
        <a:xfrm>
          <a:off x="12611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121937</xdr:rowOff>
    </xdr:from>
    <xdr:ext cx="405111" cy="259045"/>
    <xdr:sp macro="" textlink="">
      <xdr:nvSpPr>
        <xdr:cNvPr id="545" name="n_1mainValue【学校施設】&#10;有形固定資産減価償却率">
          <a:extLst>
            <a:ext uri="{FF2B5EF4-FFF2-40B4-BE49-F238E27FC236}">
              <a16:creationId xmlns:a16="http://schemas.microsoft.com/office/drawing/2014/main" id="{DE8020E7-F072-4220-A3F2-0D991A3BA7C1}"/>
            </a:ext>
          </a:extLst>
        </xdr:cNvPr>
        <xdr:cNvSpPr txBox="1"/>
      </xdr:nvSpPr>
      <xdr:spPr>
        <a:xfrm>
          <a:off x="15266044" y="1040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13352</xdr:rowOff>
    </xdr:from>
    <xdr:ext cx="405111" cy="259045"/>
    <xdr:sp macro="" textlink="">
      <xdr:nvSpPr>
        <xdr:cNvPr id="546" name="n_2mainValue【学校施設】&#10;有形固定資産減価償却率">
          <a:extLst>
            <a:ext uri="{FF2B5EF4-FFF2-40B4-BE49-F238E27FC236}">
              <a16:creationId xmlns:a16="http://schemas.microsoft.com/office/drawing/2014/main" id="{3E7B75FA-3D25-4582-8C80-169045794788}"/>
            </a:ext>
          </a:extLst>
        </xdr:cNvPr>
        <xdr:cNvSpPr txBox="1"/>
      </xdr:nvSpPr>
      <xdr:spPr>
        <a:xfrm>
          <a:off x="14389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13352</xdr:rowOff>
    </xdr:from>
    <xdr:ext cx="405111" cy="259045"/>
    <xdr:sp macro="" textlink="">
      <xdr:nvSpPr>
        <xdr:cNvPr id="547" name="n_3mainValue【学校施設】&#10;有形固定資産減価償却率">
          <a:extLst>
            <a:ext uri="{FF2B5EF4-FFF2-40B4-BE49-F238E27FC236}">
              <a16:creationId xmlns:a16="http://schemas.microsoft.com/office/drawing/2014/main" id="{BACCABE5-CCFB-4212-93C2-05C4DF0D67E8}"/>
            </a:ext>
          </a:extLst>
        </xdr:cNvPr>
        <xdr:cNvSpPr txBox="1"/>
      </xdr:nvSpPr>
      <xdr:spPr>
        <a:xfrm>
          <a:off x="13500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152417</xdr:rowOff>
    </xdr:from>
    <xdr:ext cx="405111" cy="259045"/>
    <xdr:sp macro="" textlink="">
      <xdr:nvSpPr>
        <xdr:cNvPr id="548" name="n_4mainValue【学校施設】&#10;有形固定資産減価償却率">
          <a:extLst>
            <a:ext uri="{FF2B5EF4-FFF2-40B4-BE49-F238E27FC236}">
              <a16:creationId xmlns:a16="http://schemas.microsoft.com/office/drawing/2014/main" id="{4C81AE01-3976-4116-A1A2-24CB6A38DB44}"/>
            </a:ext>
          </a:extLst>
        </xdr:cNvPr>
        <xdr:cNvSpPr txBox="1"/>
      </xdr:nvSpPr>
      <xdr:spPr>
        <a:xfrm>
          <a:off x="126117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9" name="正方形/長方形 548">
          <a:extLst>
            <a:ext uri="{FF2B5EF4-FFF2-40B4-BE49-F238E27FC236}">
              <a16:creationId xmlns:a16="http://schemas.microsoft.com/office/drawing/2014/main" id="{D7DF9F89-B5AB-4054-A712-A374F7BFD11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0" name="正方形/長方形 549">
          <a:extLst>
            <a:ext uri="{FF2B5EF4-FFF2-40B4-BE49-F238E27FC236}">
              <a16:creationId xmlns:a16="http://schemas.microsoft.com/office/drawing/2014/main" id="{ECDA811A-0D83-40CC-B66E-540254C901E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1" name="正方形/長方形 550">
          <a:extLst>
            <a:ext uri="{FF2B5EF4-FFF2-40B4-BE49-F238E27FC236}">
              <a16:creationId xmlns:a16="http://schemas.microsoft.com/office/drawing/2014/main" id="{0DDB49CA-A140-4AF6-94C4-C14758DCBA5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2" name="正方形/長方形 551">
          <a:extLst>
            <a:ext uri="{FF2B5EF4-FFF2-40B4-BE49-F238E27FC236}">
              <a16:creationId xmlns:a16="http://schemas.microsoft.com/office/drawing/2014/main" id="{90B65AFE-8C86-41C0-B617-9AA18E1055F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3" name="正方形/長方形 552">
          <a:extLst>
            <a:ext uri="{FF2B5EF4-FFF2-40B4-BE49-F238E27FC236}">
              <a16:creationId xmlns:a16="http://schemas.microsoft.com/office/drawing/2014/main" id="{D1E1ECEC-40A6-4CFD-A902-D0E12CDC423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4" name="正方形/長方形 553">
          <a:extLst>
            <a:ext uri="{FF2B5EF4-FFF2-40B4-BE49-F238E27FC236}">
              <a16:creationId xmlns:a16="http://schemas.microsoft.com/office/drawing/2014/main" id="{5935C3DB-7593-4C43-B956-275D9935C58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5" name="正方形/長方形 554">
          <a:extLst>
            <a:ext uri="{FF2B5EF4-FFF2-40B4-BE49-F238E27FC236}">
              <a16:creationId xmlns:a16="http://schemas.microsoft.com/office/drawing/2014/main" id="{B647D5C3-2814-45F9-ACED-72878CD2CF6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6" name="正方形/長方形 555">
          <a:extLst>
            <a:ext uri="{FF2B5EF4-FFF2-40B4-BE49-F238E27FC236}">
              <a16:creationId xmlns:a16="http://schemas.microsoft.com/office/drawing/2014/main" id="{9D8717B0-E809-4B1D-AC11-9CD6D3AA4F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7" name="テキスト ボックス 556">
          <a:extLst>
            <a:ext uri="{FF2B5EF4-FFF2-40B4-BE49-F238E27FC236}">
              <a16:creationId xmlns:a16="http://schemas.microsoft.com/office/drawing/2014/main" id="{4C09E050-B549-47BE-B8EB-5290A845EF2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8" name="直線コネクタ 557">
          <a:extLst>
            <a:ext uri="{FF2B5EF4-FFF2-40B4-BE49-F238E27FC236}">
              <a16:creationId xmlns:a16="http://schemas.microsoft.com/office/drawing/2014/main" id="{64409C39-4A70-46F7-AB65-8C39F068EBB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59" name="テキスト ボックス 558">
          <a:extLst>
            <a:ext uri="{FF2B5EF4-FFF2-40B4-BE49-F238E27FC236}">
              <a16:creationId xmlns:a16="http://schemas.microsoft.com/office/drawing/2014/main" id="{2022E711-34C4-46F5-BF21-E1F03D6EB7C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60" name="直線コネクタ 559">
          <a:extLst>
            <a:ext uri="{FF2B5EF4-FFF2-40B4-BE49-F238E27FC236}">
              <a16:creationId xmlns:a16="http://schemas.microsoft.com/office/drawing/2014/main" id="{FA7BE098-6F80-4069-9FFA-F9263C265F0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1" name="テキスト ボックス 560">
          <a:extLst>
            <a:ext uri="{FF2B5EF4-FFF2-40B4-BE49-F238E27FC236}">
              <a16:creationId xmlns:a16="http://schemas.microsoft.com/office/drawing/2014/main" id="{E595D333-4105-4352-9CA2-CEF52E83154D}"/>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2" name="直線コネクタ 561">
          <a:extLst>
            <a:ext uri="{FF2B5EF4-FFF2-40B4-BE49-F238E27FC236}">
              <a16:creationId xmlns:a16="http://schemas.microsoft.com/office/drawing/2014/main" id="{2193B2F3-4846-4444-B004-33CA480A84C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3" name="テキスト ボックス 562">
          <a:extLst>
            <a:ext uri="{FF2B5EF4-FFF2-40B4-BE49-F238E27FC236}">
              <a16:creationId xmlns:a16="http://schemas.microsoft.com/office/drawing/2014/main" id="{02D959A9-5BF6-4DA2-A64A-FEA941DFD75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4" name="直線コネクタ 563">
          <a:extLst>
            <a:ext uri="{FF2B5EF4-FFF2-40B4-BE49-F238E27FC236}">
              <a16:creationId xmlns:a16="http://schemas.microsoft.com/office/drawing/2014/main" id="{193A5DB0-3E7F-4573-ACEE-969533BC695F}"/>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5" name="テキスト ボックス 564">
          <a:extLst>
            <a:ext uri="{FF2B5EF4-FFF2-40B4-BE49-F238E27FC236}">
              <a16:creationId xmlns:a16="http://schemas.microsoft.com/office/drawing/2014/main" id="{48EED5D8-E17D-4725-AF6F-C284A66B431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6" name="直線コネクタ 565">
          <a:extLst>
            <a:ext uri="{FF2B5EF4-FFF2-40B4-BE49-F238E27FC236}">
              <a16:creationId xmlns:a16="http://schemas.microsoft.com/office/drawing/2014/main" id="{02252EF2-CCB4-4B58-B116-632D98CE1E2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7" name="テキスト ボックス 566">
          <a:extLst>
            <a:ext uri="{FF2B5EF4-FFF2-40B4-BE49-F238E27FC236}">
              <a16:creationId xmlns:a16="http://schemas.microsoft.com/office/drawing/2014/main" id="{D2016682-1CDC-4D5B-9C06-25F36AD4059A}"/>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8" name="直線コネクタ 567">
          <a:extLst>
            <a:ext uri="{FF2B5EF4-FFF2-40B4-BE49-F238E27FC236}">
              <a16:creationId xmlns:a16="http://schemas.microsoft.com/office/drawing/2014/main" id="{AC89782F-1C16-48F2-9275-45DB0A64CB2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9" name="テキスト ボックス 568">
          <a:extLst>
            <a:ext uri="{FF2B5EF4-FFF2-40B4-BE49-F238E27FC236}">
              <a16:creationId xmlns:a16="http://schemas.microsoft.com/office/drawing/2014/main" id="{1384F8FE-1B64-4EE8-9C16-DDFFB2C738B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0" name="【学校施設】&#10;一人当たり面積グラフ枠">
          <a:extLst>
            <a:ext uri="{FF2B5EF4-FFF2-40B4-BE49-F238E27FC236}">
              <a16:creationId xmlns:a16="http://schemas.microsoft.com/office/drawing/2014/main" id="{9B845B9B-8A5E-4BBD-A467-7902B8FB87A5}"/>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107442</xdr:rowOff>
    </xdr:from>
    <xdr:to>
      <xdr:col>116</xdr:col>
      <xdr:colOff>62864</xdr:colOff>
      <xdr:row>63</xdr:row>
      <xdr:rowOff>123901</xdr:rowOff>
    </xdr:to>
    <xdr:cxnSp macro="">
      <xdr:nvCxnSpPr>
        <xdr:cNvPr id="571" name="直線コネクタ 570">
          <a:extLst>
            <a:ext uri="{FF2B5EF4-FFF2-40B4-BE49-F238E27FC236}">
              <a16:creationId xmlns:a16="http://schemas.microsoft.com/office/drawing/2014/main" id="{0FE0E336-596B-4F44-AE51-6AFB44E7C5DC}"/>
            </a:ext>
          </a:extLst>
        </xdr:cNvPr>
        <xdr:cNvCxnSpPr/>
      </xdr:nvCxnSpPr>
      <xdr:spPr>
        <a:xfrm flipV="1">
          <a:off x="22160864" y="9537192"/>
          <a:ext cx="0"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127728</xdr:rowOff>
    </xdr:from>
    <xdr:ext cx="469744" cy="259045"/>
    <xdr:sp macro="" textlink="">
      <xdr:nvSpPr>
        <xdr:cNvPr id="572" name="【学校施設】&#10;一人当たり面積最小値テキスト">
          <a:extLst>
            <a:ext uri="{FF2B5EF4-FFF2-40B4-BE49-F238E27FC236}">
              <a16:creationId xmlns:a16="http://schemas.microsoft.com/office/drawing/2014/main" id="{A3964909-818C-4994-8982-818E57C6308D}"/>
            </a:ext>
          </a:extLst>
        </xdr:cNvPr>
        <xdr:cNvSpPr txBox="1"/>
      </xdr:nvSpPr>
      <xdr:spPr>
        <a:xfrm>
          <a:off x="22199600" y="10929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123901</xdr:rowOff>
    </xdr:from>
    <xdr:to>
      <xdr:col>116</xdr:col>
      <xdr:colOff>152400</xdr:colOff>
      <xdr:row>63</xdr:row>
      <xdr:rowOff>123901</xdr:rowOff>
    </xdr:to>
    <xdr:cxnSp macro="">
      <xdr:nvCxnSpPr>
        <xdr:cNvPr id="573" name="直線コネクタ 572">
          <a:extLst>
            <a:ext uri="{FF2B5EF4-FFF2-40B4-BE49-F238E27FC236}">
              <a16:creationId xmlns:a16="http://schemas.microsoft.com/office/drawing/2014/main" id="{00D2937A-FF69-484B-86B3-B67A1D906649}"/>
            </a:ext>
          </a:extLst>
        </xdr:cNvPr>
        <xdr:cNvCxnSpPr/>
      </xdr:nvCxnSpPr>
      <xdr:spPr>
        <a:xfrm>
          <a:off x="22072600" y="10925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54119</xdr:rowOff>
    </xdr:from>
    <xdr:ext cx="469744" cy="259045"/>
    <xdr:sp macro="" textlink="">
      <xdr:nvSpPr>
        <xdr:cNvPr id="574" name="【学校施設】&#10;一人当たり面積最大値テキスト">
          <a:extLst>
            <a:ext uri="{FF2B5EF4-FFF2-40B4-BE49-F238E27FC236}">
              <a16:creationId xmlns:a16="http://schemas.microsoft.com/office/drawing/2014/main" id="{92FEC359-F299-4B13-A807-75C7A397D409}"/>
            </a:ext>
          </a:extLst>
        </xdr:cNvPr>
        <xdr:cNvSpPr txBox="1"/>
      </xdr:nvSpPr>
      <xdr:spPr>
        <a:xfrm>
          <a:off x="22199600" y="93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107442</xdr:rowOff>
    </xdr:from>
    <xdr:to>
      <xdr:col>116</xdr:col>
      <xdr:colOff>152400</xdr:colOff>
      <xdr:row>55</xdr:row>
      <xdr:rowOff>107442</xdr:rowOff>
    </xdr:to>
    <xdr:cxnSp macro="">
      <xdr:nvCxnSpPr>
        <xdr:cNvPr id="575" name="直線コネクタ 574">
          <a:extLst>
            <a:ext uri="{FF2B5EF4-FFF2-40B4-BE49-F238E27FC236}">
              <a16:creationId xmlns:a16="http://schemas.microsoft.com/office/drawing/2014/main" id="{43529F64-014E-43B3-9EF9-F6D4FA769F4A}"/>
            </a:ext>
          </a:extLst>
        </xdr:cNvPr>
        <xdr:cNvCxnSpPr/>
      </xdr:nvCxnSpPr>
      <xdr:spPr>
        <a:xfrm>
          <a:off x="22072600" y="953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102278</xdr:rowOff>
    </xdr:from>
    <xdr:ext cx="469744" cy="259045"/>
    <xdr:sp macro="" textlink="">
      <xdr:nvSpPr>
        <xdr:cNvPr id="576" name="【学校施設】&#10;一人当たり面積平均値テキスト">
          <a:extLst>
            <a:ext uri="{FF2B5EF4-FFF2-40B4-BE49-F238E27FC236}">
              <a16:creationId xmlns:a16="http://schemas.microsoft.com/office/drawing/2014/main" id="{18B0CE2D-EDB6-47A6-A58B-10D79F9870AC}"/>
            </a:ext>
          </a:extLst>
        </xdr:cNvPr>
        <xdr:cNvSpPr txBox="1"/>
      </xdr:nvSpPr>
      <xdr:spPr>
        <a:xfrm>
          <a:off x="22199600" y="10389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123851</xdr:rowOff>
    </xdr:from>
    <xdr:to>
      <xdr:col>116</xdr:col>
      <xdr:colOff>114300</xdr:colOff>
      <xdr:row>61</xdr:row>
      <xdr:rowOff>54001</xdr:rowOff>
    </xdr:to>
    <xdr:sp macro="" textlink="">
      <xdr:nvSpPr>
        <xdr:cNvPr id="577" name="フローチャート: 判断 576">
          <a:extLst>
            <a:ext uri="{FF2B5EF4-FFF2-40B4-BE49-F238E27FC236}">
              <a16:creationId xmlns:a16="http://schemas.microsoft.com/office/drawing/2014/main" id="{5F1E5230-E93F-4AF5-B773-57CBFD1254D3}"/>
            </a:ext>
          </a:extLst>
        </xdr:cNvPr>
        <xdr:cNvSpPr/>
      </xdr:nvSpPr>
      <xdr:spPr>
        <a:xfrm>
          <a:off x="221107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123851</xdr:rowOff>
    </xdr:from>
    <xdr:to>
      <xdr:col>112</xdr:col>
      <xdr:colOff>38100</xdr:colOff>
      <xdr:row>61</xdr:row>
      <xdr:rowOff>54001</xdr:rowOff>
    </xdr:to>
    <xdr:sp macro="" textlink="">
      <xdr:nvSpPr>
        <xdr:cNvPr id="578" name="フローチャート: 判断 577">
          <a:extLst>
            <a:ext uri="{FF2B5EF4-FFF2-40B4-BE49-F238E27FC236}">
              <a16:creationId xmlns:a16="http://schemas.microsoft.com/office/drawing/2014/main" id="{FE27E575-AF2C-4100-B624-282020B96474}"/>
            </a:ext>
          </a:extLst>
        </xdr:cNvPr>
        <xdr:cNvSpPr/>
      </xdr:nvSpPr>
      <xdr:spPr>
        <a:xfrm>
          <a:off x="21272500" y="1041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132994</xdr:rowOff>
    </xdr:from>
    <xdr:to>
      <xdr:col>107</xdr:col>
      <xdr:colOff>101600</xdr:colOff>
      <xdr:row>61</xdr:row>
      <xdr:rowOff>63144</xdr:rowOff>
    </xdr:to>
    <xdr:sp macro="" textlink="">
      <xdr:nvSpPr>
        <xdr:cNvPr id="579" name="フローチャート: 判断 578">
          <a:extLst>
            <a:ext uri="{FF2B5EF4-FFF2-40B4-BE49-F238E27FC236}">
              <a16:creationId xmlns:a16="http://schemas.microsoft.com/office/drawing/2014/main" id="{020395DA-7289-4DA8-9436-F26335ED3FFB}"/>
            </a:ext>
          </a:extLst>
        </xdr:cNvPr>
        <xdr:cNvSpPr/>
      </xdr:nvSpPr>
      <xdr:spPr>
        <a:xfrm>
          <a:off x="20383500" y="1041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11836</xdr:rowOff>
    </xdr:from>
    <xdr:to>
      <xdr:col>102</xdr:col>
      <xdr:colOff>165100</xdr:colOff>
      <xdr:row>61</xdr:row>
      <xdr:rowOff>113436</xdr:rowOff>
    </xdr:to>
    <xdr:sp macro="" textlink="">
      <xdr:nvSpPr>
        <xdr:cNvPr id="580" name="フローチャート: 判断 579">
          <a:extLst>
            <a:ext uri="{FF2B5EF4-FFF2-40B4-BE49-F238E27FC236}">
              <a16:creationId xmlns:a16="http://schemas.microsoft.com/office/drawing/2014/main" id="{60FE7877-000A-4378-8883-6A73412AA402}"/>
            </a:ext>
          </a:extLst>
        </xdr:cNvPr>
        <xdr:cNvSpPr/>
      </xdr:nvSpPr>
      <xdr:spPr>
        <a:xfrm>
          <a:off x="19494500" y="1047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53442</xdr:rowOff>
    </xdr:from>
    <xdr:to>
      <xdr:col>98</xdr:col>
      <xdr:colOff>38100</xdr:colOff>
      <xdr:row>61</xdr:row>
      <xdr:rowOff>155042</xdr:rowOff>
    </xdr:to>
    <xdr:sp macro="" textlink="">
      <xdr:nvSpPr>
        <xdr:cNvPr id="581" name="フローチャート: 判断 580">
          <a:extLst>
            <a:ext uri="{FF2B5EF4-FFF2-40B4-BE49-F238E27FC236}">
              <a16:creationId xmlns:a16="http://schemas.microsoft.com/office/drawing/2014/main" id="{0D76587B-0C33-4B39-855D-28038A21C4A3}"/>
            </a:ext>
          </a:extLst>
        </xdr:cNvPr>
        <xdr:cNvSpPr/>
      </xdr:nvSpPr>
      <xdr:spPr>
        <a:xfrm>
          <a:off x="18605500" y="1051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2" name="テキスト ボックス 581">
          <a:extLst>
            <a:ext uri="{FF2B5EF4-FFF2-40B4-BE49-F238E27FC236}">
              <a16:creationId xmlns:a16="http://schemas.microsoft.com/office/drawing/2014/main" id="{5C8DCFB9-1911-4FA0-8EDA-5EBD808D2F7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3" name="テキスト ボックス 582">
          <a:extLst>
            <a:ext uri="{FF2B5EF4-FFF2-40B4-BE49-F238E27FC236}">
              <a16:creationId xmlns:a16="http://schemas.microsoft.com/office/drawing/2014/main" id="{74F25D8F-4067-41A1-AAC1-25AFC3A8E84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4" name="テキスト ボックス 583">
          <a:extLst>
            <a:ext uri="{FF2B5EF4-FFF2-40B4-BE49-F238E27FC236}">
              <a16:creationId xmlns:a16="http://schemas.microsoft.com/office/drawing/2014/main" id="{5B85760C-F8AF-43C3-A9B0-8F86FFCC34A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5" name="テキスト ボックス 584">
          <a:extLst>
            <a:ext uri="{FF2B5EF4-FFF2-40B4-BE49-F238E27FC236}">
              <a16:creationId xmlns:a16="http://schemas.microsoft.com/office/drawing/2014/main" id="{D1C06F16-AF4A-42CF-82CB-050DDD65775B}"/>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6" name="テキスト ボックス 585">
          <a:extLst>
            <a:ext uri="{FF2B5EF4-FFF2-40B4-BE49-F238E27FC236}">
              <a16:creationId xmlns:a16="http://schemas.microsoft.com/office/drawing/2014/main" id="{4D70ABBB-F001-46FD-A32D-C750E289E3B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107848</xdr:rowOff>
    </xdr:from>
    <xdr:to>
      <xdr:col>116</xdr:col>
      <xdr:colOff>114300</xdr:colOff>
      <xdr:row>60</xdr:row>
      <xdr:rowOff>37998</xdr:rowOff>
    </xdr:to>
    <xdr:sp macro="" textlink="">
      <xdr:nvSpPr>
        <xdr:cNvPr id="587" name="楕円 586">
          <a:extLst>
            <a:ext uri="{FF2B5EF4-FFF2-40B4-BE49-F238E27FC236}">
              <a16:creationId xmlns:a16="http://schemas.microsoft.com/office/drawing/2014/main" id="{91DA685E-251B-4ED3-943F-4F85A989CED5}"/>
            </a:ext>
          </a:extLst>
        </xdr:cNvPr>
        <xdr:cNvSpPr/>
      </xdr:nvSpPr>
      <xdr:spPr>
        <a:xfrm>
          <a:off x="22110700" y="1022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130725</xdr:rowOff>
    </xdr:from>
    <xdr:ext cx="469744" cy="259045"/>
    <xdr:sp macro="" textlink="">
      <xdr:nvSpPr>
        <xdr:cNvPr id="588" name="【学校施設】&#10;一人当たり面積該当値テキスト">
          <a:extLst>
            <a:ext uri="{FF2B5EF4-FFF2-40B4-BE49-F238E27FC236}">
              <a16:creationId xmlns:a16="http://schemas.microsoft.com/office/drawing/2014/main" id="{06945792-2A85-43A8-8223-422042273EB7}"/>
            </a:ext>
          </a:extLst>
        </xdr:cNvPr>
        <xdr:cNvSpPr txBox="1"/>
      </xdr:nvSpPr>
      <xdr:spPr>
        <a:xfrm>
          <a:off x="22199600" y="1007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158141</xdr:rowOff>
    </xdr:from>
    <xdr:to>
      <xdr:col>112</xdr:col>
      <xdr:colOff>38100</xdr:colOff>
      <xdr:row>60</xdr:row>
      <xdr:rowOff>88291</xdr:rowOff>
    </xdr:to>
    <xdr:sp macro="" textlink="">
      <xdr:nvSpPr>
        <xdr:cNvPr id="589" name="楕円 588">
          <a:extLst>
            <a:ext uri="{FF2B5EF4-FFF2-40B4-BE49-F238E27FC236}">
              <a16:creationId xmlns:a16="http://schemas.microsoft.com/office/drawing/2014/main" id="{D01740A5-A017-478C-9880-8F52B23E60BC}"/>
            </a:ext>
          </a:extLst>
        </xdr:cNvPr>
        <xdr:cNvSpPr/>
      </xdr:nvSpPr>
      <xdr:spPr>
        <a:xfrm>
          <a:off x="21272500" y="1027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158648</xdr:rowOff>
    </xdr:from>
    <xdr:to>
      <xdr:col>116</xdr:col>
      <xdr:colOff>63500</xdr:colOff>
      <xdr:row>60</xdr:row>
      <xdr:rowOff>37491</xdr:rowOff>
    </xdr:to>
    <xdr:cxnSp macro="">
      <xdr:nvCxnSpPr>
        <xdr:cNvPr id="590" name="直線コネクタ 589">
          <a:extLst>
            <a:ext uri="{FF2B5EF4-FFF2-40B4-BE49-F238E27FC236}">
              <a16:creationId xmlns:a16="http://schemas.microsoft.com/office/drawing/2014/main" id="{65560DD7-B3CC-40B8-982C-B31C535C4722}"/>
            </a:ext>
          </a:extLst>
        </xdr:cNvPr>
        <xdr:cNvCxnSpPr/>
      </xdr:nvCxnSpPr>
      <xdr:spPr>
        <a:xfrm flipV="1">
          <a:off x="21323300" y="10274198"/>
          <a:ext cx="8382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171399</xdr:rowOff>
    </xdr:from>
    <xdr:to>
      <xdr:col>107</xdr:col>
      <xdr:colOff>101600</xdr:colOff>
      <xdr:row>60</xdr:row>
      <xdr:rowOff>101549</xdr:rowOff>
    </xdr:to>
    <xdr:sp macro="" textlink="">
      <xdr:nvSpPr>
        <xdr:cNvPr id="591" name="楕円 590">
          <a:extLst>
            <a:ext uri="{FF2B5EF4-FFF2-40B4-BE49-F238E27FC236}">
              <a16:creationId xmlns:a16="http://schemas.microsoft.com/office/drawing/2014/main" id="{F201E0D0-B50D-4CA3-8162-BF94E845BA98}"/>
            </a:ext>
          </a:extLst>
        </xdr:cNvPr>
        <xdr:cNvSpPr/>
      </xdr:nvSpPr>
      <xdr:spPr>
        <a:xfrm>
          <a:off x="20383500" y="102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37491</xdr:rowOff>
    </xdr:from>
    <xdr:to>
      <xdr:col>111</xdr:col>
      <xdr:colOff>177800</xdr:colOff>
      <xdr:row>60</xdr:row>
      <xdr:rowOff>50749</xdr:rowOff>
    </xdr:to>
    <xdr:cxnSp macro="">
      <xdr:nvCxnSpPr>
        <xdr:cNvPr id="592" name="直線コネクタ 591">
          <a:extLst>
            <a:ext uri="{FF2B5EF4-FFF2-40B4-BE49-F238E27FC236}">
              <a16:creationId xmlns:a16="http://schemas.microsoft.com/office/drawing/2014/main" id="{CE38FC21-1DC7-4688-9CDF-8DD3EA66F86D}"/>
            </a:ext>
          </a:extLst>
        </xdr:cNvPr>
        <xdr:cNvCxnSpPr/>
      </xdr:nvCxnSpPr>
      <xdr:spPr>
        <a:xfrm flipV="1">
          <a:off x="20434300" y="10324491"/>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15951</xdr:rowOff>
    </xdr:from>
    <xdr:to>
      <xdr:col>102</xdr:col>
      <xdr:colOff>165100</xdr:colOff>
      <xdr:row>60</xdr:row>
      <xdr:rowOff>117551</xdr:rowOff>
    </xdr:to>
    <xdr:sp macro="" textlink="">
      <xdr:nvSpPr>
        <xdr:cNvPr id="593" name="楕円 592">
          <a:extLst>
            <a:ext uri="{FF2B5EF4-FFF2-40B4-BE49-F238E27FC236}">
              <a16:creationId xmlns:a16="http://schemas.microsoft.com/office/drawing/2014/main" id="{F7334D2F-2BF7-48FE-92BF-CBAAA94FB1FA}"/>
            </a:ext>
          </a:extLst>
        </xdr:cNvPr>
        <xdr:cNvSpPr/>
      </xdr:nvSpPr>
      <xdr:spPr>
        <a:xfrm>
          <a:off x="19494500" y="1030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50749</xdr:rowOff>
    </xdr:from>
    <xdr:to>
      <xdr:col>107</xdr:col>
      <xdr:colOff>50800</xdr:colOff>
      <xdr:row>60</xdr:row>
      <xdr:rowOff>66751</xdr:rowOff>
    </xdr:to>
    <xdr:cxnSp macro="">
      <xdr:nvCxnSpPr>
        <xdr:cNvPr id="594" name="直線コネクタ 593">
          <a:extLst>
            <a:ext uri="{FF2B5EF4-FFF2-40B4-BE49-F238E27FC236}">
              <a16:creationId xmlns:a16="http://schemas.microsoft.com/office/drawing/2014/main" id="{B2113810-C690-48AF-A9F5-2825AACBB95C}"/>
            </a:ext>
          </a:extLst>
        </xdr:cNvPr>
        <xdr:cNvCxnSpPr/>
      </xdr:nvCxnSpPr>
      <xdr:spPr>
        <a:xfrm flipV="1">
          <a:off x="19545300" y="1033774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33782</xdr:rowOff>
    </xdr:from>
    <xdr:to>
      <xdr:col>98</xdr:col>
      <xdr:colOff>38100</xdr:colOff>
      <xdr:row>60</xdr:row>
      <xdr:rowOff>135382</xdr:rowOff>
    </xdr:to>
    <xdr:sp macro="" textlink="">
      <xdr:nvSpPr>
        <xdr:cNvPr id="595" name="楕円 594">
          <a:extLst>
            <a:ext uri="{FF2B5EF4-FFF2-40B4-BE49-F238E27FC236}">
              <a16:creationId xmlns:a16="http://schemas.microsoft.com/office/drawing/2014/main" id="{7887B9A3-A385-46F2-8994-A08136C8F3D4}"/>
            </a:ext>
          </a:extLst>
        </xdr:cNvPr>
        <xdr:cNvSpPr/>
      </xdr:nvSpPr>
      <xdr:spPr>
        <a:xfrm>
          <a:off x="18605500" y="1032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66751</xdr:rowOff>
    </xdr:from>
    <xdr:to>
      <xdr:col>102</xdr:col>
      <xdr:colOff>114300</xdr:colOff>
      <xdr:row>60</xdr:row>
      <xdr:rowOff>84582</xdr:rowOff>
    </xdr:to>
    <xdr:cxnSp macro="">
      <xdr:nvCxnSpPr>
        <xdr:cNvPr id="596" name="直線コネクタ 595">
          <a:extLst>
            <a:ext uri="{FF2B5EF4-FFF2-40B4-BE49-F238E27FC236}">
              <a16:creationId xmlns:a16="http://schemas.microsoft.com/office/drawing/2014/main" id="{2FBE9442-CFB8-405E-B3CD-594354116EB1}"/>
            </a:ext>
          </a:extLst>
        </xdr:cNvPr>
        <xdr:cNvCxnSpPr/>
      </xdr:nvCxnSpPr>
      <xdr:spPr>
        <a:xfrm flipV="1">
          <a:off x="18656300" y="10353751"/>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45128</xdr:rowOff>
    </xdr:from>
    <xdr:ext cx="469744" cy="259045"/>
    <xdr:sp macro="" textlink="">
      <xdr:nvSpPr>
        <xdr:cNvPr id="597" name="n_1aveValue【学校施設】&#10;一人当たり面積">
          <a:extLst>
            <a:ext uri="{FF2B5EF4-FFF2-40B4-BE49-F238E27FC236}">
              <a16:creationId xmlns:a16="http://schemas.microsoft.com/office/drawing/2014/main" id="{DAD72BD4-3DB6-4E5E-B562-84B3E4BA3FD4}"/>
            </a:ext>
          </a:extLst>
        </xdr:cNvPr>
        <xdr:cNvSpPr txBox="1"/>
      </xdr:nvSpPr>
      <xdr:spPr>
        <a:xfrm>
          <a:off x="21075727" y="1050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54271</xdr:rowOff>
    </xdr:from>
    <xdr:ext cx="469744" cy="259045"/>
    <xdr:sp macro="" textlink="">
      <xdr:nvSpPr>
        <xdr:cNvPr id="598" name="n_2aveValue【学校施設】&#10;一人当たり面積">
          <a:extLst>
            <a:ext uri="{FF2B5EF4-FFF2-40B4-BE49-F238E27FC236}">
              <a16:creationId xmlns:a16="http://schemas.microsoft.com/office/drawing/2014/main" id="{DFDE4299-F635-4F0D-A866-F2C9AB1AEAC7}"/>
            </a:ext>
          </a:extLst>
        </xdr:cNvPr>
        <xdr:cNvSpPr txBox="1"/>
      </xdr:nvSpPr>
      <xdr:spPr>
        <a:xfrm>
          <a:off x="20199427" y="1051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104563</xdr:rowOff>
    </xdr:from>
    <xdr:ext cx="469744" cy="259045"/>
    <xdr:sp macro="" textlink="">
      <xdr:nvSpPr>
        <xdr:cNvPr id="599" name="n_3aveValue【学校施設】&#10;一人当たり面積">
          <a:extLst>
            <a:ext uri="{FF2B5EF4-FFF2-40B4-BE49-F238E27FC236}">
              <a16:creationId xmlns:a16="http://schemas.microsoft.com/office/drawing/2014/main" id="{F3E8D385-C620-474B-8FF1-6F4D28F9C6CE}"/>
            </a:ext>
          </a:extLst>
        </xdr:cNvPr>
        <xdr:cNvSpPr txBox="1"/>
      </xdr:nvSpPr>
      <xdr:spPr>
        <a:xfrm>
          <a:off x="19310427" y="10563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146169</xdr:rowOff>
    </xdr:from>
    <xdr:ext cx="469744" cy="259045"/>
    <xdr:sp macro="" textlink="">
      <xdr:nvSpPr>
        <xdr:cNvPr id="600" name="n_4aveValue【学校施設】&#10;一人当たり面積">
          <a:extLst>
            <a:ext uri="{FF2B5EF4-FFF2-40B4-BE49-F238E27FC236}">
              <a16:creationId xmlns:a16="http://schemas.microsoft.com/office/drawing/2014/main" id="{8649E34D-72A2-49E8-A2CE-FF69C9D3EEAB}"/>
            </a:ext>
          </a:extLst>
        </xdr:cNvPr>
        <xdr:cNvSpPr txBox="1"/>
      </xdr:nvSpPr>
      <xdr:spPr>
        <a:xfrm>
          <a:off x="18421427" y="1060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104818</xdr:rowOff>
    </xdr:from>
    <xdr:ext cx="469744" cy="259045"/>
    <xdr:sp macro="" textlink="">
      <xdr:nvSpPr>
        <xdr:cNvPr id="601" name="n_1mainValue【学校施設】&#10;一人当たり面積">
          <a:extLst>
            <a:ext uri="{FF2B5EF4-FFF2-40B4-BE49-F238E27FC236}">
              <a16:creationId xmlns:a16="http://schemas.microsoft.com/office/drawing/2014/main" id="{7F83E7FB-6AA6-41BF-8AE2-91B08CD240C1}"/>
            </a:ext>
          </a:extLst>
        </xdr:cNvPr>
        <xdr:cNvSpPr txBox="1"/>
      </xdr:nvSpPr>
      <xdr:spPr>
        <a:xfrm>
          <a:off x="21075727" y="10048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118076</xdr:rowOff>
    </xdr:from>
    <xdr:ext cx="469744" cy="259045"/>
    <xdr:sp macro="" textlink="">
      <xdr:nvSpPr>
        <xdr:cNvPr id="602" name="n_2mainValue【学校施設】&#10;一人当たり面積">
          <a:extLst>
            <a:ext uri="{FF2B5EF4-FFF2-40B4-BE49-F238E27FC236}">
              <a16:creationId xmlns:a16="http://schemas.microsoft.com/office/drawing/2014/main" id="{E5289E6E-3FE5-4F0E-A5ED-8F851122C81B}"/>
            </a:ext>
          </a:extLst>
        </xdr:cNvPr>
        <xdr:cNvSpPr txBox="1"/>
      </xdr:nvSpPr>
      <xdr:spPr>
        <a:xfrm>
          <a:off x="20199427" y="100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134078</xdr:rowOff>
    </xdr:from>
    <xdr:ext cx="469744" cy="259045"/>
    <xdr:sp macro="" textlink="">
      <xdr:nvSpPr>
        <xdr:cNvPr id="603" name="n_3mainValue【学校施設】&#10;一人当たり面積">
          <a:extLst>
            <a:ext uri="{FF2B5EF4-FFF2-40B4-BE49-F238E27FC236}">
              <a16:creationId xmlns:a16="http://schemas.microsoft.com/office/drawing/2014/main" id="{86840E61-DF8E-4E7B-8D97-58D74A039565}"/>
            </a:ext>
          </a:extLst>
        </xdr:cNvPr>
        <xdr:cNvSpPr txBox="1"/>
      </xdr:nvSpPr>
      <xdr:spPr>
        <a:xfrm>
          <a:off x="19310427" y="10078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151909</xdr:rowOff>
    </xdr:from>
    <xdr:ext cx="469744" cy="259045"/>
    <xdr:sp macro="" textlink="">
      <xdr:nvSpPr>
        <xdr:cNvPr id="604" name="n_4mainValue【学校施設】&#10;一人当たり面積">
          <a:extLst>
            <a:ext uri="{FF2B5EF4-FFF2-40B4-BE49-F238E27FC236}">
              <a16:creationId xmlns:a16="http://schemas.microsoft.com/office/drawing/2014/main" id="{48D7D298-F01E-4DA2-B366-AFB3E7BC106E}"/>
            </a:ext>
          </a:extLst>
        </xdr:cNvPr>
        <xdr:cNvSpPr txBox="1"/>
      </xdr:nvSpPr>
      <xdr:spPr>
        <a:xfrm>
          <a:off x="1842142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5" name="正方形/長方形 604">
          <a:extLst>
            <a:ext uri="{FF2B5EF4-FFF2-40B4-BE49-F238E27FC236}">
              <a16:creationId xmlns:a16="http://schemas.microsoft.com/office/drawing/2014/main" id="{918680B5-AD74-43E2-8581-7F43FE074AA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6" name="正方形/長方形 605">
          <a:extLst>
            <a:ext uri="{FF2B5EF4-FFF2-40B4-BE49-F238E27FC236}">
              <a16:creationId xmlns:a16="http://schemas.microsoft.com/office/drawing/2014/main" id="{49C3ADF7-E935-45BF-AE3A-DFB83D134A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7" name="正方形/長方形 606">
          <a:extLst>
            <a:ext uri="{FF2B5EF4-FFF2-40B4-BE49-F238E27FC236}">
              <a16:creationId xmlns:a16="http://schemas.microsoft.com/office/drawing/2014/main" id="{720026BD-059B-4C43-B4A1-04E44082E36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8" name="正方形/長方形 607">
          <a:extLst>
            <a:ext uri="{FF2B5EF4-FFF2-40B4-BE49-F238E27FC236}">
              <a16:creationId xmlns:a16="http://schemas.microsoft.com/office/drawing/2014/main" id="{CC8EE175-23D4-4124-871B-BB733698C56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9" name="正方形/長方形 608">
          <a:extLst>
            <a:ext uri="{FF2B5EF4-FFF2-40B4-BE49-F238E27FC236}">
              <a16:creationId xmlns:a16="http://schemas.microsoft.com/office/drawing/2014/main" id="{E953D25C-4161-4CE2-AE23-71F7C353253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0" name="正方形/長方形 609">
          <a:extLst>
            <a:ext uri="{FF2B5EF4-FFF2-40B4-BE49-F238E27FC236}">
              <a16:creationId xmlns:a16="http://schemas.microsoft.com/office/drawing/2014/main" id="{4ABFC39E-7D92-4D68-B723-C69BEE448F1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1" name="正方形/長方形 610">
          <a:extLst>
            <a:ext uri="{FF2B5EF4-FFF2-40B4-BE49-F238E27FC236}">
              <a16:creationId xmlns:a16="http://schemas.microsoft.com/office/drawing/2014/main" id="{06EF13DE-8F0F-4035-A59F-78039FEF5A7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正方形/長方形 611">
          <a:extLst>
            <a:ext uri="{FF2B5EF4-FFF2-40B4-BE49-F238E27FC236}">
              <a16:creationId xmlns:a16="http://schemas.microsoft.com/office/drawing/2014/main" id="{F67019A6-9A73-49D5-AC2A-6B4DBAA8446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3" name="正方形/長方形 612">
          <a:extLst>
            <a:ext uri="{FF2B5EF4-FFF2-40B4-BE49-F238E27FC236}">
              <a16:creationId xmlns:a16="http://schemas.microsoft.com/office/drawing/2014/main" id="{5E66BACE-65BF-41D0-86D3-C968ECB17AA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4" name="正方形/長方形 613">
          <a:extLst>
            <a:ext uri="{FF2B5EF4-FFF2-40B4-BE49-F238E27FC236}">
              <a16:creationId xmlns:a16="http://schemas.microsoft.com/office/drawing/2014/main" id="{EED29E07-210B-403F-B2CE-612688D3323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5" name="正方形/長方形 614">
          <a:extLst>
            <a:ext uri="{FF2B5EF4-FFF2-40B4-BE49-F238E27FC236}">
              <a16:creationId xmlns:a16="http://schemas.microsoft.com/office/drawing/2014/main" id="{24655CAA-88E3-465F-AC13-9932DEA19BD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6" name="正方形/長方形 615">
          <a:extLst>
            <a:ext uri="{FF2B5EF4-FFF2-40B4-BE49-F238E27FC236}">
              <a16:creationId xmlns:a16="http://schemas.microsoft.com/office/drawing/2014/main" id="{1E95D8C1-A873-4710-A577-8335822C81B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7" name="正方形/長方形 616">
          <a:extLst>
            <a:ext uri="{FF2B5EF4-FFF2-40B4-BE49-F238E27FC236}">
              <a16:creationId xmlns:a16="http://schemas.microsoft.com/office/drawing/2014/main" id="{4489A69D-0A1B-45A9-A5D6-848B849B1FC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8" name="正方形/長方形 617">
          <a:extLst>
            <a:ext uri="{FF2B5EF4-FFF2-40B4-BE49-F238E27FC236}">
              <a16:creationId xmlns:a16="http://schemas.microsoft.com/office/drawing/2014/main" id="{60589B5E-5382-4C56-BA7F-24FCCA63B70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9" name="正方形/長方形 618">
          <a:extLst>
            <a:ext uri="{FF2B5EF4-FFF2-40B4-BE49-F238E27FC236}">
              <a16:creationId xmlns:a16="http://schemas.microsoft.com/office/drawing/2014/main" id="{7989D526-83A3-4B4E-9628-C09AF6E77B4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0" name="正方形/長方形 619">
          <a:extLst>
            <a:ext uri="{FF2B5EF4-FFF2-40B4-BE49-F238E27FC236}">
              <a16:creationId xmlns:a16="http://schemas.microsoft.com/office/drawing/2014/main" id="{03BF38ED-40D3-4278-87E0-5A0340A902C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1" name="正方形/長方形 620">
          <a:extLst>
            <a:ext uri="{FF2B5EF4-FFF2-40B4-BE49-F238E27FC236}">
              <a16:creationId xmlns:a16="http://schemas.microsoft.com/office/drawing/2014/main" id="{5FD646EF-6F04-40BF-A587-47C2032CDAC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2" name="正方形/長方形 621">
          <a:extLst>
            <a:ext uri="{FF2B5EF4-FFF2-40B4-BE49-F238E27FC236}">
              <a16:creationId xmlns:a16="http://schemas.microsoft.com/office/drawing/2014/main" id="{5A739FB8-908B-4D5A-B554-D031F88F14B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3" name="正方形/長方形 622">
          <a:extLst>
            <a:ext uri="{FF2B5EF4-FFF2-40B4-BE49-F238E27FC236}">
              <a16:creationId xmlns:a16="http://schemas.microsoft.com/office/drawing/2014/main" id="{E72F8BE7-86AC-4065-8C4C-76C4F64298F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4" name="正方形/長方形 623">
          <a:extLst>
            <a:ext uri="{FF2B5EF4-FFF2-40B4-BE49-F238E27FC236}">
              <a16:creationId xmlns:a16="http://schemas.microsoft.com/office/drawing/2014/main" id="{A3CA050C-9290-4881-A8DD-643F7B27D9F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5" name="正方形/長方形 624">
          <a:extLst>
            <a:ext uri="{FF2B5EF4-FFF2-40B4-BE49-F238E27FC236}">
              <a16:creationId xmlns:a16="http://schemas.microsoft.com/office/drawing/2014/main" id="{45A7BA4D-64BE-4F27-8A65-81596D3C723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6" name="正方形/長方形 625">
          <a:extLst>
            <a:ext uri="{FF2B5EF4-FFF2-40B4-BE49-F238E27FC236}">
              <a16:creationId xmlns:a16="http://schemas.microsoft.com/office/drawing/2014/main" id="{A5B49392-80EC-438D-B080-AD09325BC5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7" name="正方形/長方形 626">
          <a:extLst>
            <a:ext uri="{FF2B5EF4-FFF2-40B4-BE49-F238E27FC236}">
              <a16:creationId xmlns:a16="http://schemas.microsoft.com/office/drawing/2014/main" id="{588FA483-AC04-41F2-A526-499893369C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8" name="正方形/長方形 627">
          <a:extLst>
            <a:ext uri="{FF2B5EF4-FFF2-40B4-BE49-F238E27FC236}">
              <a16:creationId xmlns:a16="http://schemas.microsoft.com/office/drawing/2014/main" id="{A17E5FEF-D6F5-4D1C-A25B-4D80394F43F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9" name="テキスト ボックス 628">
          <a:extLst>
            <a:ext uri="{FF2B5EF4-FFF2-40B4-BE49-F238E27FC236}">
              <a16:creationId xmlns:a16="http://schemas.microsoft.com/office/drawing/2014/main" id="{A3F396B2-88DC-4B99-ACCE-D355D98B880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0" name="直線コネクタ 629">
          <a:extLst>
            <a:ext uri="{FF2B5EF4-FFF2-40B4-BE49-F238E27FC236}">
              <a16:creationId xmlns:a16="http://schemas.microsoft.com/office/drawing/2014/main" id="{CF9EC007-9CA9-4FE8-8D3D-1207AAED914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1" name="テキスト ボックス 630">
          <a:extLst>
            <a:ext uri="{FF2B5EF4-FFF2-40B4-BE49-F238E27FC236}">
              <a16:creationId xmlns:a16="http://schemas.microsoft.com/office/drawing/2014/main" id="{5F981BE9-C16E-4453-B5E5-EAAB048E862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id="{C17AA877-F938-48A1-8D27-5C7ECB22716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3" name="テキスト ボックス 632">
          <a:extLst>
            <a:ext uri="{FF2B5EF4-FFF2-40B4-BE49-F238E27FC236}">
              <a16:creationId xmlns:a16="http://schemas.microsoft.com/office/drawing/2014/main" id="{737E3535-72BD-4419-9475-961F19248F8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id="{45C14E0A-3080-43F8-93F7-B9DEF7A1E9F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id="{B986D123-566B-49BD-8132-2E289BB4A3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id="{C615FEBC-3DF4-4500-80AA-1A2DB16CE9E3}"/>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id="{B7533A85-12FE-4109-B41E-F2B2AD3671C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id="{3525580E-3962-4880-9E15-941B64A3234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id="{73A251CD-36EE-42AD-8A06-4703EB368A6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id="{1D18B962-DA18-4A15-868D-A71DBBCE580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id="{6F38E9C4-96A2-45C2-8E45-646BE934C3E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id="{65440DBD-4FAF-40E0-8C4F-A04A21FF99D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3" name="テキスト ボックス 642">
          <a:extLst>
            <a:ext uri="{FF2B5EF4-FFF2-40B4-BE49-F238E27FC236}">
              <a16:creationId xmlns:a16="http://schemas.microsoft.com/office/drawing/2014/main" id="{26D2D8CF-16D3-4C4A-9D1C-13FF921FA25F}"/>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id="{71C12A73-7B91-4EA6-8070-B3359116398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公民館】&#10;有形固定資産減価償却率グラフ枠">
          <a:extLst>
            <a:ext uri="{FF2B5EF4-FFF2-40B4-BE49-F238E27FC236}">
              <a16:creationId xmlns:a16="http://schemas.microsoft.com/office/drawing/2014/main" id="{0A465686-0610-4E46-AA25-0234896A7B9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159476</xdr:rowOff>
    </xdr:from>
    <xdr:to>
      <xdr:col>85</xdr:col>
      <xdr:colOff>126364</xdr:colOff>
      <xdr:row>109</xdr:row>
      <xdr:rowOff>35379</xdr:rowOff>
    </xdr:to>
    <xdr:cxnSp macro="">
      <xdr:nvCxnSpPr>
        <xdr:cNvPr id="646" name="直線コネクタ 645">
          <a:extLst>
            <a:ext uri="{FF2B5EF4-FFF2-40B4-BE49-F238E27FC236}">
              <a16:creationId xmlns:a16="http://schemas.microsoft.com/office/drawing/2014/main" id="{DC3A57C1-03C5-4653-B429-F904B06935FB}"/>
            </a:ext>
          </a:extLst>
        </xdr:cNvPr>
        <xdr:cNvCxnSpPr/>
      </xdr:nvCxnSpPr>
      <xdr:spPr>
        <a:xfrm flipV="1">
          <a:off x="16318864" y="17133026"/>
          <a:ext cx="0" cy="1590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7" name="【公民館】&#10;有形固定資産減価償却率最小値テキスト">
          <a:extLst>
            <a:ext uri="{FF2B5EF4-FFF2-40B4-BE49-F238E27FC236}">
              <a16:creationId xmlns:a16="http://schemas.microsoft.com/office/drawing/2014/main" id="{F37384D7-567C-4756-A851-1B89ADCFCF8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8" name="直線コネクタ 647">
          <a:extLst>
            <a:ext uri="{FF2B5EF4-FFF2-40B4-BE49-F238E27FC236}">
              <a16:creationId xmlns:a16="http://schemas.microsoft.com/office/drawing/2014/main" id="{491DB8BC-62E8-460D-9F9B-0CA912DBEE0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106153</xdr:rowOff>
    </xdr:from>
    <xdr:ext cx="340478" cy="259045"/>
    <xdr:sp macro="" textlink="">
      <xdr:nvSpPr>
        <xdr:cNvPr id="649" name="【公民館】&#10;有形固定資産減価償却率最大値テキスト">
          <a:extLst>
            <a:ext uri="{FF2B5EF4-FFF2-40B4-BE49-F238E27FC236}">
              <a16:creationId xmlns:a16="http://schemas.microsoft.com/office/drawing/2014/main" id="{50E1F1A4-154B-4E05-A0FA-3D5DA5486EDA}"/>
            </a:ext>
          </a:extLst>
        </xdr:cNvPr>
        <xdr:cNvSpPr txBox="1"/>
      </xdr:nvSpPr>
      <xdr:spPr>
        <a:xfrm>
          <a:off x="16357600" y="1690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159476</xdr:rowOff>
    </xdr:from>
    <xdr:to>
      <xdr:col>86</xdr:col>
      <xdr:colOff>25400</xdr:colOff>
      <xdr:row>99</xdr:row>
      <xdr:rowOff>159476</xdr:rowOff>
    </xdr:to>
    <xdr:cxnSp macro="">
      <xdr:nvCxnSpPr>
        <xdr:cNvPr id="650" name="直線コネクタ 649">
          <a:extLst>
            <a:ext uri="{FF2B5EF4-FFF2-40B4-BE49-F238E27FC236}">
              <a16:creationId xmlns:a16="http://schemas.microsoft.com/office/drawing/2014/main" id="{55D7CAA2-A7FA-4432-AE4F-341CE70F273D}"/>
            </a:ext>
          </a:extLst>
        </xdr:cNvPr>
        <xdr:cNvCxnSpPr/>
      </xdr:nvCxnSpPr>
      <xdr:spPr>
        <a:xfrm>
          <a:off x="16230600" y="1713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62972</xdr:rowOff>
    </xdr:from>
    <xdr:ext cx="405111" cy="259045"/>
    <xdr:sp macro="" textlink="">
      <xdr:nvSpPr>
        <xdr:cNvPr id="651" name="【公民館】&#10;有形固定資産減価償却率平均値テキスト">
          <a:extLst>
            <a:ext uri="{FF2B5EF4-FFF2-40B4-BE49-F238E27FC236}">
              <a16:creationId xmlns:a16="http://schemas.microsoft.com/office/drawing/2014/main" id="{B9E58FAC-401B-433D-A2D9-8431EEF3A690}"/>
            </a:ext>
          </a:extLst>
        </xdr:cNvPr>
        <xdr:cNvSpPr txBox="1"/>
      </xdr:nvSpPr>
      <xdr:spPr>
        <a:xfrm>
          <a:off x="16357600" y="17893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40095</xdr:rowOff>
    </xdr:from>
    <xdr:to>
      <xdr:col>85</xdr:col>
      <xdr:colOff>177800</xdr:colOff>
      <xdr:row>105</xdr:row>
      <xdr:rowOff>141695</xdr:rowOff>
    </xdr:to>
    <xdr:sp macro="" textlink="">
      <xdr:nvSpPr>
        <xdr:cNvPr id="652" name="フローチャート: 判断 651">
          <a:extLst>
            <a:ext uri="{FF2B5EF4-FFF2-40B4-BE49-F238E27FC236}">
              <a16:creationId xmlns:a16="http://schemas.microsoft.com/office/drawing/2014/main" id="{CEDC6284-2FD4-4DB7-B84C-02087A0E0871}"/>
            </a:ext>
          </a:extLst>
        </xdr:cNvPr>
        <xdr:cNvSpPr/>
      </xdr:nvSpPr>
      <xdr:spPr>
        <a:xfrm>
          <a:off x="162687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10705</xdr:rowOff>
    </xdr:from>
    <xdr:to>
      <xdr:col>81</xdr:col>
      <xdr:colOff>101600</xdr:colOff>
      <xdr:row>105</xdr:row>
      <xdr:rowOff>112305</xdr:rowOff>
    </xdr:to>
    <xdr:sp macro="" textlink="">
      <xdr:nvSpPr>
        <xdr:cNvPr id="653" name="フローチャート: 判断 652">
          <a:extLst>
            <a:ext uri="{FF2B5EF4-FFF2-40B4-BE49-F238E27FC236}">
              <a16:creationId xmlns:a16="http://schemas.microsoft.com/office/drawing/2014/main" id="{E2E4853B-2945-4962-A7BF-A7C3EC9ECCBC}"/>
            </a:ext>
          </a:extLst>
        </xdr:cNvPr>
        <xdr:cNvSpPr/>
      </xdr:nvSpPr>
      <xdr:spPr>
        <a:xfrm>
          <a:off x="15430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30299</xdr:rowOff>
    </xdr:from>
    <xdr:to>
      <xdr:col>76</xdr:col>
      <xdr:colOff>165100</xdr:colOff>
      <xdr:row>105</xdr:row>
      <xdr:rowOff>131899</xdr:rowOff>
    </xdr:to>
    <xdr:sp macro="" textlink="">
      <xdr:nvSpPr>
        <xdr:cNvPr id="654" name="フローチャート: 判断 653">
          <a:extLst>
            <a:ext uri="{FF2B5EF4-FFF2-40B4-BE49-F238E27FC236}">
              <a16:creationId xmlns:a16="http://schemas.microsoft.com/office/drawing/2014/main" id="{AB057C32-1158-4F32-A9C0-1DD654378804}"/>
            </a:ext>
          </a:extLst>
        </xdr:cNvPr>
        <xdr:cNvSpPr/>
      </xdr:nvSpPr>
      <xdr:spPr>
        <a:xfrm>
          <a:off x="14541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655" name="フローチャート: 判断 654">
          <a:extLst>
            <a:ext uri="{FF2B5EF4-FFF2-40B4-BE49-F238E27FC236}">
              <a16:creationId xmlns:a16="http://schemas.microsoft.com/office/drawing/2014/main" id="{64695492-B4E0-40FC-8873-3F0087C58672}"/>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656" name="フローチャート: 判断 655">
          <a:extLst>
            <a:ext uri="{FF2B5EF4-FFF2-40B4-BE49-F238E27FC236}">
              <a16:creationId xmlns:a16="http://schemas.microsoft.com/office/drawing/2014/main" id="{D966FCF2-F563-4B85-9991-FF6842FA25ED}"/>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FBF88014-36BC-4DF7-8AEB-CE3EAF79AA1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38580C79-F67D-4D00-B982-E725FD40A1B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E6038EF2-7E88-4723-919D-ABD728DDA3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628F2D07-5550-41BD-B58C-6E8DFA8AC8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34CE92F5-6D33-4654-B072-17761FDD31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20501</xdr:rowOff>
    </xdr:from>
    <xdr:to>
      <xdr:col>85</xdr:col>
      <xdr:colOff>177800</xdr:colOff>
      <xdr:row>107</xdr:row>
      <xdr:rowOff>122101</xdr:rowOff>
    </xdr:to>
    <xdr:sp macro="" textlink="">
      <xdr:nvSpPr>
        <xdr:cNvPr id="662" name="楕円 661">
          <a:extLst>
            <a:ext uri="{FF2B5EF4-FFF2-40B4-BE49-F238E27FC236}">
              <a16:creationId xmlns:a16="http://schemas.microsoft.com/office/drawing/2014/main" id="{7348FBAC-9E32-45A5-9902-5B29814A9960}"/>
            </a:ext>
          </a:extLst>
        </xdr:cNvPr>
        <xdr:cNvSpPr/>
      </xdr:nvSpPr>
      <xdr:spPr>
        <a:xfrm>
          <a:off x="162687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170378</xdr:rowOff>
    </xdr:from>
    <xdr:ext cx="405111" cy="259045"/>
    <xdr:sp macro="" textlink="">
      <xdr:nvSpPr>
        <xdr:cNvPr id="663" name="【公民館】&#10;有形固定資産減価償却率該当値テキスト">
          <a:extLst>
            <a:ext uri="{FF2B5EF4-FFF2-40B4-BE49-F238E27FC236}">
              <a16:creationId xmlns:a16="http://schemas.microsoft.com/office/drawing/2014/main" id="{F5B23403-424A-424A-B22B-296CBE7CBE79}"/>
            </a:ext>
          </a:extLst>
        </xdr:cNvPr>
        <xdr:cNvSpPr txBox="1"/>
      </xdr:nvSpPr>
      <xdr:spPr>
        <a:xfrm>
          <a:off x="16357600" y="1834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144599</xdr:rowOff>
    </xdr:from>
    <xdr:to>
      <xdr:col>81</xdr:col>
      <xdr:colOff>101600</xdr:colOff>
      <xdr:row>107</xdr:row>
      <xdr:rowOff>74749</xdr:rowOff>
    </xdr:to>
    <xdr:sp macro="" textlink="">
      <xdr:nvSpPr>
        <xdr:cNvPr id="664" name="楕円 663">
          <a:extLst>
            <a:ext uri="{FF2B5EF4-FFF2-40B4-BE49-F238E27FC236}">
              <a16:creationId xmlns:a16="http://schemas.microsoft.com/office/drawing/2014/main" id="{79E4FEA5-6C03-4A1C-BBAC-49EF0341499E}"/>
            </a:ext>
          </a:extLst>
        </xdr:cNvPr>
        <xdr:cNvSpPr/>
      </xdr:nvSpPr>
      <xdr:spPr>
        <a:xfrm>
          <a:off x="15430500" y="1831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23949</xdr:rowOff>
    </xdr:from>
    <xdr:to>
      <xdr:col>85</xdr:col>
      <xdr:colOff>127000</xdr:colOff>
      <xdr:row>107</xdr:row>
      <xdr:rowOff>71301</xdr:rowOff>
    </xdr:to>
    <xdr:cxnSp macro="">
      <xdr:nvCxnSpPr>
        <xdr:cNvPr id="665" name="直線コネクタ 664">
          <a:extLst>
            <a:ext uri="{FF2B5EF4-FFF2-40B4-BE49-F238E27FC236}">
              <a16:creationId xmlns:a16="http://schemas.microsoft.com/office/drawing/2014/main" id="{037E334B-1051-42B3-ADCA-D1AF103BB65E}"/>
            </a:ext>
          </a:extLst>
        </xdr:cNvPr>
        <xdr:cNvCxnSpPr/>
      </xdr:nvCxnSpPr>
      <xdr:spPr>
        <a:xfrm>
          <a:off x="15481300" y="18369099"/>
          <a:ext cx="838200" cy="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100512</xdr:rowOff>
    </xdr:from>
    <xdr:to>
      <xdr:col>76</xdr:col>
      <xdr:colOff>165100</xdr:colOff>
      <xdr:row>107</xdr:row>
      <xdr:rowOff>30662</xdr:rowOff>
    </xdr:to>
    <xdr:sp macro="" textlink="">
      <xdr:nvSpPr>
        <xdr:cNvPr id="666" name="楕円 665">
          <a:extLst>
            <a:ext uri="{FF2B5EF4-FFF2-40B4-BE49-F238E27FC236}">
              <a16:creationId xmlns:a16="http://schemas.microsoft.com/office/drawing/2014/main" id="{70AEBD90-C8D4-4D4D-857A-3B120EBD7910}"/>
            </a:ext>
          </a:extLst>
        </xdr:cNvPr>
        <xdr:cNvSpPr/>
      </xdr:nvSpPr>
      <xdr:spPr>
        <a:xfrm>
          <a:off x="14541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151312</xdr:rowOff>
    </xdr:from>
    <xdr:to>
      <xdr:col>81</xdr:col>
      <xdr:colOff>50800</xdr:colOff>
      <xdr:row>107</xdr:row>
      <xdr:rowOff>23949</xdr:rowOff>
    </xdr:to>
    <xdr:cxnSp macro="">
      <xdr:nvCxnSpPr>
        <xdr:cNvPr id="667" name="直線コネクタ 666">
          <a:extLst>
            <a:ext uri="{FF2B5EF4-FFF2-40B4-BE49-F238E27FC236}">
              <a16:creationId xmlns:a16="http://schemas.microsoft.com/office/drawing/2014/main" id="{4331F472-C490-44EB-88CE-233B84EF5D1C}"/>
            </a:ext>
          </a:extLst>
        </xdr:cNvPr>
        <xdr:cNvCxnSpPr/>
      </xdr:nvCxnSpPr>
      <xdr:spPr>
        <a:xfrm>
          <a:off x="14592300" y="18325012"/>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56424</xdr:rowOff>
    </xdr:from>
    <xdr:to>
      <xdr:col>72</xdr:col>
      <xdr:colOff>38100</xdr:colOff>
      <xdr:row>106</xdr:row>
      <xdr:rowOff>158024</xdr:rowOff>
    </xdr:to>
    <xdr:sp macro="" textlink="">
      <xdr:nvSpPr>
        <xdr:cNvPr id="668" name="楕円 667">
          <a:extLst>
            <a:ext uri="{FF2B5EF4-FFF2-40B4-BE49-F238E27FC236}">
              <a16:creationId xmlns:a16="http://schemas.microsoft.com/office/drawing/2014/main" id="{F6EA864A-DBB7-4354-A916-649EBD5CE504}"/>
            </a:ext>
          </a:extLst>
        </xdr:cNvPr>
        <xdr:cNvSpPr/>
      </xdr:nvSpPr>
      <xdr:spPr>
        <a:xfrm>
          <a:off x="13652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107224</xdr:rowOff>
    </xdr:from>
    <xdr:to>
      <xdr:col>76</xdr:col>
      <xdr:colOff>114300</xdr:colOff>
      <xdr:row>106</xdr:row>
      <xdr:rowOff>151312</xdr:rowOff>
    </xdr:to>
    <xdr:cxnSp macro="">
      <xdr:nvCxnSpPr>
        <xdr:cNvPr id="669" name="直線コネクタ 668">
          <a:extLst>
            <a:ext uri="{FF2B5EF4-FFF2-40B4-BE49-F238E27FC236}">
              <a16:creationId xmlns:a16="http://schemas.microsoft.com/office/drawing/2014/main" id="{CD88716D-275E-4904-83B6-8C596A9955B6}"/>
            </a:ext>
          </a:extLst>
        </xdr:cNvPr>
        <xdr:cNvCxnSpPr/>
      </xdr:nvCxnSpPr>
      <xdr:spPr>
        <a:xfrm>
          <a:off x="13703300" y="182809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12337</xdr:rowOff>
    </xdr:from>
    <xdr:to>
      <xdr:col>67</xdr:col>
      <xdr:colOff>101600</xdr:colOff>
      <xdr:row>106</xdr:row>
      <xdr:rowOff>113937</xdr:rowOff>
    </xdr:to>
    <xdr:sp macro="" textlink="">
      <xdr:nvSpPr>
        <xdr:cNvPr id="670" name="楕円 669">
          <a:extLst>
            <a:ext uri="{FF2B5EF4-FFF2-40B4-BE49-F238E27FC236}">
              <a16:creationId xmlns:a16="http://schemas.microsoft.com/office/drawing/2014/main" id="{8A33F714-8C73-48D4-8C78-34F13373BA67}"/>
            </a:ext>
          </a:extLst>
        </xdr:cNvPr>
        <xdr:cNvSpPr/>
      </xdr:nvSpPr>
      <xdr:spPr>
        <a:xfrm>
          <a:off x="12763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63137</xdr:rowOff>
    </xdr:from>
    <xdr:to>
      <xdr:col>71</xdr:col>
      <xdr:colOff>177800</xdr:colOff>
      <xdr:row>106</xdr:row>
      <xdr:rowOff>107224</xdr:rowOff>
    </xdr:to>
    <xdr:cxnSp macro="">
      <xdr:nvCxnSpPr>
        <xdr:cNvPr id="671" name="直線コネクタ 670">
          <a:extLst>
            <a:ext uri="{FF2B5EF4-FFF2-40B4-BE49-F238E27FC236}">
              <a16:creationId xmlns:a16="http://schemas.microsoft.com/office/drawing/2014/main" id="{75A8DC75-D4AD-4DB8-9986-A5D3E1E9D794}"/>
            </a:ext>
          </a:extLst>
        </xdr:cNvPr>
        <xdr:cNvCxnSpPr/>
      </xdr:nvCxnSpPr>
      <xdr:spPr>
        <a:xfrm>
          <a:off x="12814300" y="1823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128832</xdr:rowOff>
    </xdr:from>
    <xdr:ext cx="405111" cy="259045"/>
    <xdr:sp macro="" textlink="">
      <xdr:nvSpPr>
        <xdr:cNvPr id="672" name="n_1aveValue【公民館】&#10;有形固定資産減価償却率">
          <a:extLst>
            <a:ext uri="{FF2B5EF4-FFF2-40B4-BE49-F238E27FC236}">
              <a16:creationId xmlns:a16="http://schemas.microsoft.com/office/drawing/2014/main" id="{9A566E6C-5767-4E00-9AE9-7889E411F62C}"/>
            </a:ext>
          </a:extLst>
        </xdr:cNvPr>
        <xdr:cNvSpPr txBox="1"/>
      </xdr:nvSpPr>
      <xdr:spPr>
        <a:xfrm>
          <a:off x="15266044" y="1778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148426</xdr:rowOff>
    </xdr:from>
    <xdr:ext cx="405111" cy="259045"/>
    <xdr:sp macro="" textlink="">
      <xdr:nvSpPr>
        <xdr:cNvPr id="673" name="n_2aveValue【公民館】&#10;有形固定資産減価償却率">
          <a:extLst>
            <a:ext uri="{FF2B5EF4-FFF2-40B4-BE49-F238E27FC236}">
              <a16:creationId xmlns:a16="http://schemas.microsoft.com/office/drawing/2014/main" id="{A0BE50E0-66D6-4433-B2CE-9ADE86C827D1}"/>
            </a:ext>
          </a:extLst>
        </xdr:cNvPr>
        <xdr:cNvSpPr txBox="1"/>
      </xdr:nvSpPr>
      <xdr:spPr>
        <a:xfrm>
          <a:off x="14389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674" name="n_3aveValue【公民館】&#10;有形固定資産減価償却率">
          <a:extLst>
            <a:ext uri="{FF2B5EF4-FFF2-40B4-BE49-F238E27FC236}">
              <a16:creationId xmlns:a16="http://schemas.microsoft.com/office/drawing/2014/main" id="{625621EA-DA56-4DD4-B9A1-A7FBE8305901}"/>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675" name="n_4aveValue【公民館】&#10;有形固定資産減価償却率">
          <a:extLst>
            <a:ext uri="{FF2B5EF4-FFF2-40B4-BE49-F238E27FC236}">
              <a16:creationId xmlns:a16="http://schemas.microsoft.com/office/drawing/2014/main" id="{CC38FF16-CBAD-4EB1-B4FE-50C43C2530ED}"/>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65876</xdr:rowOff>
    </xdr:from>
    <xdr:ext cx="405111" cy="259045"/>
    <xdr:sp macro="" textlink="">
      <xdr:nvSpPr>
        <xdr:cNvPr id="676" name="n_1mainValue【公民館】&#10;有形固定資産減価償却率">
          <a:extLst>
            <a:ext uri="{FF2B5EF4-FFF2-40B4-BE49-F238E27FC236}">
              <a16:creationId xmlns:a16="http://schemas.microsoft.com/office/drawing/2014/main" id="{BBCBA066-45B4-4676-BDD7-403D152D7BB4}"/>
            </a:ext>
          </a:extLst>
        </xdr:cNvPr>
        <xdr:cNvSpPr txBox="1"/>
      </xdr:nvSpPr>
      <xdr:spPr>
        <a:xfrm>
          <a:off x="15266044" y="18411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21789</xdr:rowOff>
    </xdr:from>
    <xdr:ext cx="405111" cy="259045"/>
    <xdr:sp macro="" textlink="">
      <xdr:nvSpPr>
        <xdr:cNvPr id="677" name="n_2mainValue【公民館】&#10;有形固定資産減価償却率">
          <a:extLst>
            <a:ext uri="{FF2B5EF4-FFF2-40B4-BE49-F238E27FC236}">
              <a16:creationId xmlns:a16="http://schemas.microsoft.com/office/drawing/2014/main" id="{437A5367-2C23-4B75-9147-9C7BCC6CF7B8}"/>
            </a:ext>
          </a:extLst>
        </xdr:cNvPr>
        <xdr:cNvSpPr txBox="1"/>
      </xdr:nvSpPr>
      <xdr:spPr>
        <a:xfrm>
          <a:off x="14389744" y="1836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149151</xdr:rowOff>
    </xdr:from>
    <xdr:ext cx="405111" cy="259045"/>
    <xdr:sp macro="" textlink="">
      <xdr:nvSpPr>
        <xdr:cNvPr id="678" name="n_3mainValue【公民館】&#10;有形固定資産減価償却率">
          <a:extLst>
            <a:ext uri="{FF2B5EF4-FFF2-40B4-BE49-F238E27FC236}">
              <a16:creationId xmlns:a16="http://schemas.microsoft.com/office/drawing/2014/main" id="{7CB888C3-4BD1-4BAF-9470-2EE5637554DD}"/>
            </a:ext>
          </a:extLst>
        </xdr:cNvPr>
        <xdr:cNvSpPr txBox="1"/>
      </xdr:nvSpPr>
      <xdr:spPr>
        <a:xfrm>
          <a:off x="135007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105064</xdr:rowOff>
    </xdr:from>
    <xdr:ext cx="405111" cy="259045"/>
    <xdr:sp macro="" textlink="">
      <xdr:nvSpPr>
        <xdr:cNvPr id="679" name="n_4mainValue【公民館】&#10;有形固定資産減価償却率">
          <a:extLst>
            <a:ext uri="{FF2B5EF4-FFF2-40B4-BE49-F238E27FC236}">
              <a16:creationId xmlns:a16="http://schemas.microsoft.com/office/drawing/2014/main" id="{0B707F5E-EE80-4003-8F3B-7DC9F49E2DE0}"/>
            </a:ext>
          </a:extLst>
        </xdr:cNvPr>
        <xdr:cNvSpPr txBox="1"/>
      </xdr:nvSpPr>
      <xdr:spPr>
        <a:xfrm>
          <a:off x="12611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0" name="正方形/長方形 679">
          <a:extLst>
            <a:ext uri="{FF2B5EF4-FFF2-40B4-BE49-F238E27FC236}">
              <a16:creationId xmlns:a16="http://schemas.microsoft.com/office/drawing/2014/main" id="{732AFFD0-7668-44A8-8A78-1DCFFA118D6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1" name="正方形/長方形 680">
          <a:extLst>
            <a:ext uri="{FF2B5EF4-FFF2-40B4-BE49-F238E27FC236}">
              <a16:creationId xmlns:a16="http://schemas.microsoft.com/office/drawing/2014/main" id="{0ED2548B-FCE5-4915-8CAC-086EDA26641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2" name="正方形/長方形 681">
          <a:extLst>
            <a:ext uri="{FF2B5EF4-FFF2-40B4-BE49-F238E27FC236}">
              <a16:creationId xmlns:a16="http://schemas.microsoft.com/office/drawing/2014/main" id="{8823DF1D-7985-4433-A0E5-2C6BAE055285}"/>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3" name="正方形/長方形 682">
          <a:extLst>
            <a:ext uri="{FF2B5EF4-FFF2-40B4-BE49-F238E27FC236}">
              <a16:creationId xmlns:a16="http://schemas.microsoft.com/office/drawing/2014/main" id="{A7EEEA52-4015-4106-8420-557431FE29DA}"/>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4" name="正方形/長方形 683">
          <a:extLst>
            <a:ext uri="{FF2B5EF4-FFF2-40B4-BE49-F238E27FC236}">
              <a16:creationId xmlns:a16="http://schemas.microsoft.com/office/drawing/2014/main" id="{60A5CED9-CC28-47CD-88F1-5CF8064300C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5" name="正方形/長方形 684">
          <a:extLst>
            <a:ext uri="{FF2B5EF4-FFF2-40B4-BE49-F238E27FC236}">
              <a16:creationId xmlns:a16="http://schemas.microsoft.com/office/drawing/2014/main" id="{DA50AF7C-A5DA-4F3C-A1D1-E693225F94F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6" name="正方形/長方形 685">
          <a:extLst>
            <a:ext uri="{FF2B5EF4-FFF2-40B4-BE49-F238E27FC236}">
              <a16:creationId xmlns:a16="http://schemas.microsoft.com/office/drawing/2014/main" id="{F9AFC34C-17D1-495E-8929-E4385E2B63E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7" name="正方形/長方形 686">
          <a:extLst>
            <a:ext uri="{FF2B5EF4-FFF2-40B4-BE49-F238E27FC236}">
              <a16:creationId xmlns:a16="http://schemas.microsoft.com/office/drawing/2014/main" id="{C8C5ADCB-D00C-438F-8E9C-BEEB0F3275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8" name="テキスト ボックス 687">
          <a:extLst>
            <a:ext uri="{FF2B5EF4-FFF2-40B4-BE49-F238E27FC236}">
              <a16:creationId xmlns:a16="http://schemas.microsoft.com/office/drawing/2014/main" id="{05C6D3CD-0C84-4793-93B5-108B6E3D638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9" name="直線コネクタ 688">
          <a:extLst>
            <a:ext uri="{FF2B5EF4-FFF2-40B4-BE49-F238E27FC236}">
              <a16:creationId xmlns:a16="http://schemas.microsoft.com/office/drawing/2014/main" id="{F4C0F3FC-4A8A-447B-B151-46BE094FC0B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90" name="直線コネクタ 689">
          <a:extLst>
            <a:ext uri="{FF2B5EF4-FFF2-40B4-BE49-F238E27FC236}">
              <a16:creationId xmlns:a16="http://schemas.microsoft.com/office/drawing/2014/main" id="{0F074636-DF91-44FD-BB88-E39DC640516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91" name="テキスト ボックス 690">
          <a:extLst>
            <a:ext uri="{FF2B5EF4-FFF2-40B4-BE49-F238E27FC236}">
              <a16:creationId xmlns:a16="http://schemas.microsoft.com/office/drawing/2014/main" id="{1B2DA86A-69F4-4990-8C74-A81F11B4226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92" name="直線コネクタ 691">
          <a:extLst>
            <a:ext uri="{FF2B5EF4-FFF2-40B4-BE49-F238E27FC236}">
              <a16:creationId xmlns:a16="http://schemas.microsoft.com/office/drawing/2014/main" id="{7ECDA8F9-59B1-4508-AB18-70CFD2C31E8B}"/>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93" name="テキスト ボックス 692">
          <a:extLst>
            <a:ext uri="{FF2B5EF4-FFF2-40B4-BE49-F238E27FC236}">
              <a16:creationId xmlns:a16="http://schemas.microsoft.com/office/drawing/2014/main" id="{578423B6-A16D-435F-87A5-4D1C0CBD77B5}"/>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94" name="直線コネクタ 693">
          <a:extLst>
            <a:ext uri="{FF2B5EF4-FFF2-40B4-BE49-F238E27FC236}">
              <a16:creationId xmlns:a16="http://schemas.microsoft.com/office/drawing/2014/main" id="{69EBDFCC-26F7-4EE9-9F34-5951E37DB869}"/>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95" name="テキスト ボックス 694">
          <a:extLst>
            <a:ext uri="{FF2B5EF4-FFF2-40B4-BE49-F238E27FC236}">
              <a16:creationId xmlns:a16="http://schemas.microsoft.com/office/drawing/2014/main" id="{43CEC677-5716-47D9-880D-ADD51A15F261}"/>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6" name="直線コネクタ 695">
          <a:extLst>
            <a:ext uri="{FF2B5EF4-FFF2-40B4-BE49-F238E27FC236}">
              <a16:creationId xmlns:a16="http://schemas.microsoft.com/office/drawing/2014/main" id="{BBCE9135-F765-4634-BB70-61B35E265395}"/>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7" name="テキスト ボックス 696">
          <a:extLst>
            <a:ext uri="{FF2B5EF4-FFF2-40B4-BE49-F238E27FC236}">
              <a16:creationId xmlns:a16="http://schemas.microsoft.com/office/drawing/2014/main" id="{F3921769-884D-473D-AE02-5A6A7C75CAE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8" name="直線コネクタ 697">
          <a:extLst>
            <a:ext uri="{FF2B5EF4-FFF2-40B4-BE49-F238E27FC236}">
              <a16:creationId xmlns:a16="http://schemas.microsoft.com/office/drawing/2014/main" id="{30807F36-140B-4B23-8B4E-4382CCBB4CE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9" name="テキスト ボックス 698">
          <a:extLst>
            <a:ext uri="{FF2B5EF4-FFF2-40B4-BE49-F238E27FC236}">
              <a16:creationId xmlns:a16="http://schemas.microsoft.com/office/drawing/2014/main" id="{061378FD-C660-4DB1-ACBE-1D88EDE16711}"/>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2F787B08-4017-4A76-A208-34034EED47E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08E1D941-1B1D-4796-859C-1D35F854967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公民館】&#10;一人当たり面積グラフ枠">
          <a:extLst>
            <a:ext uri="{FF2B5EF4-FFF2-40B4-BE49-F238E27FC236}">
              <a16:creationId xmlns:a16="http://schemas.microsoft.com/office/drawing/2014/main" id="{BE91EC3D-97FA-427E-A0F1-478DEC7EED1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703" name="直線コネクタ 702">
          <a:extLst>
            <a:ext uri="{FF2B5EF4-FFF2-40B4-BE49-F238E27FC236}">
              <a16:creationId xmlns:a16="http://schemas.microsoft.com/office/drawing/2014/main" id="{1A3E346A-C4A8-4723-A8F8-4347D3FB438B}"/>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704" name="【公民館】&#10;一人当たり面積最小値テキスト">
          <a:extLst>
            <a:ext uri="{FF2B5EF4-FFF2-40B4-BE49-F238E27FC236}">
              <a16:creationId xmlns:a16="http://schemas.microsoft.com/office/drawing/2014/main" id="{01E33BB7-4521-4654-892F-0D32A59AFC2B}"/>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705" name="直線コネクタ 704">
          <a:extLst>
            <a:ext uri="{FF2B5EF4-FFF2-40B4-BE49-F238E27FC236}">
              <a16:creationId xmlns:a16="http://schemas.microsoft.com/office/drawing/2014/main" id="{A0BB265B-8304-4AB6-8676-2F71B10AFD80}"/>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706" name="【公民館】&#10;一人当たり面積最大値テキスト">
          <a:extLst>
            <a:ext uri="{FF2B5EF4-FFF2-40B4-BE49-F238E27FC236}">
              <a16:creationId xmlns:a16="http://schemas.microsoft.com/office/drawing/2014/main" id="{96D2DEF1-C2B4-4FE5-A441-5DA4E6AE41F3}"/>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707" name="直線コネクタ 706">
          <a:extLst>
            <a:ext uri="{FF2B5EF4-FFF2-40B4-BE49-F238E27FC236}">
              <a16:creationId xmlns:a16="http://schemas.microsoft.com/office/drawing/2014/main" id="{15BB755C-7D7A-4F72-8B2D-8320F78F0EF5}"/>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135907</xdr:rowOff>
    </xdr:from>
    <xdr:ext cx="469744" cy="259045"/>
    <xdr:sp macro="" textlink="">
      <xdr:nvSpPr>
        <xdr:cNvPr id="708" name="【公民館】&#10;一人当たり面積平均値テキスト">
          <a:extLst>
            <a:ext uri="{FF2B5EF4-FFF2-40B4-BE49-F238E27FC236}">
              <a16:creationId xmlns:a16="http://schemas.microsoft.com/office/drawing/2014/main" id="{AE7F9474-F56F-4A79-B19B-3F3507A232F9}"/>
            </a:ext>
          </a:extLst>
        </xdr:cNvPr>
        <xdr:cNvSpPr txBox="1"/>
      </xdr:nvSpPr>
      <xdr:spPr>
        <a:xfrm>
          <a:off x="22199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113030</xdr:rowOff>
    </xdr:from>
    <xdr:to>
      <xdr:col>116</xdr:col>
      <xdr:colOff>114300</xdr:colOff>
      <xdr:row>107</xdr:row>
      <xdr:rowOff>43180</xdr:rowOff>
    </xdr:to>
    <xdr:sp macro="" textlink="">
      <xdr:nvSpPr>
        <xdr:cNvPr id="709" name="フローチャート: 判断 708">
          <a:extLst>
            <a:ext uri="{FF2B5EF4-FFF2-40B4-BE49-F238E27FC236}">
              <a16:creationId xmlns:a16="http://schemas.microsoft.com/office/drawing/2014/main" id="{AD2D3C1A-4FB8-4E5F-A326-02BAA663F0AA}"/>
            </a:ext>
          </a:extLst>
        </xdr:cNvPr>
        <xdr:cNvSpPr/>
      </xdr:nvSpPr>
      <xdr:spPr>
        <a:xfrm>
          <a:off x="22110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123189</xdr:rowOff>
    </xdr:from>
    <xdr:to>
      <xdr:col>112</xdr:col>
      <xdr:colOff>38100</xdr:colOff>
      <xdr:row>107</xdr:row>
      <xdr:rowOff>53339</xdr:rowOff>
    </xdr:to>
    <xdr:sp macro="" textlink="">
      <xdr:nvSpPr>
        <xdr:cNvPr id="710" name="フローチャート: 判断 709">
          <a:extLst>
            <a:ext uri="{FF2B5EF4-FFF2-40B4-BE49-F238E27FC236}">
              <a16:creationId xmlns:a16="http://schemas.microsoft.com/office/drawing/2014/main" id="{ED1619AC-5150-4A1B-B5AA-DB35A2DFDC8A}"/>
            </a:ext>
          </a:extLst>
        </xdr:cNvPr>
        <xdr:cNvSpPr/>
      </xdr:nvSpPr>
      <xdr:spPr>
        <a:xfrm>
          <a:off x="212725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124461</xdr:rowOff>
    </xdr:from>
    <xdr:to>
      <xdr:col>107</xdr:col>
      <xdr:colOff>101600</xdr:colOff>
      <xdr:row>107</xdr:row>
      <xdr:rowOff>54611</xdr:rowOff>
    </xdr:to>
    <xdr:sp macro="" textlink="">
      <xdr:nvSpPr>
        <xdr:cNvPr id="711" name="フローチャート: 判断 710">
          <a:extLst>
            <a:ext uri="{FF2B5EF4-FFF2-40B4-BE49-F238E27FC236}">
              <a16:creationId xmlns:a16="http://schemas.microsoft.com/office/drawing/2014/main" id="{3ACE7D9B-85EE-49EE-872A-620BFB71F6CA}"/>
            </a:ext>
          </a:extLst>
        </xdr:cNvPr>
        <xdr:cNvSpPr/>
      </xdr:nvSpPr>
      <xdr:spPr>
        <a:xfrm>
          <a:off x="20383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96520</xdr:rowOff>
    </xdr:from>
    <xdr:to>
      <xdr:col>102</xdr:col>
      <xdr:colOff>165100</xdr:colOff>
      <xdr:row>107</xdr:row>
      <xdr:rowOff>26670</xdr:rowOff>
    </xdr:to>
    <xdr:sp macro="" textlink="">
      <xdr:nvSpPr>
        <xdr:cNvPr id="712" name="フローチャート: 判断 711">
          <a:extLst>
            <a:ext uri="{FF2B5EF4-FFF2-40B4-BE49-F238E27FC236}">
              <a16:creationId xmlns:a16="http://schemas.microsoft.com/office/drawing/2014/main" id="{E2BD7D0E-587F-48C6-9498-20BE110632E3}"/>
            </a:ext>
          </a:extLst>
        </xdr:cNvPr>
        <xdr:cNvSpPr/>
      </xdr:nvSpPr>
      <xdr:spPr>
        <a:xfrm>
          <a:off x="19494500" y="1827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106680</xdr:rowOff>
    </xdr:from>
    <xdr:to>
      <xdr:col>98</xdr:col>
      <xdr:colOff>38100</xdr:colOff>
      <xdr:row>107</xdr:row>
      <xdr:rowOff>36830</xdr:rowOff>
    </xdr:to>
    <xdr:sp macro="" textlink="">
      <xdr:nvSpPr>
        <xdr:cNvPr id="713" name="フローチャート: 判断 712">
          <a:extLst>
            <a:ext uri="{FF2B5EF4-FFF2-40B4-BE49-F238E27FC236}">
              <a16:creationId xmlns:a16="http://schemas.microsoft.com/office/drawing/2014/main" id="{47F3B094-997A-4D05-935A-F8FA56A5FA3B}"/>
            </a:ext>
          </a:extLst>
        </xdr:cNvPr>
        <xdr:cNvSpPr/>
      </xdr:nvSpPr>
      <xdr:spPr>
        <a:xfrm>
          <a:off x="18605500" y="1828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7D6DFE2A-D826-4430-85DE-75993485B28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02A2FDAF-88C0-4140-AEB4-F33AAAE5FEC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194A2D5B-383C-429A-945A-5938EBB5E43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531A3403-1E80-4BAF-B6B8-0C90090CEEA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6EA746C7-E11E-4BB1-A39B-49F3F56164B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34289</xdr:rowOff>
    </xdr:from>
    <xdr:to>
      <xdr:col>116</xdr:col>
      <xdr:colOff>114300</xdr:colOff>
      <xdr:row>108</xdr:row>
      <xdr:rowOff>135889</xdr:rowOff>
    </xdr:to>
    <xdr:sp macro="" textlink="">
      <xdr:nvSpPr>
        <xdr:cNvPr id="719" name="楕円 718">
          <a:extLst>
            <a:ext uri="{FF2B5EF4-FFF2-40B4-BE49-F238E27FC236}">
              <a16:creationId xmlns:a16="http://schemas.microsoft.com/office/drawing/2014/main" id="{4646AAB0-85CD-4995-BB1C-CB705A447D9C}"/>
            </a:ext>
          </a:extLst>
        </xdr:cNvPr>
        <xdr:cNvSpPr/>
      </xdr:nvSpPr>
      <xdr:spPr>
        <a:xfrm>
          <a:off x="22110700" y="18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120666</xdr:rowOff>
    </xdr:from>
    <xdr:ext cx="469744" cy="259045"/>
    <xdr:sp macro="" textlink="">
      <xdr:nvSpPr>
        <xdr:cNvPr id="720" name="【公民館】&#10;一人当たり面積該当値テキスト">
          <a:extLst>
            <a:ext uri="{FF2B5EF4-FFF2-40B4-BE49-F238E27FC236}">
              <a16:creationId xmlns:a16="http://schemas.microsoft.com/office/drawing/2014/main" id="{2E25886F-8380-44C6-9B83-D50F693314E4}"/>
            </a:ext>
          </a:extLst>
        </xdr:cNvPr>
        <xdr:cNvSpPr txBox="1"/>
      </xdr:nvSpPr>
      <xdr:spPr>
        <a:xfrm>
          <a:off x="22199600" y="1846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34289</xdr:rowOff>
    </xdr:from>
    <xdr:to>
      <xdr:col>112</xdr:col>
      <xdr:colOff>38100</xdr:colOff>
      <xdr:row>108</xdr:row>
      <xdr:rowOff>135889</xdr:rowOff>
    </xdr:to>
    <xdr:sp macro="" textlink="">
      <xdr:nvSpPr>
        <xdr:cNvPr id="721" name="楕円 720">
          <a:extLst>
            <a:ext uri="{FF2B5EF4-FFF2-40B4-BE49-F238E27FC236}">
              <a16:creationId xmlns:a16="http://schemas.microsoft.com/office/drawing/2014/main" id="{AC8C3938-1047-4E2B-B0A1-31D6B781B902}"/>
            </a:ext>
          </a:extLst>
        </xdr:cNvPr>
        <xdr:cNvSpPr/>
      </xdr:nvSpPr>
      <xdr:spPr>
        <a:xfrm>
          <a:off x="21272500" y="1855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85089</xdr:rowOff>
    </xdr:from>
    <xdr:to>
      <xdr:col>116</xdr:col>
      <xdr:colOff>63500</xdr:colOff>
      <xdr:row>108</xdr:row>
      <xdr:rowOff>85089</xdr:rowOff>
    </xdr:to>
    <xdr:cxnSp macro="">
      <xdr:nvCxnSpPr>
        <xdr:cNvPr id="722" name="直線コネクタ 721">
          <a:extLst>
            <a:ext uri="{FF2B5EF4-FFF2-40B4-BE49-F238E27FC236}">
              <a16:creationId xmlns:a16="http://schemas.microsoft.com/office/drawing/2014/main" id="{10493EF4-92D7-4661-80E2-CE493DC45E05}"/>
            </a:ext>
          </a:extLst>
        </xdr:cNvPr>
        <xdr:cNvCxnSpPr/>
      </xdr:nvCxnSpPr>
      <xdr:spPr>
        <a:xfrm>
          <a:off x="21323300" y="186016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35561</xdr:rowOff>
    </xdr:from>
    <xdr:to>
      <xdr:col>107</xdr:col>
      <xdr:colOff>101600</xdr:colOff>
      <xdr:row>108</xdr:row>
      <xdr:rowOff>137161</xdr:rowOff>
    </xdr:to>
    <xdr:sp macro="" textlink="">
      <xdr:nvSpPr>
        <xdr:cNvPr id="723" name="楕円 722">
          <a:extLst>
            <a:ext uri="{FF2B5EF4-FFF2-40B4-BE49-F238E27FC236}">
              <a16:creationId xmlns:a16="http://schemas.microsoft.com/office/drawing/2014/main" id="{FA377D5B-DCCD-4201-B878-CEB8B31C5C9B}"/>
            </a:ext>
          </a:extLst>
        </xdr:cNvPr>
        <xdr:cNvSpPr/>
      </xdr:nvSpPr>
      <xdr:spPr>
        <a:xfrm>
          <a:off x="20383500" y="1855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85089</xdr:rowOff>
    </xdr:from>
    <xdr:to>
      <xdr:col>111</xdr:col>
      <xdr:colOff>177800</xdr:colOff>
      <xdr:row>108</xdr:row>
      <xdr:rowOff>86361</xdr:rowOff>
    </xdr:to>
    <xdr:cxnSp macro="">
      <xdr:nvCxnSpPr>
        <xdr:cNvPr id="724" name="直線コネクタ 723">
          <a:extLst>
            <a:ext uri="{FF2B5EF4-FFF2-40B4-BE49-F238E27FC236}">
              <a16:creationId xmlns:a16="http://schemas.microsoft.com/office/drawing/2014/main" id="{A8F4A47C-C4A4-4E61-80A9-78B3CD6E4432}"/>
            </a:ext>
          </a:extLst>
        </xdr:cNvPr>
        <xdr:cNvCxnSpPr/>
      </xdr:nvCxnSpPr>
      <xdr:spPr>
        <a:xfrm flipV="1">
          <a:off x="20434300" y="18601689"/>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36830</xdr:rowOff>
    </xdr:from>
    <xdr:to>
      <xdr:col>102</xdr:col>
      <xdr:colOff>165100</xdr:colOff>
      <xdr:row>108</xdr:row>
      <xdr:rowOff>138430</xdr:rowOff>
    </xdr:to>
    <xdr:sp macro="" textlink="">
      <xdr:nvSpPr>
        <xdr:cNvPr id="725" name="楕円 724">
          <a:extLst>
            <a:ext uri="{FF2B5EF4-FFF2-40B4-BE49-F238E27FC236}">
              <a16:creationId xmlns:a16="http://schemas.microsoft.com/office/drawing/2014/main" id="{C4BC3767-6F5B-4F15-89FC-F8A2151BD4E7}"/>
            </a:ext>
          </a:extLst>
        </xdr:cNvPr>
        <xdr:cNvSpPr/>
      </xdr:nvSpPr>
      <xdr:spPr>
        <a:xfrm>
          <a:off x="19494500" y="185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86361</xdr:rowOff>
    </xdr:from>
    <xdr:to>
      <xdr:col>107</xdr:col>
      <xdr:colOff>50800</xdr:colOff>
      <xdr:row>108</xdr:row>
      <xdr:rowOff>87630</xdr:rowOff>
    </xdr:to>
    <xdr:cxnSp macro="">
      <xdr:nvCxnSpPr>
        <xdr:cNvPr id="726" name="直線コネクタ 725">
          <a:extLst>
            <a:ext uri="{FF2B5EF4-FFF2-40B4-BE49-F238E27FC236}">
              <a16:creationId xmlns:a16="http://schemas.microsoft.com/office/drawing/2014/main" id="{F492F36C-390A-41EC-AEE0-F0D6406EC075}"/>
            </a:ext>
          </a:extLst>
        </xdr:cNvPr>
        <xdr:cNvCxnSpPr/>
      </xdr:nvCxnSpPr>
      <xdr:spPr>
        <a:xfrm flipV="1">
          <a:off x="19545300" y="18602961"/>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38100</xdr:rowOff>
    </xdr:from>
    <xdr:to>
      <xdr:col>98</xdr:col>
      <xdr:colOff>38100</xdr:colOff>
      <xdr:row>108</xdr:row>
      <xdr:rowOff>139700</xdr:rowOff>
    </xdr:to>
    <xdr:sp macro="" textlink="">
      <xdr:nvSpPr>
        <xdr:cNvPr id="727" name="楕円 726">
          <a:extLst>
            <a:ext uri="{FF2B5EF4-FFF2-40B4-BE49-F238E27FC236}">
              <a16:creationId xmlns:a16="http://schemas.microsoft.com/office/drawing/2014/main" id="{9B7DF35F-8FA3-4A8C-B10A-85F3BED9E9B1}"/>
            </a:ext>
          </a:extLst>
        </xdr:cNvPr>
        <xdr:cNvSpPr/>
      </xdr:nvSpPr>
      <xdr:spPr>
        <a:xfrm>
          <a:off x="18605500" y="185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87630</xdr:rowOff>
    </xdr:from>
    <xdr:to>
      <xdr:col>102</xdr:col>
      <xdr:colOff>114300</xdr:colOff>
      <xdr:row>108</xdr:row>
      <xdr:rowOff>88900</xdr:rowOff>
    </xdr:to>
    <xdr:cxnSp macro="">
      <xdr:nvCxnSpPr>
        <xdr:cNvPr id="728" name="直線コネクタ 727">
          <a:extLst>
            <a:ext uri="{FF2B5EF4-FFF2-40B4-BE49-F238E27FC236}">
              <a16:creationId xmlns:a16="http://schemas.microsoft.com/office/drawing/2014/main" id="{99F21D77-DDC6-4AE2-A434-DB83453E561C}"/>
            </a:ext>
          </a:extLst>
        </xdr:cNvPr>
        <xdr:cNvCxnSpPr/>
      </xdr:nvCxnSpPr>
      <xdr:spPr>
        <a:xfrm flipV="1">
          <a:off x="18656300" y="186042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69866</xdr:rowOff>
    </xdr:from>
    <xdr:ext cx="469744" cy="259045"/>
    <xdr:sp macro="" textlink="">
      <xdr:nvSpPr>
        <xdr:cNvPr id="729" name="n_1aveValue【公民館】&#10;一人当たり面積">
          <a:extLst>
            <a:ext uri="{FF2B5EF4-FFF2-40B4-BE49-F238E27FC236}">
              <a16:creationId xmlns:a16="http://schemas.microsoft.com/office/drawing/2014/main" id="{4AD2BE6E-78FB-457A-A6E1-570E0CA5D7DB}"/>
            </a:ext>
          </a:extLst>
        </xdr:cNvPr>
        <xdr:cNvSpPr txBox="1"/>
      </xdr:nvSpPr>
      <xdr:spPr>
        <a:xfrm>
          <a:off x="21075727" y="1807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71138</xdr:rowOff>
    </xdr:from>
    <xdr:ext cx="469744" cy="259045"/>
    <xdr:sp macro="" textlink="">
      <xdr:nvSpPr>
        <xdr:cNvPr id="730" name="n_2aveValue【公民館】&#10;一人当たり面積">
          <a:extLst>
            <a:ext uri="{FF2B5EF4-FFF2-40B4-BE49-F238E27FC236}">
              <a16:creationId xmlns:a16="http://schemas.microsoft.com/office/drawing/2014/main" id="{4754E07F-3317-4E72-8A76-C9EBB12B0E3A}"/>
            </a:ext>
          </a:extLst>
        </xdr:cNvPr>
        <xdr:cNvSpPr txBox="1"/>
      </xdr:nvSpPr>
      <xdr:spPr>
        <a:xfrm>
          <a:off x="20199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43197</xdr:rowOff>
    </xdr:from>
    <xdr:ext cx="469744" cy="259045"/>
    <xdr:sp macro="" textlink="">
      <xdr:nvSpPr>
        <xdr:cNvPr id="731" name="n_3aveValue【公民館】&#10;一人当たり面積">
          <a:extLst>
            <a:ext uri="{FF2B5EF4-FFF2-40B4-BE49-F238E27FC236}">
              <a16:creationId xmlns:a16="http://schemas.microsoft.com/office/drawing/2014/main" id="{CD1D3C2B-5DBE-4F94-95CE-328FFC2E5018}"/>
            </a:ext>
          </a:extLst>
        </xdr:cNvPr>
        <xdr:cNvSpPr txBox="1"/>
      </xdr:nvSpPr>
      <xdr:spPr>
        <a:xfrm>
          <a:off x="19310427" y="1804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53357</xdr:rowOff>
    </xdr:from>
    <xdr:ext cx="469744" cy="259045"/>
    <xdr:sp macro="" textlink="">
      <xdr:nvSpPr>
        <xdr:cNvPr id="732" name="n_4aveValue【公民館】&#10;一人当たり面積">
          <a:extLst>
            <a:ext uri="{FF2B5EF4-FFF2-40B4-BE49-F238E27FC236}">
              <a16:creationId xmlns:a16="http://schemas.microsoft.com/office/drawing/2014/main" id="{EBAAF068-F8C3-4116-87F1-095003F5C07A}"/>
            </a:ext>
          </a:extLst>
        </xdr:cNvPr>
        <xdr:cNvSpPr txBox="1"/>
      </xdr:nvSpPr>
      <xdr:spPr>
        <a:xfrm>
          <a:off x="18421427" y="1805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127016</xdr:rowOff>
    </xdr:from>
    <xdr:ext cx="469744" cy="259045"/>
    <xdr:sp macro="" textlink="">
      <xdr:nvSpPr>
        <xdr:cNvPr id="733" name="n_1mainValue【公民館】&#10;一人当たり面積">
          <a:extLst>
            <a:ext uri="{FF2B5EF4-FFF2-40B4-BE49-F238E27FC236}">
              <a16:creationId xmlns:a16="http://schemas.microsoft.com/office/drawing/2014/main" id="{3C3499E7-10A9-4EAC-B494-2B106DF51443}"/>
            </a:ext>
          </a:extLst>
        </xdr:cNvPr>
        <xdr:cNvSpPr txBox="1"/>
      </xdr:nvSpPr>
      <xdr:spPr>
        <a:xfrm>
          <a:off x="21075727"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128288</xdr:rowOff>
    </xdr:from>
    <xdr:ext cx="469744" cy="259045"/>
    <xdr:sp macro="" textlink="">
      <xdr:nvSpPr>
        <xdr:cNvPr id="734" name="n_2mainValue【公民館】&#10;一人当たり面積">
          <a:extLst>
            <a:ext uri="{FF2B5EF4-FFF2-40B4-BE49-F238E27FC236}">
              <a16:creationId xmlns:a16="http://schemas.microsoft.com/office/drawing/2014/main" id="{4616DE5D-BEC6-48D8-8880-A73BF6D25D90}"/>
            </a:ext>
          </a:extLst>
        </xdr:cNvPr>
        <xdr:cNvSpPr txBox="1"/>
      </xdr:nvSpPr>
      <xdr:spPr>
        <a:xfrm>
          <a:off x="20199427"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129557</xdr:rowOff>
    </xdr:from>
    <xdr:ext cx="469744" cy="259045"/>
    <xdr:sp macro="" textlink="">
      <xdr:nvSpPr>
        <xdr:cNvPr id="735" name="n_3mainValue【公民館】&#10;一人当たり面積">
          <a:extLst>
            <a:ext uri="{FF2B5EF4-FFF2-40B4-BE49-F238E27FC236}">
              <a16:creationId xmlns:a16="http://schemas.microsoft.com/office/drawing/2014/main" id="{8BF47C23-7077-4069-8881-60875FB3CE69}"/>
            </a:ext>
          </a:extLst>
        </xdr:cNvPr>
        <xdr:cNvSpPr txBox="1"/>
      </xdr:nvSpPr>
      <xdr:spPr>
        <a:xfrm>
          <a:off x="19310427" y="186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130827</xdr:rowOff>
    </xdr:from>
    <xdr:ext cx="469744" cy="259045"/>
    <xdr:sp macro="" textlink="">
      <xdr:nvSpPr>
        <xdr:cNvPr id="736" name="n_4mainValue【公民館】&#10;一人当たり面積">
          <a:extLst>
            <a:ext uri="{FF2B5EF4-FFF2-40B4-BE49-F238E27FC236}">
              <a16:creationId xmlns:a16="http://schemas.microsoft.com/office/drawing/2014/main" id="{3DDF98B7-0678-4C2E-A853-CEFBC06C6414}"/>
            </a:ext>
          </a:extLst>
        </xdr:cNvPr>
        <xdr:cNvSpPr txBox="1"/>
      </xdr:nvSpPr>
      <xdr:spPr>
        <a:xfrm>
          <a:off x="18421427" y="1864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BC2AFFD1-8E0B-420D-B09B-B364659E166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EAFAF7D4-917E-4ABD-86D9-32A56823FCE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F643CBC5-1523-46FE-83ED-48C1BF910AD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べ、道路延長や橋梁・トンネルの一人当たりの有形固定資産額が高い。他類似団体より道路や橋梁・トンネルが人口規模と比べて多く存在するためであり、道路橋梁等の老朽化の問題が大きくなると想定されている。道路橋梁等の個別施設計画に基づき、老朽化対策に取り組む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12148B-EBC8-474F-A140-C2B53021468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D61315C-56A4-401A-92A8-E5D3076F383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D14E433-9EBB-42C3-BC4A-F7815C24FB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26ABB20-B020-4919-9AA1-D2E53D04009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1F61086-35AB-46BD-89A7-AA593C6B3D6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B89D14-C8C2-4289-9057-0CC80E0009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FB572D-08E9-4F34-B900-342120ADEDB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78EDAD9-9BEE-40F1-8561-94A2009940A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701C20E-5F3E-4672-A547-9D4A335936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B9817-7AFD-45F0-9F4D-F632476696E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9E3AC0-41BC-49AE-ACAB-ADA4968AE3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5375C6E-59BA-4D94-A734-1EBAF7D1C6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5178C6A-9246-4B52-B779-92CBF00CE9B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4CABADB-CA29-4EC5-A574-8D3053F869A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EA63385-C83C-4533-AAE5-5C345E3CDD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1C50359-C31E-43B7-B7C2-8C4F1A020476}"/>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C547F97-6AE4-41A3-8E36-7444B1A7AEE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B4D3AD-F04A-4957-88AC-945B4983E13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228D8D-C17E-49C0-B531-8DB74CF6ED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7F49EE-76FF-4862-B255-892F806B560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461DA09-4A46-4D36-87BF-0D8D348D37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E30B45-C0FE-4F5D-989B-50744B1049C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FE41986-137E-4034-8F31-05E2DB79290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35B70CD-32F2-4A24-A5D9-4E81D46A118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4EE3082-CE0E-48EC-8F46-038CB6E9624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27F9DC-0521-403E-B3B4-BA81F0BAE48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0B42EF-6543-4649-A76A-F74D8285EC5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E97D50F-54B9-465E-AD1F-A51A88481842}"/>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1545D60-98E9-421D-B428-0B4B5BE42AD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224AFEA-31BE-4106-AAF7-ADDC5E96723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801002-61A7-4D55-A30B-7FD4D8FC9CF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DBB1D47-0374-46AB-83DC-A436F8F6F5A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225364-48CE-4CB7-8376-8E8CD13DC3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F878410-1D9D-4567-861D-5E41436E00E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C3B0A2-5743-4AD4-92B8-270DAA459B19}"/>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215ACF2-F574-4CD1-B6C7-FB341A56F6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2B47EC-F370-4412-B018-6288440EA19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710C930-5E1A-44A1-9925-2CBFBB71677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50ACEE5-C727-40FE-A337-F5E33AE81E1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3428C95-9333-442D-B06A-A71FEA042EF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0A0049-EE6C-4D78-BC85-7B90ED7E41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0D5998A-7098-4108-9575-ADDF15B81AB7}"/>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3BA3B59-6738-449C-A484-06AE3D1A081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DB598F6-71F7-4CD6-9DE4-6AFB68F2790D}"/>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C82916-5919-45CE-8716-388AD925589E}"/>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1335B11-F9C2-43BC-A528-25054260F49C}"/>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8614ED7D-86E7-4314-BF9A-8C81C39D239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607CB34-1ABC-40F6-88FE-5932447EBC9D}"/>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E2B0AFE8-4833-49ED-9A1D-500F44F108F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9364A09-BC43-41EC-900D-E6410126FF83}"/>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50F759-2A5D-45F9-B449-EEC4C222F65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8837423-DFF2-462C-B4AF-2A6F217E12C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60FB3B05-DBDC-47A7-A478-C49B9C12325A}"/>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8B34F72-09E3-49DE-B1F1-BA64E4400DF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9CF6C0A-B2FA-4B02-9556-ADF930D9572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9817E48-A569-41D6-BB99-D0418B7C37A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10886</xdr:rowOff>
    </xdr:from>
    <xdr:to>
      <xdr:col>24</xdr:col>
      <xdr:colOff>62865</xdr:colOff>
      <xdr:row>42</xdr:row>
      <xdr:rowOff>53340</xdr:rowOff>
    </xdr:to>
    <xdr:cxnSp macro="">
      <xdr:nvCxnSpPr>
        <xdr:cNvPr id="58" name="直線コネクタ 57">
          <a:extLst>
            <a:ext uri="{FF2B5EF4-FFF2-40B4-BE49-F238E27FC236}">
              <a16:creationId xmlns:a16="http://schemas.microsoft.com/office/drawing/2014/main" id="{95784B7A-BD9B-483D-A03C-3D902F977772}"/>
            </a:ext>
          </a:extLst>
        </xdr:cNvPr>
        <xdr:cNvCxnSpPr/>
      </xdr:nvCxnSpPr>
      <xdr:spPr>
        <a:xfrm flipV="1">
          <a:off x="4634865" y="584018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57167</xdr:rowOff>
    </xdr:from>
    <xdr:ext cx="405111" cy="259045"/>
    <xdr:sp macro="" textlink="">
      <xdr:nvSpPr>
        <xdr:cNvPr id="59" name="【図書館】&#10;有形固定資産減価償却率最小値テキスト">
          <a:extLst>
            <a:ext uri="{FF2B5EF4-FFF2-40B4-BE49-F238E27FC236}">
              <a16:creationId xmlns:a16="http://schemas.microsoft.com/office/drawing/2014/main" id="{CD75FF96-7124-47E8-ACAD-BE7754521A67}"/>
            </a:ext>
          </a:extLst>
        </xdr:cNvPr>
        <xdr:cNvSpPr txBox="1"/>
      </xdr:nvSpPr>
      <xdr:spPr>
        <a:xfrm>
          <a:off x="4673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53340</xdr:rowOff>
    </xdr:from>
    <xdr:to>
      <xdr:col>24</xdr:col>
      <xdr:colOff>152400</xdr:colOff>
      <xdr:row>42</xdr:row>
      <xdr:rowOff>53340</xdr:rowOff>
    </xdr:to>
    <xdr:cxnSp macro="">
      <xdr:nvCxnSpPr>
        <xdr:cNvPr id="60" name="直線コネクタ 59">
          <a:extLst>
            <a:ext uri="{FF2B5EF4-FFF2-40B4-BE49-F238E27FC236}">
              <a16:creationId xmlns:a16="http://schemas.microsoft.com/office/drawing/2014/main" id="{3A0242C3-CB5E-416D-B3E0-E167CA849F0F}"/>
            </a:ext>
          </a:extLst>
        </xdr:cNvPr>
        <xdr:cNvCxnSpPr/>
      </xdr:nvCxnSpPr>
      <xdr:spPr>
        <a:xfrm>
          <a:off x="4546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129013</xdr:rowOff>
    </xdr:from>
    <xdr:ext cx="405111" cy="259045"/>
    <xdr:sp macro="" textlink="">
      <xdr:nvSpPr>
        <xdr:cNvPr id="61" name="【図書館】&#10;有形固定資産減価償却率最大値テキスト">
          <a:extLst>
            <a:ext uri="{FF2B5EF4-FFF2-40B4-BE49-F238E27FC236}">
              <a16:creationId xmlns:a16="http://schemas.microsoft.com/office/drawing/2014/main" id="{3699AEDF-CB28-4C20-8EF0-9EB9FDDF92BC}"/>
            </a:ext>
          </a:extLst>
        </xdr:cNvPr>
        <xdr:cNvSpPr txBox="1"/>
      </xdr:nvSpPr>
      <xdr:spPr>
        <a:xfrm>
          <a:off x="4673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10886</xdr:rowOff>
    </xdr:from>
    <xdr:to>
      <xdr:col>24</xdr:col>
      <xdr:colOff>152400</xdr:colOff>
      <xdr:row>34</xdr:row>
      <xdr:rowOff>10886</xdr:rowOff>
    </xdr:to>
    <xdr:cxnSp macro="">
      <xdr:nvCxnSpPr>
        <xdr:cNvPr id="62" name="直線コネクタ 61">
          <a:extLst>
            <a:ext uri="{FF2B5EF4-FFF2-40B4-BE49-F238E27FC236}">
              <a16:creationId xmlns:a16="http://schemas.microsoft.com/office/drawing/2014/main" id="{A0815624-8F3B-4DB9-A15B-F5E532D68B7A}"/>
            </a:ext>
          </a:extLst>
        </xdr:cNvPr>
        <xdr:cNvCxnSpPr/>
      </xdr:nvCxnSpPr>
      <xdr:spPr>
        <a:xfrm>
          <a:off x="4546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167113</xdr:rowOff>
    </xdr:from>
    <xdr:ext cx="405111" cy="259045"/>
    <xdr:sp macro="" textlink="">
      <xdr:nvSpPr>
        <xdr:cNvPr id="63" name="【図書館】&#10;有形固定資産減価償却率平均値テキスト">
          <a:extLst>
            <a:ext uri="{FF2B5EF4-FFF2-40B4-BE49-F238E27FC236}">
              <a16:creationId xmlns:a16="http://schemas.microsoft.com/office/drawing/2014/main" id="{3018CF94-1086-49A9-90DC-BB1BBB149F65}"/>
            </a:ext>
          </a:extLst>
        </xdr:cNvPr>
        <xdr:cNvSpPr txBox="1"/>
      </xdr:nvSpPr>
      <xdr:spPr>
        <a:xfrm>
          <a:off x="4673600" y="6339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a:extLst>
            <a:ext uri="{FF2B5EF4-FFF2-40B4-BE49-F238E27FC236}">
              <a16:creationId xmlns:a16="http://schemas.microsoft.com/office/drawing/2014/main" id="{83B08F54-0AFF-4B6A-8563-0A2A8921AE0F}"/>
            </a:ext>
          </a:extLst>
        </xdr:cNvPr>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9072</xdr:rowOff>
    </xdr:from>
    <xdr:to>
      <xdr:col>20</xdr:col>
      <xdr:colOff>38100</xdr:colOff>
      <xdr:row>37</xdr:row>
      <xdr:rowOff>110672</xdr:rowOff>
    </xdr:to>
    <xdr:sp macro="" textlink="">
      <xdr:nvSpPr>
        <xdr:cNvPr id="65" name="フローチャート: 判断 64">
          <a:extLst>
            <a:ext uri="{FF2B5EF4-FFF2-40B4-BE49-F238E27FC236}">
              <a16:creationId xmlns:a16="http://schemas.microsoft.com/office/drawing/2014/main" id="{7C9D623A-5C79-4106-99C6-A7D33BC93FC7}"/>
            </a:ext>
          </a:extLst>
        </xdr:cNvPr>
        <xdr:cNvSpPr/>
      </xdr:nvSpPr>
      <xdr:spPr>
        <a:xfrm>
          <a:off x="3746500" y="635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7439</xdr:rowOff>
    </xdr:from>
    <xdr:to>
      <xdr:col>15</xdr:col>
      <xdr:colOff>101600</xdr:colOff>
      <xdr:row>37</xdr:row>
      <xdr:rowOff>109039</xdr:rowOff>
    </xdr:to>
    <xdr:sp macro="" textlink="">
      <xdr:nvSpPr>
        <xdr:cNvPr id="66" name="フローチャート: 判断 65">
          <a:extLst>
            <a:ext uri="{FF2B5EF4-FFF2-40B4-BE49-F238E27FC236}">
              <a16:creationId xmlns:a16="http://schemas.microsoft.com/office/drawing/2014/main" id="{10B2EC23-E213-4408-97EF-BD709EE96A0E}"/>
            </a:ext>
          </a:extLst>
        </xdr:cNvPr>
        <xdr:cNvSpPr/>
      </xdr:nvSpPr>
      <xdr:spPr>
        <a:xfrm>
          <a:off x="2857500" y="635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36830</xdr:rowOff>
    </xdr:from>
    <xdr:to>
      <xdr:col>10</xdr:col>
      <xdr:colOff>165100</xdr:colOff>
      <xdr:row>37</xdr:row>
      <xdr:rowOff>138430</xdr:rowOff>
    </xdr:to>
    <xdr:sp macro="" textlink="">
      <xdr:nvSpPr>
        <xdr:cNvPr id="67" name="フローチャート: 判断 66">
          <a:extLst>
            <a:ext uri="{FF2B5EF4-FFF2-40B4-BE49-F238E27FC236}">
              <a16:creationId xmlns:a16="http://schemas.microsoft.com/office/drawing/2014/main" id="{EDCDBFE8-CDEE-44C8-9ACD-F792685CF916}"/>
            </a:ext>
          </a:extLst>
        </xdr:cNvPr>
        <xdr:cNvSpPr/>
      </xdr:nvSpPr>
      <xdr:spPr>
        <a:xfrm>
          <a:off x="1968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8" name="フローチャート: 判断 67">
          <a:extLst>
            <a:ext uri="{FF2B5EF4-FFF2-40B4-BE49-F238E27FC236}">
              <a16:creationId xmlns:a16="http://schemas.microsoft.com/office/drawing/2014/main" id="{0A7AD7F3-0212-49BF-85F1-97AAD4E682CF}"/>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5D87C5D-1B38-4E5C-8AD3-3A1A1682E16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23F0D32-DFDA-4E30-ADC5-370881C3A76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376CADF-4B2B-4DC9-AE26-F94C9F8E2B7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3137E3B-54A6-4723-B02B-A2CD37BF4C3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FE3ADE10-DB12-4C20-BEA9-727549479C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129903</xdr:rowOff>
    </xdr:from>
    <xdr:to>
      <xdr:col>24</xdr:col>
      <xdr:colOff>114300</xdr:colOff>
      <xdr:row>37</xdr:row>
      <xdr:rowOff>60053</xdr:rowOff>
    </xdr:to>
    <xdr:sp macro="" textlink="">
      <xdr:nvSpPr>
        <xdr:cNvPr id="74" name="楕円 73">
          <a:extLst>
            <a:ext uri="{FF2B5EF4-FFF2-40B4-BE49-F238E27FC236}">
              <a16:creationId xmlns:a16="http://schemas.microsoft.com/office/drawing/2014/main" id="{3E552BD8-75A6-47F0-A1CA-E0CAF0F91291}"/>
            </a:ext>
          </a:extLst>
        </xdr:cNvPr>
        <xdr:cNvSpPr/>
      </xdr:nvSpPr>
      <xdr:spPr>
        <a:xfrm>
          <a:off x="4584700" y="63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152780</xdr:rowOff>
    </xdr:from>
    <xdr:ext cx="405111" cy="259045"/>
    <xdr:sp macro="" textlink="">
      <xdr:nvSpPr>
        <xdr:cNvPr id="75" name="【図書館】&#10;有形固定資産減価償却率該当値テキスト">
          <a:extLst>
            <a:ext uri="{FF2B5EF4-FFF2-40B4-BE49-F238E27FC236}">
              <a16:creationId xmlns:a16="http://schemas.microsoft.com/office/drawing/2014/main" id="{FD9AA77E-6F9C-4613-B305-5A5CD04C5636}"/>
            </a:ext>
          </a:extLst>
        </xdr:cNvPr>
        <xdr:cNvSpPr txBox="1"/>
      </xdr:nvSpPr>
      <xdr:spPr>
        <a:xfrm>
          <a:off x="4673600" y="6153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67854</xdr:rowOff>
    </xdr:from>
    <xdr:to>
      <xdr:col>20</xdr:col>
      <xdr:colOff>38100</xdr:colOff>
      <xdr:row>36</xdr:row>
      <xdr:rowOff>169454</xdr:rowOff>
    </xdr:to>
    <xdr:sp macro="" textlink="">
      <xdr:nvSpPr>
        <xdr:cNvPr id="76" name="楕円 75">
          <a:extLst>
            <a:ext uri="{FF2B5EF4-FFF2-40B4-BE49-F238E27FC236}">
              <a16:creationId xmlns:a16="http://schemas.microsoft.com/office/drawing/2014/main" id="{D25323C0-4D23-4C2D-96BD-ED795A6BFCB7}"/>
            </a:ext>
          </a:extLst>
        </xdr:cNvPr>
        <xdr:cNvSpPr/>
      </xdr:nvSpPr>
      <xdr:spPr>
        <a:xfrm>
          <a:off x="3746500" y="624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118654</xdr:rowOff>
    </xdr:from>
    <xdr:to>
      <xdr:col>24</xdr:col>
      <xdr:colOff>63500</xdr:colOff>
      <xdr:row>37</xdr:row>
      <xdr:rowOff>9253</xdr:rowOff>
    </xdr:to>
    <xdr:cxnSp macro="">
      <xdr:nvCxnSpPr>
        <xdr:cNvPr id="77" name="直線コネクタ 76">
          <a:extLst>
            <a:ext uri="{FF2B5EF4-FFF2-40B4-BE49-F238E27FC236}">
              <a16:creationId xmlns:a16="http://schemas.microsoft.com/office/drawing/2014/main" id="{0963BE2C-3363-4814-B3A7-863DA7E5EA4D}"/>
            </a:ext>
          </a:extLst>
        </xdr:cNvPr>
        <xdr:cNvCxnSpPr/>
      </xdr:nvCxnSpPr>
      <xdr:spPr>
        <a:xfrm>
          <a:off x="3797300" y="6290854"/>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22134</xdr:rowOff>
    </xdr:from>
    <xdr:to>
      <xdr:col>15</xdr:col>
      <xdr:colOff>101600</xdr:colOff>
      <xdr:row>36</xdr:row>
      <xdr:rowOff>123734</xdr:rowOff>
    </xdr:to>
    <xdr:sp macro="" textlink="">
      <xdr:nvSpPr>
        <xdr:cNvPr id="78" name="楕円 77">
          <a:extLst>
            <a:ext uri="{FF2B5EF4-FFF2-40B4-BE49-F238E27FC236}">
              <a16:creationId xmlns:a16="http://schemas.microsoft.com/office/drawing/2014/main" id="{2D17BE70-B43C-402A-A985-BD2F75DDFD1E}"/>
            </a:ext>
          </a:extLst>
        </xdr:cNvPr>
        <xdr:cNvSpPr/>
      </xdr:nvSpPr>
      <xdr:spPr>
        <a:xfrm>
          <a:off x="2857500" y="619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72934</xdr:rowOff>
    </xdr:from>
    <xdr:to>
      <xdr:col>19</xdr:col>
      <xdr:colOff>177800</xdr:colOff>
      <xdr:row>36</xdr:row>
      <xdr:rowOff>118654</xdr:rowOff>
    </xdr:to>
    <xdr:cxnSp macro="">
      <xdr:nvCxnSpPr>
        <xdr:cNvPr id="79" name="直線コネクタ 78">
          <a:extLst>
            <a:ext uri="{FF2B5EF4-FFF2-40B4-BE49-F238E27FC236}">
              <a16:creationId xmlns:a16="http://schemas.microsoft.com/office/drawing/2014/main" id="{C8A138F0-65DC-4215-B6AC-CB0A3A51D3F4}"/>
            </a:ext>
          </a:extLst>
        </xdr:cNvPr>
        <xdr:cNvCxnSpPr/>
      </xdr:nvCxnSpPr>
      <xdr:spPr>
        <a:xfrm>
          <a:off x="2908300" y="62451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113574</xdr:rowOff>
    </xdr:from>
    <xdr:to>
      <xdr:col>10</xdr:col>
      <xdr:colOff>165100</xdr:colOff>
      <xdr:row>40</xdr:row>
      <xdr:rowOff>43724</xdr:rowOff>
    </xdr:to>
    <xdr:sp macro="" textlink="">
      <xdr:nvSpPr>
        <xdr:cNvPr id="80" name="楕円 79">
          <a:extLst>
            <a:ext uri="{FF2B5EF4-FFF2-40B4-BE49-F238E27FC236}">
              <a16:creationId xmlns:a16="http://schemas.microsoft.com/office/drawing/2014/main" id="{6926D74E-37CD-47AB-BF1D-5F529D6A171E}"/>
            </a:ext>
          </a:extLst>
        </xdr:cNvPr>
        <xdr:cNvSpPr/>
      </xdr:nvSpPr>
      <xdr:spPr>
        <a:xfrm>
          <a:off x="1968500" y="680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72934</xdr:rowOff>
    </xdr:from>
    <xdr:to>
      <xdr:col>15</xdr:col>
      <xdr:colOff>50800</xdr:colOff>
      <xdr:row>39</xdr:row>
      <xdr:rowOff>164374</xdr:rowOff>
    </xdr:to>
    <xdr:cxnSp macro="">
      <xdr:nvCxnSpPr>
        <xdr:cNvPr id="81" name="直線コネクタ 80">
          <a:extLst>
            <a:ext uri="{FF2B5EF4-FFF2-40B4-BE49-F238E27FC236}">
              <a16:creationId xmlns:a16="http://schemas.microsoft.com/office/drawing/2014/main" id="{80E22B99-DCC1-48BF-A286-333D0950D94D}"/>
            </a:ext>
          </a:extLst>
        </xdr:cNvPr>
        <xdr:cNvCxnSpPr/>
      </xdr:nvCxnSpPr>
      <xdr:spPr>
        <a:xfrm flipV="1">
          <a:off x="2019300" y="6245134"/>
          <a:ext cx="889000" cy="60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69487</xdr:rowOff>
    </xdr:from>
    <xdr:to>
      <xdr:col>6</xdr:col>
      <xdr:colOff>38100</xdr:colOff>
      <xdr:row>39</xdr:row>
      <xdr:rowOff>171087</xdr:rowOff>
    </xdr:to>
    <xdr:sp macro="" textlink="">
      <xdr:nvSpPr>
        <xdr:cNvPr id="82" name="楕円 81">
          <a:extLst>
            <a:ext uri="{FF2B5EF4-FFF2-40B4-BE49-F238E27FC236}">
              <a16:creationId xmlns:a16="http://schemas.microsoft.com/office/drawing/2014/main" id="{9DA1415B-6E26-49A7-8284-69506BD47FF6}"/>
            </a:ext>
          </a:extLst>
        </xdr:cNvPr>
        <xdr:cNvSpPr/>
      </xdr:nvSpPr>
      <xdr:spPr>
        <a:xfrm>
          <a:off x="1079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120287</xdr:rowOff>
    </xdr:from>
    <xdr:to>
      <xdr:col>10</xdr:col>
      <xdr:colOff>114300</xdr:colOff>
      <xdr:row>39</xdr:row>
      <xdr:rowOff>164374</xdr:rowOff>
    </xdr:to>
    <xdr:cxnSp macro="">
      <xdr:nvCxnSpPr>
        <xdr:cNvPr id="83" name="直線コネクタ 82">
          <a:extLst>
            <a:ext uri="{FF2B5EF4-FFF2-40B4-BE49-F238E27FC236}">
              <a16:creationId xmlns:a16="http://schemas.microsoft.com/office/drawing/2014/main" id="{EE9D4FDD-BF72-4FFF-9D92-791E7F33C1C2}"/>
            </a:ext>
          </a:extLst>
        </xdr:cNvPr>
        <xdr:cNvCxnSpPr/>
      </xdr:nvCxnSpPr>
      <xdr:spPr>
        <a:xfrm>
          <a:off x="1130300" y="680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101799</xdr:rowOff>
    </xdr:from>
    <xdr:ext cx="405111" cy="259045"/>
    <xdr:sp macro="" textlink="">
      <xdr:nvSpPr>
        <xdr:cNvPr id="84" name="n_1aveValue【図書館】&#10;有形固定資産減価償却率">
          <a:extLst>
            <a:ext uri="{FF2B5EF4-FFF2-40B4-BE49-F238E27FC236}">
              <a16:creationId xmlns:a16="http://schemas.microsoft.com/office/drawing/2014/main" id="{4A80BA9F-46E7-400A-A51A-F29BC9F275DF}"/>
            </a:ext>
          </a:extLst>
        </xdr:cNvPr>
        <xdr:cNvSpPr txBox="1"/>
      </xdr:nvSpPr>
      <xdr:spPr>
        <a:xfrm>
          <a:off x="3582044" y="644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100166</xdr:rowOff>
    </xdr:from>
    <xdr:ext cx="405111" cy="259045"/>
    <xdr:sp macro="" textlink="">
      <xdr:nvSpPr>
        <xdr:cNvPr id="85" name="n_2aveValue【図書館】&#10;有形固定資産減価償却率">
          <a:extLst>
            <a:ext uri="{FF2B5EF4-FFF2-40B4-BE49-F238E27FC236}">
              <a16:creationId xmlns:a16="http://schemas.microsoft.com/office/drawing/2014/main" id="{8CBCBB9D-A003-4B5A-8659-A10900EC563E}"/>
            </a:ext>
          </a:extLst>
        </xdr:cNvPr>
        <xdr:cNvSpPr txBox="1"/>
      </xdr:nvSpPr>
      <xdr:spPr>
        <a:xfrm>
          <a:off x="2705744" y="644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154957</xdr:rowOff>
    </xdr:from>
    <xdr:ext cx="405111" cy="259045"/>
    <xdr:sp macro="" textlink="">
      <xdr:nvSpPr>
        <xdr:cNvPr id="86" name="n_3aveValue【図書館】&#10;有形固定資産減価償却率">
          <a:extLst>
            <a:ext uri="{FF2B5EF4-FFF2-40B4-BE49-F238E27FC236}">
              <a16:creationId xmlns:a16="http://schemas.microsoft.com/office/drawing/2014/main" id="{6495CD04-00EB-455A-ACC0-40A28F61F3BC}"/>
            </a:ext>
          </a:extLst>
        </xdr:cNvPr>
        <xdr:cNvSpPr txBox="1"/>
      </xdr:nvSpPr>
      <xdr:spPr>
        <a:xfrm>
          <a:off x="1816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7" name="n_4aveValue【図書館】&#10;有形固定資産減価償却率">
          <a:extLst>
            <a:ext uri="{FF2B5EF4-FFF2-40B4-BE49-F238E27FC236}">
              <a16:creationId xmlns:a16="http://schemas.microsoft.com/office/drawing/2014/main" id="{B0F5CF68-B834-48AB-AD7F-0737D3C6DB60}"/>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14531</xdr:rowOff>
    </xdr:from>
    <xdr:ext cx="405111" cy="259045"/>
    <xdr:sp macro="" textlink="">
      <xdr:nvSpPr>
        <xdr:cNvPr id="88" name="n_1mainValue【図書館】&#10;有形固定資産減価償却率">
          <a:extLst>
            <a:ext uri="{FF2B5EF4-FFF2-40B4-BE49-F238E27FC236}">
              <a16:creationId xmlns:a16="http://schemas.microsoft.com/office/drawing/2014/main" id="{C101AF55-8114-471F-B78D-A08077B80FDD}"/>
            </a:ext>
          </a:extLst>
        </xdr:cNvPr>
        <xdr:cNvSpPr txBox="1"/>
      </xdr:nvSpPr>
      <xdr:spPr>
        <a:xfrm>
          <a:off x="3582044" y="601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140261</xdr:rowOff>
    </xdr:from>
    <xdr:ext cx="405111" cy="259045"/>
    <xdr:sp macro="" textlink="">
      <xdr:nvSpPr>
        <xdr:cNvPr id="89" name="n_2mainValue【図書館】&#10;有形固定資産減価償却率">
          <a:extLst>
            <a:ext uri="{FF2B5EF4-FFF2-40B4-BE49-F238E27FC236}">
              <a16:creationId xmlns:a16="http://schemas.microsoft.com/office/drawing/2014/main" id="{4468189C-DD1A-4D88-944C-8AEF88E8C58B}"/>
            </a:ext>
          </a:extLst>
        </xdr:cNvPr>
        <xdr:cNvSpPr txBox="1"/>
      </xdr:nvSpPr>
      <xdr:spPr>
        <a:xfrm>
          <a:off x="2705744" y="596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34851</xdr:rowOff>
    </xdr:from>
    <xdr:ext cx="405111" cy="259045"/>
    <xdr:sp macro="" textlink="">
      <xdr:nvSpPr>
        <xdr:cNvPr id="90" name="n_3mainValue【図書館】&#10;有形固定資産減価償却率">
          <a:extLst>
            <a:ext uri="{FF2B5EF4-FFF2-40B4-BE49-F238E27FC236}">
              <a16:creationId xmlns:a16="http://schemas.microsoft.com/office/drawing/2014/main" id="{1C5F4DE3-7601-4A3D-96F4-C3475348D81F}"/>
            </a:ext>
          </a:extLst>
        </xdr:cNvPr>
        <xdr:cNvSpPr txBox="1"/>
      </xdr:nvSpPr>
      <xdr:spPr>
        <a:xfrm>
          <a:off x="1816744" y="689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162214</xdr:rowOff>
    </xdr:from>
    <xdr:ext cx="405111" cy="259045"/>
    <xdr:sp macro="" textlink="">
      <xdr:nvSpPr>
        <xdr:cNvPr id="91" name="n_4mainValue【図書館】&#10;有形固定資産減価償却率">
          <a:extLst>
            <a:ext uri="{FF2B5EF4-FFF2-40B4-BE49-F238E27FC236}">
              <a16:creationId xmlns:a16="http://schemas.microsoft.com/office/drawing/2014/main" id="{1EEA2D31-8552-4D60-835D-F4163D4DA611}"/>
            </a:ext>
          </a:extLst>
        </xdr:cNvPr>
        <xdr:cNvSpPr txBox="1"/>
      </xdr:nvSpPr>
      <xdr:spPr>
        <a:xfrm>
          <a:off x="927744" y="684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A59735E2-873F-4C81-8378-77013435903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F1A1DC-6FEC-4292-BF6E-CB1F453E818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9B31B07-B492-4EAE-9A65-9451AE12C0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1A6C32C-20DB-4AB5-9807-315E80D5A5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7F2C0865-4320-42B3-92DE-A4FC1D7B9D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33D87B9-9473-46E4-A4B6-6016630DDB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D73B744-852D-42B1-B6AE-B0718A3FFF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9D20DDD-2E5C-42E7-B7F4-5982D324E5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98DA699-E8E4-4268-BDE9-13EAB8AFF9F2}"/>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686E1B12-A60F-4C16-8AC9-675CB391C7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8AB2F71E-D2B9-45DE-A3CE-ED3A4F316BC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F5E5529-A994-4F09-80E3-0D6E879B84B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2729D033-DFDD-4D8D-A191-BF82B928528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A0AD0AC-73D3-4071-A47B-9D3EB13AAA3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8AB2235B-4140-4C3C-9873-0CE1E9B85EA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9702273F-5921-4B55-89A3-1D1B4B21FBB8}"/>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A9C56C3C-54B9-4076-BFCE-41FBD2A73E92}"/>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DA2E9F8D-9676-4912-9532-D8819903A81D}"/>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BE22F944-4BC1-4EC1-B933-79BB3EFD7DC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D5C66F42-39DA-4722-AA5C-42C99D349DC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672DDFEB-C04F-451E-963F-F5A20B0DFC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8404DD81-5627-42E9-959D-3A77E3C8C7E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D1838755-2F96-4F0D-ABFB-BD03169D00A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118110</xdr:rowOff>
    </xdr:from>
    <xdr:to>
      <xdr:col>54</xdr:col>
      <xdr:colOff>189865</xdr:colOff>
      <xdr:row>41</xdr:row>
      <xdr:rowOff>167640</xdr:rowOff>
    </xdr:to>
    <xdr:cxnSp macro="">
      <xdr:nvCxnSpPr>
        <xdr:cNvPr id="115" name="直線コネクタ 114">
          <a:extLst>
            <a:ext uri="{FF2B5EF4-FFF2-40B4-BE49-F238E27FC236}">
              <a16:creationId xmlns:a16="http://schemas.microsoft.com/office/drawing/2014/main" id="{20BDA03D-3404-4217-8EE7-4B624BC2FA11}"/>
            </a:ext>
          </a:extLst>
        </xdr:cNvPr>
        <xdr:cNvCxnSpPr/>
      </xdr:nvCxnSpPr>
      <xdr:spPr>
        <a:xfrm flipV="1">
          <a:off x="10476865" y="560451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17</xdr:rowOff>
    </xdr:from>
    <xdr:ext cx="469744" cy="259045"/>
    <xdr:sp macro="" textlink="">
      <xdr:nvSpPr>
        <xdr:cNvPr id="116" name="【図書館】&#10;一人当たり面積最小値テキスト">
          <a:extLst>
            <a:ext uri="{FF2B5EF4-FFF2-40B4-BE49-F238E27FC236}">
              <a16:creationId xmlns:a16="http://schemas.microsoft.com/office/drawing/2014/main" id="{4666890C-A0B6-4C08-A423-2084884AD8FA}"/>
            </a:ext>
          </a:extLst>
        </xdr:cNvPr>
        <xdr:cNvSpPr txBox="1"/>
      </xdr:nvSpPr>
      <xdr:spPr>
        <a:xfrm>
          <a:off x="10515600"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167640</xdr:rowOff>
    </xdr:from>
    <xdr:to>
      <xdr:col>55</xdr:col>
      <xdr:colOff>88900</xdr:colOff>
      <xdr:row>41</xdr:row>
      <xdr:rowOff>167640</xdr:rowOff>
    </xdr:to>
    <xdr:cxnSp macro="">
      <xdr:nvCxnSpPr>
        <xdr:cNvPr id="117" name="直線コネクタ 116">
          <a:extLst>
            <a:ext uri="{FF2B5EF4-FFF2-40B4-BE49-F238E27FC236}">
              <a16:creationId xmlns:a16="http://schemas.microsoft.com/office/drawing/2014/main" id="{BF09DABA-1343-4010-8EF2-4313689498C8}"/>
            </a:ext>
          </a:extLst>
        </xdr:cNvPr>
        <xdr:cNvCxnSpPr/>
      </xdr:nvCxnSpPr>
      <xdr:spPr>
        <a:xfrm>
          <a:off x="10388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A2A7D02A-AD55-4D45-AFE8-13643D482AA0}"/>
            </a:ext>
          </a:extLst>
        </xdr:cNvPr>
        <xdr:cNvSpPr txBox="1"/>
      </xdr:nvSpPr>
      <xdr:spPr>
        <a:xfrm>
          <a:off x="1051560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118110</xdr:rowOff>
    </xdr:from>
    <xdr:to>
      <xdr:col>55</xdr:col>
      <xdr:colOff>88900</xdr:colOff>
      <xdr:row>32</xdr:row>
      <xdr:rowOff>118110</xdr:rowOff>
    </xdr:to>
    <xdr:cxnSp macro="">
      <xdr:nvCxnSpPr>
        <xdr:cNvPr id="119" name="直線コネクタ 118">
          <a:extLst>
            <a:ext uri="{FF2B5EF4-FFF2-40B4-BE49-F238E27FC236}">
              <a16:creationId xmlns:a16="http://schemas.microsoft.com/office/drawing/2014/main" id="{FCA05813-7FD9-4B5E-AF5C-733CDFA7A22B}"/>
            </a:ext>
          </a:extLst>
        </xdr:cNvPr>
        <xdr:cNvCxnSpPr/>
      </xdr:nvCxnSpPr>
      <xdr:spPr>
        <a:xfrm>
          <a:off x="10388600" y="560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135907</xdr:rowOff>
    </xdr:from>
    <xdr:ext cx="469744" cy="259045"/>
    <xdr:sp macro="" textlink="">
      <xdr:nvSpPr>
        <xdr:cNvPr id="120" name="【図書館】&#10;一人当たり面積平均値テキスト">
          <a:extLst>
            <a:ext uri="{FF2B5EF4-FFF2-40B4-BE49-F238E27FC236}">
              <a16:creationId xmlns:a16="http://schemas.microsoft.com/office/drawing/2014/main" id="{261C63C0-CD97-4F3C-87F5-F6E4CF81D740}"/>
            </a:ext>
          </a:extLst>
        </xdr:cNvPr>
        <xdr:cNvSpPr txBox="1"/>
      </xdr:nvSpPr>
      <xdr:spPr>
        <a:xfrm>
          <a:off x="10515600" y="665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113030</xdr:rowOff>
    </xdr:from>
    <xdr:to>
      <xdr:col>55</xdr:col>
      <xdr:colOff>50800</xdr:colOff>
      <xdr:row>40</xdr:row>
      <xdr:rowOff>43180</xdr:rowOff>
    </xdr:to>
    <xdr:sp macro="" textlink="">
      <xdr:nvSpPr>
        <xdr:cNvPr id="121" name="フローチャート: 判断 120">
          <a:extLst>
            <a:ext uri="{FF2B5EF4-FFF2-40B4-BE49-F238E27FC236}">
              <a16:creationId xmlns:a16="http://schemas.microsoft.com/office/drawing/2014/main" id="{5A8ECBD5-922C-4871-A745-4B9D2641EAA8}"/>
            </a:ext>
          </a:extLst>
        </xdr:cNvPr>
        <xdr:cNvSpPr/>
      </xdr:nvSpPr>
      <xdr:spPr>
        <a:xfrm>
          <a:off x="104267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124460</xdr:rowOff>
    </xdr:from>
    <xdr:to>
      <xdr:col>50</xdr:col>
      <xdr:colOff>165100</xdr:colOff>
      <xdr:row>40</xdr:row>
      <xdr:rowOff>54610</xdr:rowOff>
    </xdr:to>
    <xdr:sp macro="" textlink="">
      <xdr:nvSpPr>
        <xdr:cNvPr id="122" name="フローチャート: 判断 121">
          <a:extLst>
            <a:ext uri="{FF2B5EF4-FFF2-40B4-BE49-F238E27FC236}">
              <a16:creationId xmlns:a16="http://schemas.microsoft.com/office/drawing/2014/main" id="{42BE23C1-6FB6-451A-BF19-0FE22345FEEC}"/>
            </a:ext>
          </a:extLst>
        </xdr:cNvPr>
        <xdr:cNvSpPr/>
      </xdr:nvSpPr>
      <xdr:spPr>
        <a:xfrm>
          <a:off x="9588500" y="681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154940</xdr:rowOff>
    </xdr:from>
    <xdr:to>
      <xdr:col>46</xdr:col>
      <xdr:colOff>38100</xdr:colOff>
      <xdr:row>40</xdr:row>
      <xdr:rowOff>85090</xdr:rowOff>
    </xdr:to>
    <xdr:sp macro="" textlink="">
      <xdr:nvSpPr>
        <xdr:cNvPr id="123" name="フローチャート: 判断 122">
          <a:extLst>
            <a:ext uri="{FF2B5EF4-FFF2-40B4-BE49-F238E27FC236}">
              <a16:creationId xmlns:a16="http://schemas.microsoft.com/office/drawing/2014/main" id="{E76E6A88-FD15-4DF5-98A9-87E1D58B140C}"/>
            </a:ext>
          </a:extLst>
        </xdr:cNvPr>
        <xdr:cNvSpPr/>
      </xdr:nvSpPr>
      <xdr:spPr>
        <a:xfrm>
          <a:off x="8699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139700</xdr:rowOff>
    </xdr:from>
    <xdr:to>
      <xdr:col>41</xdr:col>
      <xdr:colOff>101600</xdr:colOff>
      <xdr:row>40</xdr:row>
      <xdr:rowOff>69850</xdr:rowOff>
    </xdr:to>
    <xdr:sp macro="" textlink="">
      <xdr:nvSpPr>
        <xdr:cNvPr id="124" name="フローチャート: 判断 123">
          <a:extLst>
            <a:ext uri="{FF2B5EF4-FFF2-40B4-BE49-F238E27FC236}">
              <a16:creationId xmlns:a16="http://schemas.microsoft.com/office/drawing/2014/main" id="{18F59C79-F8B2-4C3E-8B9D-020888E10564}"/>
            </a:ext>
          </a:extLst>
        </xdr:cNvPr>
        <xdr:cNvSpPr/>
      </xdr:nvSpPr>
      <xdr:spPr>
        <a:xfrm>
          <a:off x="7810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139700</xdr:rowOff>
    </xdr:from>
    <xdr:to>
      <xdr:col>36</xdr:col>
      <xdr:colOff>165100</xdr:colOff>
      <xdr:row>40</xdr:row>
      <xdr:rowOff>69850</xdr:rowOff>
    </xdr:to>
    <xdr:sp macro="" textlink="">
      <xdr:nvSpPr>
        <xdr:cNvPr id="125" name="フローチャート: 判断 124">
          <a:extLst>
            <a:ext uri="{FF2B5EF4-FFF2-40B4-BE49-F238E27FC236}">
              <a16:creationId xmlns:a16="http://schemas.microsoft.com/office/drawing/2014/main" id="{9496012D-E599-49AE-9784-BDCD5384BB0C}"/>
            </a:ext>
          </a:extLst>
        </xdr:cNvPr>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342AC5A-099C-49FB-ACCB-CD742AED7DC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CB8DED-4BCB-4A7A-8CDC-92D9F92E3EE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46804CA-C59F-4AAF-AE39-D4CB422B8C1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2FE1A93-EB59-48B1-814C-EC2EEF957BC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7481B2D-4C63-4723-BFB4-6ED52FFA106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124460</xdr:rowOff>
    </xdr:from>
    <xdr:to>
      <xdr:col>55</xdr:col>
      <xdr:colOff>50800</xdr:colOff>
      <xdr:row>41</xdr:row>
      <xdr:rowOff>54610</xdr:rowOff>
    </xdr:to>
    <xdr:sp macro="" textlink="">
      <xdr:nvSpPr>
        <xdr:cNvPr id="131" name="楕円 130">
          <a:extLst>
            <a:ext uri="{FF2B5EF4-FFF2-40B4-BE49-F238E27FC236}">
              <a16:creationId xmlns:a16="http://schemas.microsoft.com/office/drawing/2014/main" id="{5A8B89DB-0B2F-4BFA-AE76-27DAE3DF526B}"/>
            </a:ext>
          </a:extLst>
        </xdr:cNvPr>
        <xdr:cNvSpPr/>
      </xdr:nvSpPr>
      <xdr:spPr>
        <a:xfrm>
          <a:off x="10426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102887</xdr:rowOff>
    </xdr:from>
    <xdr:ext cx="469744" cy="259045"/>
    <xdr:sp macro="" textlink="">
      <xdr:nvSpPr>
        <xdr:cNvPr id="132" name="【図書館】&#10;一人当たり面積該当値テキスト">
          <a:extLst>
            <a:ext uri="{FF2B5EF4-FFF2-40B4-BE49-F238E27FC236}">
              <a16:creationId xmlns:a16="http://schemas.microsoft.com/office/drawing/2014/main" id="{9EDD7632-EBA2-4121-A95E-9C8BAE42BB8F}"/>
            </a:ext>
          </a:extLst>
        </xdr:cNvPr>
        <xdr:cNvSpPr txBox="1"/>
      </xdr:nvSpPr>
      <xdr:spPr>
        <a:xfrm>
          <a:off x="10515600" y="696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3" name="楕円 132">
          <a:extLst>
            <a:ext uri="{FF2B5EF4-FFF2-40B4-BE49-F238E27FC236}">
              <a16:creationId xmlns:a16="http://schemas.microsoft.com/office/drawing/2014/main" id="{B2BB7BF8-7546-4CFF-BE9A-0C337847F047}"/>
            </a:ext>
          </a:extLst>
        </xdr:cNvPr>
        <xdr:cNvSpPr/>
      </xdr:nvSpPr>
      <xdr:spPr>
        <a:xfrm>
          <a:off x="9588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87630</xdr:rowOff>
    </xdr:from>
    <xdr:to>
      <xdr:col>55</xdr:col>
      <xdr:colOff>0</xdr:colOff>
      <xdr:row>41</xdr:row>
      <xdr:rowOff>3810</xdr:rowOff>
    </xdr:to>
    <xdr:cxnSp macro="">
      <xdr:nvCxnSpPr>
        <xdr:cNvPr id="134" name="直線コネクタ 133">
          <a:extLst>
            <a:ext uri="{FF2B5EF4-FFF2-40B4-BE49-F238E27FC236}">
              <a16:creationId xmlns:a16="http://schemas.microsoft.com/office/drawing/2014/main" id="{BE32EE11-2B46-4A68-AEB7-91FF608A511F}"/>
            </a:ext>
          </a:extLst>
        </xdr:cNvPr>
        <xdr:cNvCxnSpPr/>
      </xdr:nvCxnSpPr>
      <xdr:spPr>
        <a:xfrm>
          <a:off x="9639300" y="6774180"/>
          <a:ext cx="8382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5" name="楕円 134">
          <a:extLst>
            <a:ext uri="{FF2B5EF4-FFF2-40B4-BE49-F238E27FC236}">
              <a16:creationId xmlns:a16="http://schemas.microsoft.com/office/drawing/2014/main" id="{B1ED7C86-368D-4F24-AFC1-BC3D9B5CB1E5}"/>
            </a:ext>
          </a:extLst>
        </xdr:cNvPr>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87630</xdr:rowOff>
    </xdr:from>
    <xdr:to>
      <xdr:col>50</xdr:col>
      <xdr:colOff>114300</xdr:colOff>
      <xdr:row>39</xdr:row>
      <xdr:rowOff>95250</xdr:rowOff>
    </xdr:to>
    <xdr:cxnSp macro="">
      <xdr:nvCxnSpPr>
        <xdr:cNvPr id="136" name="直線コネクタ 135">
          <a:extLst>
            <a:ext uri="{FF2B5EF4-FFF2-40B4-BE49-F238E27FC236}">
              <a16:creationId xmlns:a16="http://schemas.microsoft.com/office/drawing/2014/main" id="{A3678E64-27BA-4FBF-ADEC-C0026C7ECC4B}"/>
            </a:ext>
          </a:extLst>
        </xdr:cNvPr>
        <xdr:cNvCxnSpPr/>
      </xdr:nvCxnSpPr>
      <xdr:spPr>
        <a:xfrm flipV="1">
          <a:off x="8750300" y="677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132080</xdr:rowOff>
    </xdr:from>
    <xdr:to>
      <xdr:col>41</xdr:col>
      <xdr:colOff>101600</xdr:colOff>
      <xdr:row>41</xdr:row>
      <xdr:rowOff>62230</xdr:rowOff>
    </xdr:to>
    <xdr:sp macro="" textlink="">
      <xdr:nvSpPr>
        <xdr:cNvPr id="137" name="楕円 136">
          <a:extLst>
            <a:ext uri="{FF2B5EF4-FFF2-40B4-BE49-F238E27FC236}">
              <a16:creationId xmlns:a16="http://schemas.microsoft.com/office/drawing/2014/main" id="{D4660D8F-023B-4261-8A52-06B2973A47F1}"/>
            </a:ext>
          </a:extLst>
        </xdr:cNvPr>
        <xdr:cNvSpPr/>
      </xdr:nvSpPr>
      <xdr:spPr>
        <a:xfrm>
          <a:off x="7810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95250</xdr:rowOff>
    </xdr:from>
    <xdr:to>
      <xdr:col>45</xdr:col>
      <xdr:colOff>177800</xdr:colOff>
      <xdr:row>41</xdr:row>
      <xdr:rowOff>11430</xdr:rowOff>
    </xdr:to>
    <xdr:cxnSp macro="">
      <xdr:nvCxnSpPr>
        <xdr:cNvPr id="138" name="直線コネクタ 137">
          <a:extLst>
            <a:ext uri="{FF2B5EF4-FFF2-40B4-BE49-F238E27FC236}">
              <a16:creationId xmlns:a16="http://schemas.microsoft.com/office/drawing/2014/main" id="{786BD54F-F401-41E9-85F1-8FBE5C1C7ACC}"/>
            </a:ext>
          </a:extLst>
        </xdr:cNvPr>
        <xdr:cNvCxnSpPr/>
      </xdr:nvCxnSpPr>
      <xdr:spPr>
        <a:xfrm flipV="1">
          <a:off x="7861300" y="67818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135890</xdr:rowOff>
    </xdr:from>
    <xdr:to>
      <xdr:col>36</xdr:col>
      <xdr:colOff>165100</xdr:colOff>
      <xdr:row>41</xdr:row>
      <xdr:rowOff>66040</xdr:rowOff>
    </xdr:to>
    <xdr:sp macro="" textlink="">
      <xdr:nvSpPr>
        <xdr:cNvPr id="139" name="楕円 138">
          <a:extLst>
            <a:ext uri="{FF2B5EF4-FFF2-40B4-BE49-F238E27FC236}">
              <a16:creationId xmlns:a16="http://schemas.microsoft.com/office/drawing/2014/main" id="{D9CF215C-BFFC-4C85-B52C-7903E675AE1B}"/>
            </a:ext>
          </a:extLst>
        </xdr:cNvPr>
        <xdr:cNvSpPr/>
      </xdr:nvSpPr>
      <xdr:spPr>
        <a:xfrm>
          <a:off x="6921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11430</xdr:rowOff>
    </xdr:from>
    <xdr:to>
      <xdr:col>41</xdr:col>
      <xdr:colOff>50800</xdr:colOff>
      <xdr:row>41</xdr:row>
      <xdr:rowOff>15240</xdr:rowOff>
    </xdr:to>
    <xdr:cxnSp macro="">
      <xdr:nvCxnSpPr>
        <xdr:cNvPr id="140" name="直線コネクタ 139">
          <a:extLst>
            <a:ext uri="{FF2B5EF4-FFF2-40B4-BE49-F238E27FC236}">
              <a16:creationId xmlns:a16="http://schemas.microsoft.com/office/drawing/2014/main" id="{C6171771-5173-4D8E-8F00-E390A32751C0}"/>
            </a:ext>
          </a:extLst>
        </xdr:cNvPr>
        <xdr:cNvCxnSpPr/>
      </xdr:nvCxnSpPr>
      <xdr:spPr>
        <a:xfrm flipV="1">
          <a:off x="6972300" y="70408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45737</xdr:rowOff>
    </xdr:from>
    <xdr:ext cx="469744" cy="259045"/>
    <xdr:sp macro="" textlink="">
      <xdr:nvSpPr>
        <xdr:cNvPr id="141" name="n_1aveValue【図書館】&#10;一人当たり面積">
          <a:extLst>
            <a:ext uri="{FF2B5EF4-FFF2-40B4-BE49-F238E27FC236}">
              <a16:creationId xmlns:a16="http://schemas.microsoft.com/office/drawing/2014/main" id="{2854B84C-2593-423C-9030-AA69A09190D6}"/>
            </a:ext>
          </a:extLst>
        </xdr:cNvPr>
        <xdr:cNvSpPr txBox="1"/>
      </xdr:nvSpPr>
      <xdr:spPr>
        <a:xfrm>
          <a:off x="9391727" y="690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76217</xdr:rowOff>
    </xdr:from>
    <xdr:ext cx="469744" cy="259045"/>
    <xdr:sp macro="" textlink="">
      <xdr:nvSpPr>
        <xdr:cNvPr id="142" name="n_2aveValue【図書館】&#10;一人当たり面積">
          <a:extLst>
            <a:ext uri="{FF2B5EF4-FFF2-40B4-BE49-F238E27FC236}">
              <a16:creationId xmlns:a16="http://schemas.microsoft.com/office/drawing/2014/main" id="{8397767B-4DC9-4736-A19F-58C7A843A146}"/>
            </a:ext>
          </a:extLst>
        </xdr:cNvPr>
        <xdr:cNvSpPr txBox="1"/>
      </xdr:nvSpPr>
      <xdr:spPr>
        <a:xfrm>
          <a:off x="8515427" y="693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86377</xdr:rowOff>
    </xdr:from>
    <xdr:ext cx="469744" cy="259045"/>
    <xdr:sp macro="" textlink="">
      <xdr:nvSpPr>
        <xdr:cNvPr id="143" name="n_3aveValue【図書館】&#10;一人当たり面積">
          <a:extLst>
            <a:ext uri="{FF2B5EF4-FFF2-40B4-BE49-F238E27FC236}">
              <a16:creationId xmlns:a16="http://schemas.microsoft.com/office/drawing/2014/main" id="{D5CFEE43-4923-45E1-8708-A0AEDE1FCB10}"/>
            </a:ext>
          </a:extLst>
        </xdr:cNvPr>
        <xdr:cNvSpPr txBox="1"/>
      </xdr:nvSpPr>
      <xdr:spPr>
        <a:xfrm>
          <a:off x="7626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86377</xdr:rowOff>
    </xdr:from>
    <xdr:ext cx="469744" cy="259045"/>
    <xdr:sp macro="" textlink="">
      <xdr:nvSpPr>
        <xdr:cNvPr id="144" name="n_4aveValue【図書館】&#10;一人当たり面積">
          <a:extLst>
            <a:ext uri="{FF2B5EF4-FFF2-40B4-BE49-F238E27FC236}">
              <a16:creationId xmlns:a16="http://schemas.microsoft.com/office/drawing/2014/main" id="{73C54E66-90E0-410E-A9A2-C2777A545C4D}"/>
            </a:ext>
          </a:extLst>
        </xdr:cNvPr>
        <xdr:cNvSpPr txBox="1"/>
      </xdr:nvSpPr>
      <xdr:spPr>
        <a:xfrm>
          <a:off x="67374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154957</xdr:rowOff>
    </xdr:from>
    <xdr:ext cx="469744" cy="259045"/>
    <xdr:sp macro="" textlink="">
      <xdr:nvSpPr>
        <xdr:cNvPr id="145" name="n_1mainValue【図書館】&#10;一人当たり面積">
          <a:extLst>
            <a:ext uri="{FF2B5EF4-FFF2-40B4-BE49-F238E27FC236}">
              <a16:creationId xmlns:a16="http://schemas.microsoft.com/office/drawing/2014/main" id="{4F2237C7-F380-4A8D-A990-A6482B84FD1C}"/>
            </a:ext>
          </a:extLst>
        </xdr:cNvPr>
        <xdr:cNvSpPr txBox="1"/>
      </xdr:nvSpPr>
      <xdr:spPr>
        <a:xfrm>
          <a:off x="9391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6" name="n_2mainValue【図書館】&#10;一人当たり面積">
          <a:extLst>
            <a:ext uri="{FF2B5EF4-FFF2-40B4-BE49-F238E27FC236}">
              <a16:creationId xmlns:a16="http://schemas.microsoft.com/office/drawing/2014/main" id="{61F21AA7-E1F1-41B3-BEEC-F7767153E4A6}"/>
            </a:ext>
          </a:extLst>
        </xdr:cNvPr>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53357</xdr:rowOff>
    </xdr:from>
    <xdr:ext cx="469744" cy="259045"/>
    <xdr:sp macro="" textlink="">
      <xdr:nvSpPr>
        <xdr:cNvPr id="147" name="n_3mainValue【図書館】&#10;一人当たり面積">
          <a:extLst>
            <a:ext uri="{FF2B5EF4-FFF2-40B4-BE49-F238E27FC236}">
              <a16:creationId xmlns:a16="http://schemas.microsoft.com/office/drawing/2014/main" id="{A57B9C0A-E72F-43F3-BFC2-6454D77379CF}"/>
            </a:ext>
          </a:extLst>
        </xdr:cNvPr>
        <xdr:cNvSpPr txBox="1"/>
      </xdr:nvSpPr>
      <xdr:spPr>
        <a:xfrm>
          <a:off x="7626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57167</xdr:rowOff>
    </xdr:from>
    <xdr:ext cx="469744" cy="259045"/>
    <xdr:sp macro="" textlink="">
      <xdr:nvSpPr>
        <xdr:cNvPr id="148" name="n_4mainValue【図書館】&#10;一人当たり面積">
          <a:extLst>
            <a:ext uri="{FF2B5EF4-FFF2-40B4-BE49-F238E27FC236}">
              <a16:creationId xmlns:a16="http://schemas.microsoft.com/office/drawing/2014/main" id="{E8A80DE6-7038-4DC5-A671-82D349437774}"/>
            </a:ext>
          </a:extLst>
        </xdr:cNvPr>
        <xdr:cNvSpPr txBox="1"/>
      </xdr:nvSpPr>
      <xdr:spPr>
        <a:xfrm>
          <a:off x="67374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6009292-1180-40E7-A84B-56C5EB1C236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EB430E0-0C0E-47F2-B14E-1D787870A87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37535D0D-84B0-4394-A400-86B3CB46CE5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AF8444C-EB38-4AC8-AA7D-840E5F992EA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B3EC8BC-8551-485D-9EF4-8F6E2200DE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77409C7-2B4D-4844-862E-3F825341686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6350F96-CEE5-424A-A729-42F661427DA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4D0FF7D-6E8F-44C8-88B9-3887F7663D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85DADE04-CC7B-4B2F-984F-8E195238E7F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91377E7-94C8-4DA1-9555-01A27CE303C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8C1FB3B-7CB9-4009-9021-0A01778DBCD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7A0A865C-ADA2-4541-B878-FCD942FDD20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F551D08-9B3B-434D-B218-D422A042C8E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42DE775E-A7A6-4CC4-8DFD-88BE81EDFCE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42FD6065-9024-416D-A33E-769461CF34C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EC45EC79-FA1A-4A9F-9490-3B9E4996E16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397C2D42-4FCC-498C-925E-6D224AD9D47F}"/>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25104BF-9663-405E-8CC8-D904783AD47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6E08E10F-175B-4913-BA80-D1F8DB1744A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7A5DE644-8D5E-4AF3-9F91-FCF81318E2F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B5CF523D-E573-4BB8-95DB-A512A410545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7CBE151-88F6-4848-8BAE-2235992D6AB5}"/>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5AE1EAA2-6C9A-456A-BC89-49FFA7BA2E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A6CC0FD1-0532-4F8C-A37D-2544BAF15FC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32656E9-2848-48C9-B4ED-0138C4A2C3B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E052E8CF-D075-4F6D-8721-D41A9C852E61}"/>
            </a:ext>
          </a:extLst>
        </xdr:cNvPr>
        <xdr:cNvCxnSpPr/>
      </xdr:nvCxnSpPr>
      <xdr:spPr>
        <a:xfrm flipV="1">
          <a:off x="4634865" y="9619162"/>
          <a:ext cx="0" cy="148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A204CC4A-3855-40CC-A066-7DE17DBF97E7}"/>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29506029-0D12-4765-AEEF-82B9F911495C}"/>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27EFF4F5-062B-45D2-8021-9349FA2DF0DB}"/>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8" name="直線コネクタ 177">
          <a:extLst>
            <a:ext uri="{FF2B5EF4-FFF2-40B4-BE49-F238E27FC236}">
              <a16:creationId xmlns:a16="http://schemas.microsoft.com/office/drawing/2014/main" id="{09A5BEF2-C040-4573-A44C-5302082CFF8F}"/>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65150</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2CC1A2CF-5C9D-4128-87EF-504EB9F99F63}"/>
            </a:ext>
          </a:extLst>
        </xdr:cNvPr>
        <xdr:cNvSpPr txBox="1"/>
      </xdr:nvSpPr>
      <xdr:spPr>
        <a:xfrm>
          <a:off x="4673600" y="103521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42273</xdr:rowOff>
    </xdr:from>
    <xdr:to>
      <xdr:col>24</xdr:col>
      <xdr:colOff>114300</xdr:colOff>
      <xdr:row>61</xdr:row>
      <xdr:rowOff>143873</xdr:rowOff>
    </xdr:to>
    <xdr:sp macro="" textlink="">
      <xdr:nvSpPr>
        <xdr:cNvPr id="180" name="フローチャート: 判断 179">
          <a:extLst>
            <a:ext uri="{FF2B5EF4-FFF2-40B4-BE49-F238E27FC236}">
              <a16:creationId xmlns:a16="http://schemas.microsoft.com/office/drawing/2014/main" id="{0E618ED3-07D2-4E59-9C5C-A50F0FED0F30}"/>
            </a:ext>
          </a:extLst>
        </xdr:cNvPr>
        <xdr:cNvSpPr/>
      </xdr:nvSpPr>
      <xdr:spPr>
        <a:xfrm>
          <a:off x="45847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56969</xdr:rowOff>
    </xdr:from>
    <xdr:to>
      <xdr:col>20</xdr:col>
      <xdr:colOff>38100</xdr:colOff>
      <xdr:row>61</xdr:row>
      <xdr:rowOff>158569</xdr:rowOff>
    </xdr:to>
    <xdr:sp macro="" textlink="">
      <xdr:nvSpPr>
        <xdr:cNvPr id="181" name="フローチャート: 判断 180">
          <a:extLst>
            <a:ext uri="{FF2B5EF4-FFF2-40B4-BE49-F238E27FC236}">
              <a16:creationId xmlns:a16="http://schemas.microsoft.com/office/drawing/2014/main" id="{E683BB71-0E52-43D2-B6E3-F755F6EC9155}"/>
            </a:ext>
          </a:extLst>
        </xdr:cNvPr>
        <xdr:cNvSpPr/>
      </xdr:nvSpPr>
      <xdr:spPr>
        <a:xfrm>
          <a:off x="3746500" y="1051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34109</xdr:rowOff>
    </xdr:from>
    <xdr:to>
      <xdr:col>15</xdr:col>
      <xdr:colOff>101600</xdr:colOff>
      <xdr:row>61</xdr:row>
      <xdr:rowOff>135709</xdr:rowOff>
    </xdr:to>
    <xdr:sp macro="" textlink="">
      <xdr:nvSpPr>
        <xdr:cNvPr id="182" name="フローチャート: 判断 181">
          <a:extLst>
            <a:ext uri="{FF2B5EF4-FFF2-40B4-BE49-F238E27FC236}">
              <a16:creationId xmlns:a16="http://schemas.microsoft.com/office/drawing/2014/main" id="{4C05D104-424B-4B8E-8ECB-1D06590BF0C5}"/>
            </a:ext>
          </a:extLst>
        </xdr:cNvPr>
        <xdr:cNvSpPr/>
      </xdr:nvSpPr>
      <xdr:spPr>
        <a:xfrm>
          <a:off x="2857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3" name="フローチャート: 判断 182">
          <a:extLst>
            <a:ext uri="{FF2B5EF4-FFF2-40B4-BE49-F238E27FC236}">
              <a16:creationId xmlns:a16="http://schemas.microsoft.com/office/drawing/2014/main" id="{30E1FD54-1DAB-422A-88B4-CDAC2C9F6B66}"/>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140244</xdr:rowOff>
    </xdr:from>
    <xdr:to>
      <xdr:col>6</xdr:col>
      <xdr:colOff>38100</xdr:colOff>
      <xdr:row>61</xdr:row>
      <xdr:rowOff>70394</xdr:rowOff>
    </xdr:to>
    <xdr:sp macro="" textlink="">
      <xdr:nvSpPr>
        <xdr:cNvPr id="184" name="フローチャート: 判断 183">
          <a:extLst>
            <a:ext uri="{FF2B5EF4-FFF2-40B4-BE49-F238E27FC236}">
              <a16:creationId xmlns:a16="http://schemas.microsoft.com/office/drawing/2014/main" id="{411BD445-E6FB-42B9-9746-59F506E012B2}"/>
            </a:ext>
          </a:extLst>
        </xdr:cNvPr>
        <xdr:cNvSpPr/>
      </xdr:nvSpPr>
      <xdr:spPr>
        <a:xfrm>
          <a:off x="1079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D888992-C80C-48C6-945C-43156F25CD5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231B7E81-3E1B-471B-887F-118F11978C9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1CCFCA3-335D-4657-9B91-DEB78DFCDF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0B1DFC0-2B5D-4913-AE96-207C68C0F8A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0FD24B6-8658-4D1A-B5D0-7FC462F7F9F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17780</xdr:rowOff>
    </xdr:from>
    <xdr:to>
      <xdr:col>24</xdr:col>
      <xdr:colOff>114300</xdr:colOff>
      <xdr:row>62</xdr:row>
      <xdr:rowOff>119380</xdr:rowOff>
    </xdr:to>
    <xdr:sp macro="" textlink="">
      <xdr:nvSpPr>
        <xdr:cNvPr id="190" name="楕円 189">
          <a:extLst>
            <a:ext uri="{FF2B5EF4-FFF2-40B4-BE49-F238E27FC236}">
              <a16:creationId xmlns:a16="http://schemas.microsoft.com/office/drawing/2014/main" id="{DFABE374-7177-4B40-8EDD-795053505A33}"/>
            </a:ext>
          </a:extLst>
        </xdr:cNvPr>
        <xdr:cNvSpPr/>
      </xdr:nvSpPr>
      <xdr:spPr>
        <a:xfrm>
          <a:off x="4584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167657</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ECB2B83-FB8D-491A-A8C2-F64BEE17F93F}"/>
            </a:ext>
          </a:extLst>
        </xdr:cNvPr>
        <xdr:cNvSpPr txBox="1"/>
      </xdr:nvSpPr>
      <xdr:spPr>
        <a:xfrm>
          <a:off x="4673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21046</xdr:rowOff>
    </xdr:from>
    <xdr:to>
      <xdr:col>20</xdr:col>
      <xdr:colOff>38100</xdr:colOff>
      <xdr:row>62</xdr:row>
      <xdr:rowOff>122646</xdr:rowOff>
    </xdr:to>
    <xdr:sp macro="" textlink="">
      <xdr:nvSpPr>
        <xdr:cNvPr id="192" name="楕円 191">
          <a:extLst>
            <a:ext uri="{FF2B5EF4-FFF2-40B4-BE49-F238E27FC236}">
              <a16:creationId xmlns:a16="http://schemas.microsoft.com/office/drawing/2014/main" id="{79331901-9982-49A4-BC89-240B908A23E8}"/>
            </a:ext>
          </a:extLst>
        </xdr:cNvPr>
        <xdr:cNvSpPr/>
      </xdr:nvSpPr>
      <xdr:spPr>
        <a:xfrm>
          <a:off x="3746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68580</xdr:rowOff>
    </xdr:from>
    <xdr:to>
      <xdr:col>24</xdr:col>
      <xdr:colOff>63500</xdr:colOff>
      <xdr:row>62</xdr:row>
      <xdr:rowOff>71846</xdr:rowOff>
    </xdr:to>
    <xdr:cxnSp macro="">
      <xdr:nvCxnSpPr>
        <xdr:cNvPr id="193" name="直線コネクタ 192">
          <a:extLst>
            <a:ext uri="{FF2B5EF4-FFF2-40B4-BE49-F238E27FC236}">
              <a16:creationId xmlns:a16="http://schemas.microsoft.com/office/drawing/2014/main" id="{8753A7F2-DBBD-4CF2-B467-D52CE9037A91}"/>
            </a:ext>
          </a:extLst>
        </xdr:cNvPr>
        <xdr:cNvCxnSpPr/>
      </xdr:nvCxnSpPr>
      <xdr:spPr>
        <a:xfrm flipV="1">
          <a:off x="3797300" y="10698480"/>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4" name="楕円 193">
          <a:extLst>
            <a:ext uri="{FF2B5EF4-FFF2-40B4-BE49-F238E27FC236}">
              <a16:creationId xmlns:a16="http://schemas.microsoft.com/office/drawing/2014/main" id="{2108C315-1409-4ED1-B1A2-F5772794D455}"/>
            </a:ext>
          </a:extLst>
        </xdr:cNvPr>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71846</xdr:rowOff>
    </xdr:to>
    <xdr:cxnSp macro="">
      <xdr:nvCxnSpPr>
        <xdr:cNvPr id="195" name="直線コネクタ 194">
          <a:extLst>
            <a:ext uri="{FF2B5EF4-FFF2-40B4-BE49-F238E27FC236}">
              <a16:creationId xmlns:a16="http://schemas.microsoft.com/office/drawing/2014/main" id="{E0849CE8-C068-46E1-BE15-DD63097748E2}"/>
            </a:ext>
          </a:extLst>
        </xdr:cNvPr>
        <xdr:cNvCxnSpPr/>
      </xdr:nvCxnSpPr>
      <xdr:spPr>
        <a:xfrm>
          <a:off x="2908300" y="106756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140244</xdr:rowOff>
    </xdr:from>
    <xdr:to>
      <xdr:col>10</xdr:col>
      <xdr:colOff>165100</xdr:colOff>
      <xdr:row>62</xdr:row>
      <xdr:rowOff>70394</xdr:rowOff>
    </xdr:to>
    <xdr:sp macro="" textlink="">
      <xdr:nvSpPr>
        <xdr:cNvPr id="196" name="楕円 195">
          <a:extLst>
            <a:ext uri="{FF2B5EF4-FFF2-40B4-BE49-F238E27FC236}">
              <a16:creationId xmlns:a16="http://schemas.microsoft.com/office/drawing/2014/main" id="{22E92105-FF5C-4346-853A-F6CBB9A33403}"/>
            </a:ext>
          </a:extLst>
        </xdr:cNvPr>
        <xdr:cNvSpPr/>
      </xdr:nvSpPr>
      <xdr:spPr>
        <a:xfrm>
          <a:off x="1968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19594</xdr:rowOff>
    </xdr:from>
    <xdr:to>
      <xdr:col>15</xdr:col>
      <xdr:colOff>50800</xdr:colOff>
      <xdr:row>62</xdr:row>
      <xdr:rowOff>45720</xdr:rowOff>
    </xdr:to>
    <xdr:cxnSp macro="">
      <xdr:nvCxnSpPr>
        <xdr:cNvPr id="197" name="直線コネクタ 196">
          <a:extLst>
            <a:ext uri="{FF2B5EF4-FFF2-40B4-BE49-F238E27FC236}">
              <a16:creationId xmlns:a16="http://schemas.microsoft.com/office/drawing/2014/main" id="{EA7E6168-D6AB-42D5-9E47-78EE75093F54}"/>
            </a:ext>
          </a:extLst>
        </xdr:cNvPr>
        <xdr:cNvCxnSpPr/>
      </xdr:nvCxnSpPr>
      <xdr:spPr>
        <a:xfrm>
          <a:off x="2019300" y="1064949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114119</xdr:rowOff>
    </xdr:from>
    <xdr:to>
      <xdr:col>6</xdr:col>
      <xdr:colOff>38100</xdr:colOff>
      <xdr:row>62</xdr:row>
      <xdr:rowOff>44269</xdr:rowOff>
    </xdr:to>
    <xdr:sp macro="" textlink="">
      <xdr:nvSpPr>
        <xdr:cNvPr id="198" name="楕円 197">
          <a:extLst>
            <a:ext uri="{FF2B5EF4-FFF2-40B4-BE49-F238E27FC236}">
              <a16:creationId xmlns:a16="http://schemas.microsoft.com/office/drawing/2014/main" id="{7A9CF87A-3E96-4000-8B95-E2AF7AA5B624}"/>
            </a:ext>
          </a:extLst>
        </xdr:cNvPr>
        <xdr:cNvSpPr/>
      </xdr:nvSpPr>
      <xdr:spPr>
        <a:xfrm>
          <a:off x="107950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164919</xdr:rowOff>
    </xdr:from>
    <xdr:to>
      <xdr:col>10</xdr:col>
      <xdr:colOff>114300</xdr:colOff>
      <xdr:row>62</xdr:row>
      <xdr:rowOff>19594</xdr:rowOff>
    </xdr:to>
    <xdr:cxnSp macro="">
      <xdr:nvCxnSpPr>
        <xdr:cNvPr id="199" name="直線コネクタ 198">
          <a:extLst>
            <a:ext uri="{FF2B5EF4-FFF2-40B4-BE49-F238E27FC236}">
              <a16:creationId xmlns:a16="http://schemas.microsoft.com/office/drawing/2014/main" id="{4F5FBEAB-A31E-403F-AD88-59E112D303B4}"/>
            </a:ext>
          </a:extLst>
        </xdr:cNvPr>
        <xdr:cNvCxnSpPr/>
      </xdr:nvCxnSpPr>
      <xdr:spPr>
        <a:xfrm>
          <a:off x="1130300" y="1062336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3646</xdr:rowOff>
    </xdr:from>
    <xdr:ext cx="405111" cy="259045"/>
    <xdr:sp macro="" textlink="">
      <xdr:nvSpPr>
        <xdr:cNvPr id="200" name="n_1aveValue【体育館・プール】&#10;有形固定資産減価償却率">
          <a:extLst>
            <a:ext uri="{FF2B5EF4-FFF2-40B4-BE49-F238E27FC236}">
              <a16:creationId xmlns:a16="http://schemas.microsoft.com/office/drawing/2014/main" id="{84135ABF-4817-4BA8-A300-7AD5ED2616CE}"/>
            </a:ext>
          </a:extLst>
        </xdr:cNvPr>
        <xdr:cNvSpPr txBox="1"/>
      </xdr:nvSpPr>
      <xdr:spPr>
        <a:xfrm>
          <a:off x="3582044" y="1029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152236</xdr:rowOff>
    </xdr:from>
    <xdr:ext cx="405111" cy="259045"/>
    <xdr:sp macro="" textlink="">
      <xdr:nvSpPr>
        <xdr:cNvPr id="201" name="n_2aveValue【体育館・プール】&#10;有形固定資産減価償却率">
          <a:extLst>
            <a:ext uri="{FF2B5EF4-FFF2-40B4-BE49-F238E27FC236}">
              <a16:creationId xmlns:a16="http://schemas.microsoft.com/office/drawing/2014/main" id="{7BDA000F-8BC9-48FC-B51E-6B045A1BBBCA}"/>
            </a:ext>
          </a:extLst>
        </xdr:cNvPr>
        <xdr:cNvSpPr txBox="1"/>
      </xdr:nvSpPr>
      <xdr:spPr>
        <a:xfrm>
          <a:off x="27057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2" name="n_3aveValue【体育館・プール】&#10;有形固定資産減価償却率">
          <a:extLst>
            <a:ext uri="{FF2B5EF4-FFF2-40B4-BE49-F238E27FC236}">
              <a16:creationId xmlns:a16="http://schemas.microsoft.com/office/drawing/2014/main" id="{36385620-29F6-4D5C-8191-65541618B263}"/>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86921</xdr:rowOff>
    </xdr:from>
    <xdr:ext cx="405111" cy="259045"/>
    <xdr:sp macro="" textlink="">
      <xdr:nvSpPr>
        <xdr:cNvPr id="203" name="n_4aveValue【体育館・プール】&#10;有形固定資産減価償却率">
          <a:extLst>
            <a:ext uri="{FF2B5EF4-FFF2-40B4-BE49-F238E27FC236}">
              <a16:creationId xmlns:a16="http://schemas.microsoft.com/office/drawing/2014/main" id="{774017D3-F9BA-4781-9632-83762A4B4D2C}"/>
            </a:ext>
          </a:extLst>
        </xdr:cNvPr>
        <xdr:cNvSpPr txBox="1"/>
      </xdr:nvSpPr>
      <xdr:spPr>
        <a:xfrm>
          <a:off x="927744" y="1020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113773</xdr:rowOff>
    </xdr:from>
    <xdr:ext cx="405111" cy="259045"/>
    <xdr:sp macro="" textlink="">
      <xdr:nvSpPr>
        <xdr:cNvPr id="204" name="n_1mainValue【体育館・プール】&#10;有形固定資産減価償却率">
          <a:extLst>
            <a:ext uri="{FF2B5EF4-FFF2-40B4-BE49-F238E27FC236}">
              <a16:creationId xmlns:a16="http://schemas.microsoft.com/office/drawing/2014/main" id="{BDDD8C1A-EA56-4E57-A33B-0A05CB40623B}"/>
            </a:ext>
          </a:extLst>
        </xdr:cNvPr>
        <xdr:cNvSpPr txBox="1"/>
      </xdr:nvSpPr>
      <xdr:spPr>
        <a:xfrm>
          <a:off x="35820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5" name="n_2mainValue【体育館・プール】&#10;有形固定資産減価償却率">
          <a:extLst>
            <a:ext uri="{FF2B5EF4-FFF2-40B4-BE49-F238E27FC236}">
              <a16:creationId xmlns:a16="http://schemas.microsoft.com/office/drawing/2014/main" id="{D225DE75-CF20-407C-AF2F-29B342CF1AFD}"/>
            </a:ext>
          </a:extLst>
        </xdr:cNvPr>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61521</xdr:rowOff>
    </xdr:from>
    <xdr:ext cx="405111" cy="259045"/>
    <xdr:sp macro="" textlink="">
      <xdr:nvSpPr>
        <xdr:cNvPr id="206" name="n_3mainValue【体育館・プール】&#10;有形固定資産減価償却率">
          <a:extLst>
            <a:ext uri="{FF2B5EF4-FFF2-40B4-BE49-F238E27FC236}">
              <a16:creationId xmlns:a16="http://schemas.microsoft.com/office/drawing/2014/main" id="{271E0BE1-4E61-4294-BB9C-442668E7AFA9}"/>
            </a:ext>
          </a:extLst>
        </xdr:cNvPr>
        <xdr:cNvSpPr txBox="1"/>
      </xdr:nvSpPr>
      <xdr:spPr>
        <a:xfrm>
          <a:off x="1816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35396</xdr:rowOff>
    </xdr:from>
    <xdr:ext cx="405111" cy="259045"/>
    <xdr:sp macro="" textlink="">
      <xdr:nvSpPr>
        <xdr:cNvPr id="207" name="n_4mainValue【体育館・プール】&#10;有形固定資産減価償却率">
          <a:extLst>
            <a:ext uri="{FF2B5EF4-FFF2-40B4-BE49-F238E27FC236}">
              <a16:creationId xmlns:a16="http://schemas.microsoft.com/office/drawing/2014/main" id="{4D7B39C4-0D97-4E88-801F-885CF622326E}"/>
            </a:ext>
          </a:extLst>
        </xdr:cNvPr>
        <xdr:cNvSpPr txBox="1"/>
      </xdr:nvSpPr>
      <xdr:spPr>
        <a:xfrm>
          <a:off x="9277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42E8EA5E-EB7E-4449-B242-625F328AEC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85181FFF-21C4-4C50-AC5D-A16B2C6EFFC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723ADE3-0D65-48BC-B141-2E24031CA1D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80D92550-2718-4777-A466-47927D69579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63BFD43-6A99-4D31-B82E-BB5337B008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3FAB0AC3-1E8F-499D-9679-40E26F6DCB5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A18F132B-F52C-439C-9D14-3834374BAE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8EED86D4-7835-4EE4-933D-8405ADC3C9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5F6306E-743A-4FDE-A885-4ECF6C34AA8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985BAB9D-25AA-4E26-8EA0-C7DE0B40940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72713203-C709-4125-BFBD-C47974FE67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DA66AEA6-11E2-486A-9E19-3403B94DE707}"/>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D932E6D-84BC-4FAA-AC61-6CC0A149FCB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E957004D-07A5-47FA-8AF6-E0C2ABAEA35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420CF0F-B2CC-4D29-A98E-D26E8E2B3AA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71D3CC7-7367-4B9B-8179-9E75C34A842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4F71ECD2-9221-437B-9EEF-9A346D361BE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6AF70CA-65DD-408C-AE85-FA9F2E2EE5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5760D2E4-EA09-4711-B234-9E8BC1E2E4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8D7745B1-859E-4AC5-A074-FA4098164626}"/>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5570C941-E393-438F-B8AE-8A6E231FE6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5F0BC16-4EF6-4C90-A224-05C4754D5F0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F58CF636-265E-48F2-9FCF-76ADE1FCFD8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105410</xdr:rowOff>
    </xdr:from>
    <xdr:to>
      <xdr:col>54</xdr:col>
      <xdr:colOff>189865</xdr:colOff>
      <xdr:row>63</xdr:row>
      <xdr:rowOff>146050</xdr:rowOff>
    </xdr:to>
    <xdr:cxnSp macro="">
      <xdr:nvCxnSpPr>
        <xdr:cNvPr id="231" name="直線コネクタ 230">
          <a:extLst>
            <a:ext uri="{FF2B5EF4-FFF2-40B4-BE49-F238E27FC236}">
              <a16:creationId xmlns:a16="http://schemas.microsoft.com/office/drawing/2014/main" id="{A89B47CD-54EC-4B1A-847C-D159C9E0B19F}"/>
            </a:ext>
          </a:extLst>
        </xdr:cNvPr>
        <xdr:cNvCxnSpPr/>
      </xdr:nvCxnSpPr>
      <xdr:spPr>
        <a:xfrm flipV="1">
          <a:off x="10476865" y="95351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149877</xdr:rowOff>
    </xdr:from>
    <xdr:ext cx="469744" cy="259045"/>
    <xdr:sp macro="" textlink="">
      <xdr:nvSpPr>
        <xdr:cNvPr id="232" name="【体育館・プール】&#10;一人当たり面積最小値テキスト">
          <a:extLst>
            <a:ext uri="{FF2B5EF4-FFF2-40B4-BE49-F238E27FC236}">
              <a16:creationId xmlns:a16="http://schemas.microsoft.com/office/drawing/2014/main" id="{133FC9AE-9A90-4105-BB7E-CEAFBB65A097}"/>
            </a:ext>
          </a:extLst>
        </xdr:cNvPr>
        <xdr:cNvSpPr txBox="1"/>
      </xdr:nvSpPr>
      <xdr:spPr>
        <a:xfrm>
          <a:off x="10515600" y="1095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146050</xdr:rowOff>
    </xdr:from>
    <xdr:to>
      <xdr:col>55</xdr:col>
      <xdr:colOff>88900</xdr:colOff>
      <xdr:row>63</xdr:row>
      <xdr:rowOff>146050</xdr:rowOff>
    </xdr:to>
    <xdr:cxnSp macro="">
      <xdr:nvCxnSpPr>
        <xdr:cNvPr id="233" name="直線コネクタ 232">
          <a:extLst>
            <a:ext uri="{FF2B5EF4-FFF2-40B4-BE49-F238E27FC236}">
              <a16:creationId xmlns:a16="http://schemas.microsoft.com/office/drawing/2014/main" id="{E9DE7931-6419-40F9-AC46-0A2226DCAE15}"/>
            </a:ext>
          </a:extLst>
        </xdr:cNvPr>
        <xdr:cNvCxnSpPr/>
      </xdr:nvCxnSpPr>
      <xdr:spPr>
        <a:xfrm>
          <a:off x="10388600" y="1094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52087</xdr:rowOff>
    </xdr:from>
    <xdr:ext cx="469744" cy="259045"/>
    <xdr:sp macro="" textlink="">
      <xdr:nvSpPr>
        <xdr:cNvPr id="234" name="【体育館・プール】&#10;一人当たり面積最大値テキスト">
          <a:extLst>
            <a:ext uri="{FF2B5EF4-FFF2-40B4-BE49-F238E27FC236}">
              <a16:creationId xmlns:a16="http://schemas.microsoft.com/office/drawing/2014/main" id="{E319DB8E-0BE5-499E-9417-F039D3F24B85}"/>
            </a:ext>
          </a:extLst>
        </xdr:cNvPr>
        <xdr:cNvSpPr txBox="1"/>
      </xdr:nvSpPr>
      <xdr:spPr>
        <a:xfrm>
          <a:off x="10515600" y="931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105410</xdr:rowOff>
    </xdr:from>
    <xdr:to>
      <xdr:col>55</xdr:col>
      <xdr:colOff>88900</xdr:colOff>
      <xdr:row>55</xdr:row>
      <xdr:rowOff>105410</xdr:rowOff>
    </xdr:to>
    <xdr:cxnSp macro="">
      <xdr:nvCxnSpPr>
        <xdr:cNvPr id="235" name="直線コネクタ 234">
          <a:extLst>
            <a:ext uri="{FF2B5EF4-FFF2-40B4-BE49-F238E27FC236}">
              <a16:creationId xmlns:a16="http://schemas.microsoft.com/office/drawing/2014/main" id="{1D139D34-BC20-452B-B90C-A08E94E08362}"/>
            </a:ext>
          </a:extLst>
        </xdr:cNvPr>
        <xdr:cNvCxnSpPr/>
      </xdr:nvCxnSpPr>
      <xdr:spPr>
        <a:xfrm>
          <a:off x="10388600" y="953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8907</xdr:rowOff>
    </xdr:from>
    <xdr:ext cx="469744" cy="259045"/>
    <xdr:sp macro="" textlink="">
      <xdr:nvSpPr>
        <xdr:cNvPr id="236" name="【体育館・プール】&#10;一人当たり面積平均値テキスト">
          <a:extLst>
            <a:ext uri="{FF2B5EF4-FFF2-40B4-BE49-F238E27FC236}">
              <a16:creationId xmlns:a16="http://schemas.microsoft.com/office/drawing/2014/main" id="{DDE45B39-B315-4BD5-BBAF-2CF2E35894A0}"/>
            </a:ext>
          </a:extLst>
        </xdr:cNvPr>
        <xdr:cNvSpPr txBox="1"/>
      </xdr:nvSpPr>
      <xdr:spPr>
        <a:xfrm>
          <a:off x="10515600" y="10295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157480</xdr:rowOff>
    </xdr:from>
    <xdr:to>
      <xdr:col>55</xdr:col>
      <xdr:colOff>50800</xdr:colOff>
      <xdr:row>61</xdr:row>
      <xdr:rowOff>87630</xdr:rowOff>
    </xdr:to>
    <xdr:sp macro="" textlink="">
      <xdr:nvSpPr>
        <xdr:cNvPr id="237" name="フローチャート: 判断 236">
          <a:extLst>
            <a:ext uri="{FF2B5EF4-FFF2-40B4-BE49-F238E27FC236}">
              <a16:creationId xmlns:a16="http://schemas.microsoft.com/office/drawing/2014/main" id="{E2EBD0B9-78FF-4310-A237-5430FABF0566}"/>
            </a:ext>
          </a:extLst>
        </xdr:cNvPr>
        <xdr:cNvSpPr/>
      </xdr:nvSpPr>
      <xdr:spPr>
        <a:xfrm>
          <a:off x="10426700" y="1044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21590</xdr:rowOff>
    </xdr:from>
    <xdr:to>
      <xdr:col>50</xdr:col>
      <xdr:colOff>165100</xdr:colOff>
      <xdr:row>61</xdr:row>
      <xdr:rowOff>123190</xdr:rowOff>
    </xdr:to>
    <xdr:sp macro="" textlink="">
      <xdr:nvSpPr>
        <xdr:cNvPr id="238" name="フローチャート: 判断 237">
          <a:extLst>
            <a:ext uri="{FF2B5EF4-FFF2-40B4-BE49-F238E27FC236}">
              <a16:creationId xmlns:a16="http://schemas.microsoft.com/office/drawing/2014/main" id="{6E2FA330-8FA6-4404-8B76-31DB725C819B}"/>
            </a:ext>
          </a:extLst>
        </xdr:cNvPr>
        <xdr:cNvSpPr/>
      </xdr:nvSpPr>
      <xdr:spPr>
        <a:xfrm>
          <a:off x="95885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9" name="フローチャート: 判断 238">
          <a:extLst>
            <a:ext uri="{FF2B5EF4-FFF2-40B4-BE49-F238E27FC236}">
              <a16:creationId xmlns:a16="http://schemas.microsoft.com/office/drawing/2014/main" id="{B0AB8F80-94B9-4903-B9F9-515FE852E136}"/>
            </a:ext>
          </a:extLst>
        </xdr:cNvPr>
        <xdr:cNvSpPr/>
      </xdr:nvSpPr>
      <xdr:spPr>
        <a:xfrm>
          <a:off x="8699500" y="1049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43180</xdr:rowOff>
    </xdr:from>
    <xdr:to>
      <xdr:col>41</xdr:col>
      <xdr:colOff>101600</xdr:colOff>
      <xdr:row>61</xdr:row>
      <xdr:rowOff>144780</xdr:rowOff>
    </xdr:to>
    <xdr:sp macro="" textlink="">
      <xdr:nvSpPr>
        <xdr:cNvPr id="240" name="フローチャート: 判断 239">
          <a:extLst>
            <a:ext uri="{FF2B5EF4-FFF2-40B4-BE49-F238E27FC236}">
              <a16:creationId xmlns:a16="http://schemas.microsoft.com/office/drawing/2014/main" id="{220F8E3A-0206-4076-8BC2-81FAFDFAA6B3}"/>
            </a:ext>
          </a:extLst>
        </xdr:cNvPr>
        <xdr:cNvSpPr/>
      </xdr:nvSpPr>
      <xdr:spPr>
        <a:xfrm>
          <a:off x="7810500" y="1050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60960</xdr:rowOff>
    </xdr:from>
    <xdr:to>
      <xdr:col>36</xdr:col>
      <xdr:colOff>165100</xdr:colOff>
      <xdr:row>61</xdr:row>
      <xdr:rowOff>162560</xdr:rowOff>
    </xdr:to>
    <xdr:sp macro="" textlink="">
      <xdr:nvSpPr>
        <xdr:cNvPr id="241" name="フローチャート: 判断 240">
          <a:extLst>
            <a:ext uri="{FF2B5EF4-FFF2-40B4-BE49-F238E27FC236}">
              <a16:creationId xmlns:a16="http://schemas.microsoft.com/office/drawing/2014/main" id="{100ADA1C-40B3-4711-BCAA-4F1CEF07E0F6}"/>
            </a:ext>
          </a:extLst>
        </xdr:cNvPr>
        <xdr:cNvSpPr/>
      </xdr:nvSpPr>
      <xdr:spPr>
        <a:xfrm>
          <a:off x="6921500" y="1051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A60B48A-EA06-4BAC-8152-B0494934966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DB5CF8-69C9-4700-9973-0AFFC78820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EE9E753-0A1A-4DDF-B4EE-F0B91AC8E09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A672AD0-B5D0-4E6E-9C32-E17D5AD9EC6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1629F4C-29B4-4217-B24F-B7E681003F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26670</xdr:rowOff>
    </xdr:from>
    <xdr:to>
      <xdr:col>55</xdr:col>
      <xdr:colOff>50800</xdr:colOff>
      <xdr:row>61</xdr:row>
      <xdr:rowOff>128270</xdr:rowOff>
    </xdr:to>
    <xdr:sp macro="" textlink="">
      <xdr:nvSpPr>
        <xdr:cNvPr id="247" name="楕円 246">
          <a:extLst>
            <a:ext uri="{FF2B5EF4-FFF2-40B4-BE49-F238E27FC236}">
              <a16:creationId xmlns:a16="http://schemas.microsoft.com/office/drawing/2014/main" id="{7D57B918-FB1D-4295-836C-2BE76C17F17A}"/>
            </a:ext>
          </a:extLst>
        </xdr:cNvPr>
        <xdr:cNvSpPr/>
      </xdr:nvSpPr>
      <xdr:spPr>
        <a:xfrm>
          <a:off x="104267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5097</xdr:rowOff>
    </xdr:from>
    <xdr:ext cx="469744" cy="259045"/>
    <xdr:sp macro="" textlink="">
      <xdr:nvSpPr>
        <xdr:cNvPr id="248" name="【体育館・プール】&#10;一人当たり面積該当値テキスト">
          <a:extLst>
            <a:ext uri="{FF2B5EF4-FFF2-40B4-BE49-F238E27FC236}">
              <a16:creationId xmlns:a16="http://schemas.microsoft.com/office/drawing/2014/main" id="{8E41B76C-9B4D-4CF8-9758-935536B8D988}"/>
            </a:ext>
          </a:extLst>
        </xdr:cNvPr>
        <xdr:cNvSpPr txBox="1"/>
      </xdr:nvSpPr>
      <xdr:spPr>
        <a:xfrm>
          <a:off x="10515600" y="1046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91440</xdr:rowOff>
    </xdr:from>
    <xdr:to>
      <xdr:col>50</xdr:col>
      <xdr:colOff>165100</xdr:colOff>
      <xdr:row>62</xdr:row>
      <xdr:rowOff>21590</xdr:rowOff>
    </xdr:to>
    <xdr:sp macro="" textlink="">
      <xdr:nvSpPr>
        <xdr:cNvPr id="249" name="楕円 248">
          <a:extLst>
            <a:ext uri="{FF2B5EF4-FFF2-40B4-BE49-F238E27FC236}">
              <a16:creationId xmlns:a16="http://schemas.microsoft.com/office/drawing/2014/main" id="{38F5EF18-BA71-40BD-A508-EC1E834C3DDC}"/>
            </a:ext>
          </a:extLst>
        </xdr:cNvPr>
        <xdr:cNvSpPr/>
      </xdr:nvSpPr>
      <xdr:spPr>
        <a:xfrm>
          <a:off x="9588500" y="1054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77470</xdr:rowOff>
    </xdr:from>
    <xdr:to>
      <xdr:col>55</xdr:col>
      <xdr:colOff>0</xdr:colOff>
      <xdr:row>61</xdr:row>
      <xdr:rowOff>142240</xdr:rowOff>
    </xdr:to>
    <xdr:cxnSp macro="">
      <xdr:nvCxnSpPr>
        <xdr:cNvPr id="250" name="直線コネクタ 249">
          <a:extLst>
            <a:ext uri="{FF2B5EF4-FFF2-40B4-BE49-F238E27FC236}">
              <a16:creationId xmlns:a16="http://schemas.microsoft.com/office/drawing/2014/main" id="{FCCD37AC-127F-4EBB-8B80-AABF50B6AE24}"/>
            </a:ext>
          </a:extLst>
        </xdr:cNvPr>
        <xdr:cNvCxnSpPr/>
      </xdr:nvCxnSpPr>
      <xdr:spPr>
        <a:xfrm flipV="1">
          <a:off x="9639300" y="1053592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96520</xdr:rowOff>
    </xdr:from>
    <xdr:to>
      <xdr:col>46</xdr:col>
      <xdr:colOff>38100</xdr:colOff>
      <xdr:row>62</xdr:row>
      <xdr:rowOff>26670</xdr:rowOff>
    </xdr:to>
    <xdr:sp macro="" textlink="">
      <xdr:nvSpPr>
        <xdr:cNvPr id="251" name="楕円 250">
          <a:extLst>
            <a:ext uri="{FF2B5EF4-FFF2-40B4-BE49-F238E27FC236}">
              <a16:creationId xmlns:a16="http://schemas.microsoft.com/office/drawing/2014/main" id="{EB0F5AC0-A164-42E6-95AE-C7F981EB7361}"/>
            </a:ext>
          </a:extLst>
        </xdr:cNvPr>
        <xdr:cNvSpPr/>
      </xdr:nvSpPr>
      <xdr:spPr>
        <a:xfrm>
          <a:off x="8699500" y="1055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142240</xdr:rowOff>
    </xdr:from>
    <xdr:to>
      <xdr:col>50</xdr:col>
      <xdr:colOff>114300</xdr:colOff>
      <xdr:row>61</xdr:row>
      <xdr:rowOff>147320</xdr:rowOff>
    </xdr:to>
    <xdr:cxnSp macro="">
      <xdr:nvCxnSpPr>
        <xdr:cNvPr id="252" name="直線コネクタ 251">
          <a:extLst>
            <a:ext uri="{FF2B5EF4-FFF2-40B4-BE49-F238E27FC236}">
              <a16:creationId xmlns:a16="http://schemas.microsoft.com/office/drawing/2014/main" id="{17948A79-4538-4610-9D78-E2B0212A5272}"/>
            </a:ext>
          </a:extLst>
        </xdr:cNvPr>
        <xdr:cNvCxnSpPr/>
      </xdr:nvCxnSpPr>
      <xdr:spPr>
        <a:xfrm flipV="1">
          <a:off x="8750300" y="1060069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102870</xdr:rowOff>
    </xdr:from>
    <xdr:to>
      <xdr:col>41</xdr:col>
      <xdr:colOff>101600</xdr:colOff>
      <xdr:row>62</xdr:row>
      <xdr:rowOff>33020</xdr:rowOff>
    </xdr:to>
    <xdr:sp macro="" textlink="">
      <xdr:nvSpPr>
        <xdr:cNvPr id="253" name="楕円 252">
          <a:extLst>
            <a:ext uri="{FF2B5EF4-FFF2-40B4-BE49-F238E27FC236}">
              <a16:creationId xmlns:a16="http://schemas.microsoft.com/office/drawing/2014/main" id="{7A205F88-5FE7-469C-BB43-D43E91BF61CA}"/>
            </a:ext>
          </a:extLst>
        </xdr:cNvPr>
        <xdr:cNvSpPr/>
      </xdr:nvSpPr>
      <xdr:spPr>
        <a:xfrm>
          <a:off x="7810500" y="1056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147320</xdr:rowOff>
    </xdr:from>
    <xdr:to>
      <xdr:col>45</xdr:col>
      <xdr:colOff>177800</xdr:colOff>
      <xdr:row>61</xdr:row>
      <xdr:rowOff>153670</xdr:rowOff>
    </xdr:to>
    <xdr:cxnSp macro="">
      <xdr:nvCxnSpPr>
        <xdr:cNvPr id="254" name="直線コネクタ 253">
          <a:extLst>
            <a:ext uri="{FF2B5EF4-FFF2-40B4-BE49-F238E27FC236}">
              <a16:creationId xmlns:a16="http://schemas.microsoft.com/office/drawing/2014/main" id="{7AED3812-7321-4979-9FBB-7C5A8495290B}"/>
            </a:ext>
          </a:extLst>
        </xdr:cNvPr>
        <xdr:cNvCxnSpPr/>
      </xdr:nvCxnSpPr>
      <xdr:spPr>
        <a:xfrm flipV="1">
          <a:off x="7861300" y="106057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110490</xdr:rowOff>
    </xdr:from>
    <xdr:to>
      <xdr:col>36</xdr:col>
      <xdr:colOff>165100</xdr:colOff>
      <xdr:row>62</xdr:row>
      <xdr:rowOff>40640</xdr:rowOff>
    </xdr:to>
    <xdr:sp macro="" textlink="">
      <xdr:nvSpPr>
        <xdr:cNvPr id="255" name="楕円 254">
          <a:extLst>
            <a:ext uri="{FF2B5EF4-FFF2-40B4-BE49-F238E27FC236}">
              <a16:creationId xmlns:a16="http://schemas.microsoft.com/office/drawing/2014/main" id="{F38FE012-6439-4BA8-82DB-86F7A5E67B09}"/>
            </a:ext>
          </a:extLst>
        </xdr:cNvPr>
        <xdr:cNvSpPr/>
      </xdr:nvSpPr>
      <xdr:spPr>
        <a:xfrm>
          <a:off x="69215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153670</xdr:rowOff>
    </xdr:from>
    <xdr:to>
      <xdr:col>41</xdr:col>
      <xdr:colOff>50800</xdr:colOff>
      <xdr:row>61</xdr:row>
      <xdr:rowOff>161290</xdr:rowOff>
    </xdr:to>
    <xdr:cxnSp macro="">
      <xdr:nvCxnSpPr>
        <xdr:cNvPr id="256" name="直線コネクタ 255">
          <a:extLst>
            <a:ext uri="{FF2B5EF4-FFF2-40B4-BE49-F238E27FC236}">
              <a16:creationId xmlns:a16="http://schemas.microsoft.com/office/drawing/2014/main" id="{C3C75720-77CD-4915-9452-69C054522247}"/>
            </a:ext>
          </a:extLst>
        </xdr:cNvPr>
        <xdr:cNvCxnSpPr/>
      </xdr:nvCxnSpPr>
      <xdr:spPr>
        <a:xfrm flipV="1">
          <a:off x="6972300" y="10612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139717</xdr:rowOff>
    </xdr:from>
    <xdr:ext cx="469744" cy="259045"/>
    <xdr:sp macro="" textlink="">
      <xdr:nvSpPr>
        <xdr:cNvPr id="257" name="n_1aveValue【体育館・プール】&#10;一人当たり面積">
          <a:extLst>
            <a:ext uri="{FF2B5EF4-FFF2-40B4-BE49-F238E27FC236}">
              <a16:creationId xmlns:a16="http://schemas.microsoft.com/office/drawing/2014/main" id="{D4069BD0-90A1-4055-ABD7-E41223B197CB}"/>
            </a:ext>
          </a:extLst>
        </xdr:cNvPr>
        <xdr:cNvSpPr txBox="1"/>
      </xdr:nvSpPr>
      <xdr:spPr>
        <a:xfrm>
          <a:off x="9391727" y="1025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152417</xdr:rowOff>
    </xdr:from>
    <xdr:ext cx="469744" cy="259045"/>
    <xdr:sp macro="" textlink="">
      <xdr:nvSpPr>
        <xdr:cNvPr id="258" name="n_2aveValue【体育館・プール】&#10;一人当たり面積">
          <a:extLst>
            <a:ext uri="{FF2B5EF4-FFF2-40B4-BE49-F238E27FC236}">
              <a16:creationId xmlns:a16="http://schemas.microsoft.com/office/drawing/2014/main" id="{28C6BD35-2D6B-4F0E-A4CF-D4403EECA577}"/>
            </a:ext>
          </a:extLst>
        </xdr:cNvPr>
        <xdr:cNvSpPr txBox="1"/>
      </xdr:nvSpPr>
      <xdr:spPr>
        <a:xfrm>
          <a:off x="8515427" y="1026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161307</xdr:rowOff>
    </xdr:from>
    <xdr:ext cx="469744" cy="259045"/>
    <xdr:sp macro="" textlink="">
      <xdr:nvSpPr>
        <xdr:cNvPr id="259" name="n_3aveValue【体育館・プール】&#10;一人当たり面積">
          <a:extLst>
            <a:ext uri="{FF2B5EF4-FFF2-40B4-BE49-F238E27FC236}">
              <a16:creationId xmlns:a16="http://schemas.microsoft.com/office/drawing/2014/main" id="{D7B1B9A5-1439-40BD-9C1B-FB717E837651}"/>
            </a:ext>
          </a:extLst>
        </xdr:cNvPr>
        <xdr:cNvSpPr txBox="1"/>
      </xdr:nvSpPr>
      <xdr:spPr>
        <a:xfrm>
          <a:off x="7626427" y="1027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7637</xdr:rowOff>
    </xdr:from>
    <xdr:ext cx="469744" cy="259045"/>
    <xdr:sp macro="" textlink="">
      <xdr:nvSpPr>
        <xdr:cNvPr id="260" name="n_4aveValue【体育館・プール】&#10;一人当たり面積">
          <a:extLst>
            <a:ext uri="{FF2B5EF4-FFF2-40B4-BE49-F238E27FC236}">
              <a16:creationId xmlns:a16="http://schemas.microsoft.com/office/drawing/2014/main" id="{53CC35AD-BF61-4F9D-ACF7-2D7550C44DB3}"/>
            </a:ext>
          </a:extLst>
        </xdr:cNvPr>
        <xdr:cNvSpPr txBox="1"/>
      </xdr:nvSpPr>
      <xdr:spPr>
        <a:xfrm>
          <a:off x="6737427" y="1029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12717</xdr:rowOff>
    </xdr:from>
    <xdr:ext cx="469744" cy="259045"/>
    <xdr:sp macro="" textlink="">
      <xdr:nvSpPr>
        <xdr:cNvPr id="261" name="n_1mainValue【体育館・プール】&#10;一人当たり面積">
          <a:extLst>
            <a:ext uri="{FF2B5EF4-FFF2-40B4-BE49-F238E27FC236}">
              <a16:creationId xmlns:a16="http://schemas.microsoft.com/office/drawing/2014/main" id="{64AF4D1B-2391-4D75-88DD-CE53EF2F3C50}"/>
            </a:ext>
          </a:extLst>
        </xdr:cNvPr>
        <xdr:cNvSpPr txBox="1"/>
      </xdr:nvSpPr>
      <xdr:spPr>
        <a:xfrm>
          <a:off x="9391727" y="10642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17797</xdr:rowOff>
    </xdr:from>
    <xdr:ext cx="469744" cy="259045"/>
    <xdr:sp macro="" textlink="">
      <xdr:nvSpPr>
        <xdr:cNvPr id="262" name="n_2mainValue【体育館・プール】&#10;一人当たり面積">
          <a:extLst>
            <a:ext uri="{FF2B5EF4-FFF2-40B4-BE49-F238E27FC236}">
              <a16:creationId xmlns:a16="http://schemas.microsoft.com/office/drawing/2014/main" id="{515E4590-D6F8-4CAC-8C65-1C36171C0D46}"/>
            </a:ext>
          </a:extLst>
        </xdr:cNvPr>
        <xdr:cNvSpPr txBox="1"/>
      </xdr:nvSpPr>
      <xdr:spPr>
        <a:xfrm>
          <a:off x="85154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24147</xdr:rowOff>
    </xdr:from>
    <xdr:ext cx="469744" cy="259045"/>
    <xdr:sp macro="" textlink="">
      <xdr:nvSpPr>
        <xdr:cNvPr id="263" name="n_3mainValue【体育館・プール】&#10;一人当たり面積">
          <a:extLst>
            <a:ext uri="{FF2B5EF4-FFF2-40B4-BE49-F238E27FC236}">
              <a16:creationId xmlns:a16="http://schemas.microsoft.com/office/drawing/2014/main" id="{4D888521-A4D3-4C0B-9CA5-46854CF2AD61}"/>
            </a:ext>
          </a:extLst>
        </xdr:cNvPr>
        <xdr:cNvSpPr txBox="1"/>
      </xdr:nvSpPr>
      <xdr:spPr>
        <a:xfrm>
          <a:off x="7626427" y="1065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31767</xdr:rowOff>
    </xdr:from>
    <xdr:ext cx="469744" cy="259045"/>
    <xdr:sp macro="" textlink="">
      <xdr:nvSpPr>
        <xdr:cNvPr id="264" name="n_4mainValue【体育館・プール】&#10;一人当たり面積">
          <a:extLst>
            <a:ext uri="{FF2B5EF4-FFF2-40B4-BE49-F238E27FC236}">
              <a16:creationId xmlns:a16="http://schemas.microsoft.com/office/drawing/2014/main" id="{882D82B5-9EF1-43C0-8481-F32EE1B56531}"/>
            </a:ext>
          </a:extLst>
        </xdr:cNvPr>
        <xdr:cNvSpPr txBox="1"/>
      </xdr:nvSpPr>
      <xdr:spPr>
        <a:xfrm>
          <a:off x="6737427" y="1066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DC1400BD-FDE4-43D1-8526-1E5EB466D18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CD858CDE-29DD-47C9-A6D7-E0FBABFA7FB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FDAC32A1-319B-4F08-9F19-B9F0BCC7243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7764E573-44FD-41C5-99B7-253B9C13F4C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D4B53A54-2C49-4395-AD0B-563B8350316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6449467D-7F59-4C9B-9EF9-808016FC1AA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A0D8B284-CCDB-4820-AAB0-AF2ACB0F0E5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382AFF6-0EF2-4D18-96ED-667284089C7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30C7D3FD-DF22-4FF9-A147-9B31A807BD3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CC6D65F7-599E-4C38-8598-F67F66D6DFE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80DA60C-C392-4223-A39F-8421E7BB414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6" name="直線コネクタ 275">
          <a:extLst>
            <a:ext uri="{FF2B5EF4-FFF2-40B4-BE49-F238E27FC236}">
              <a16:creationId xmlns:a16="http://schemas.microsoft.com/office/drawing/2014/main" id="{6481D24F-C5F1-4077-B09C-B420849FBDF1}"/>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7" name="テキスト ボックス 276">
          <a:extLst>
            <a:ext uri="{FF2B5EF4-FFF2-40B4-BE49-F238E27FC236}">
              <a16:creationId xmlns:a16="http://schemas.microsoft.com/office/drawing/2014/main" id="{E9A1C5A5-6DCF-4C92-86CE-A1A87A1ACFFC}"/>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8" name="直線コネクタ 277">
          <a:extLst>
            <a:ext uri="{FF2B5EF4-FFF2-40B4-BE49-F238E27FC236}">
              <a16:creationId xmlns:a16="http://schemas.microsoft.com/office/drawing/2014/main" id="{B8464A6E-D5A2-47CC-AB60-B4A8DC16917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9" name="テキスト ボックス 278">
          <a:extLst>
            <a:ext uri="{FF2B5EF4-FFF2-40B4-BE49-F238E27FC236}">
              <a16:creationId xmlns:a16="http://schemas.microsoft.com/office/drawing/2014/main" id="{93D7BC23-5B7D-48FA-A326-5206B4CC605A}"/>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0" name="直線コネクタ 279">
          <a:extLst>
            <a:ext uri="{FF2B5EF4-FFF2-40B4-BE49-F238E27FC236}">
              <a16:creationId xmlns:a16="http://schemas.microsoft.com/office/drawing/2014/main" id="{42BCE6C4-35B1-470B-B781-EF1BC1022F6C}"/>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1" name="テキスト ボックス 280">
          <a:extLst>
            <a:ext uri="{FF2B5EF4-FFF2-40B4-BE49-F238E27FC236}">
              <a16:creationId xmlns:a16="http://schemas.microsoft.com/office/drawing/2014/main" id="{CE4EB9F1-F0AE-4E63-A2CB-9E8ECC3B7FD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2" name="直線コネクタ 281">
          <a:extLst>
            <a:ext uri="{FF2B5EF4-FFF2-40B4-BE49-F238E27FC236}">
              <a16:creationId xmlns:a16="http://schemas.microsoft.com/office/drawing/2014/main" id="{3FDD11CE-0236-476E-897C-D9050E94865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3" name="テキスト ボックス 282">
          <a:extLst>
            <a:ext uri="{FF2B5EF4-FFF2-40B4-BE49-F238E27FC236}">
              <a16:creationId xmlns:a16="http://schemas.microsoft.com/office/drawing/2014/main" id="{0F2D7C5A-8844-45DF-80E1-2DDBC282A1F0}"/>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197D6060-E4F1-4B43-A5FA-3FE39645ED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5" name="テキスト ボックス 284">
          <a:extLst>
            <a:ext uri="{FF2B5EF4-FFF2-40B4-BE49-F238E27FC236}">
              <a16:creationId xmlns:a16="http://schemas.microsoft.com/office/drawing/2014/main" id="{5A1C84E6-BF96-41F1-8683-918250853F37}"/>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1F384BFA-479C-49E1-A291-AECA7D7B19C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113537</xdr:rowOff>
    </xdr:from>
    <xdr:to>
      <xdr:col>24</xdr:col>
      <xdr:colOff>62865</xdr:colOff>
      <xdr:row>86</xdr:row>
      <xdr:rowOff>38100</xdr:rowOff>
    </xdr:to>
    <xdr:cxnSp macro="">
      <xdr:nvCxnSpPr>
        <xdr:cNvPr id="287" name="直線コネクタ 286">
          <a:extLst>
            <a:ext uri="{FF2B5EF4-FFF2-40B4-BE49-F238E27FC236}">
              <a16:creationId xmlns:a16="http://schemas.microsoft.com/office/drawing/2014/main" id="{EEBC2010-D673-43C6-807B-5EA6AC71D06F}"/>
            </a:ext>
          </a:extLst>
        </xdr:cNvPr>
        <xdr:cNvCxnSpPr/>
      </xdr:nvCxnSpPr>
      <xdr:spPr>
        <a:xfrm flipV="1">
          <a:off x="4634865" y="13315187"/>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C87053A-689D-4FD6-A70B-F55303CC29B7}"/>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9" name="直線コネクタ 288">
          <a:extLst>
            <a:ext uri="{FF2B5EF4-FFF2-40B4-BE49-F238E27FC236}">
              <a16:creationId xmlns:a16="http://schemas.microsoft.com/office/drawing/2014/main" id="{A4A8ED5E-AB40-461E-BA75-95D5BFA14138}"/>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60214</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3F9C6583-BA90-4B25-93B5-8E328F382206}"/>
            </a:ext>
          </a:extLst>
        </xdr:cNvPr>
        <xdr:cNvSpPr txBox="1"/>
      </xdr:nvSpPr>
      <xdr:spPr>
        <a:xfrm>
          <a:off x="4673600" y="1309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113537</xdr:rowOff>
    </xdr:from>
    <xdr:to>
      <xdr:col>24</xdr:col>
      <xdr:colOff>152400</xdr:colOff>
      <xdr:row>77</xdr:row>
      <xdr:rowOff>113537</xdr:rowOff>
    </xdr:to>
    <xdr:cxnSp macro="">
      <xdr:nvCxnSpPr>
        <xdr:cNvPr id="291" name="直線コネクタ 290">
          <a:extLst>
            <a:ext uri="{FF2B5EF4-FFF2-40B4-BE49-F238E27FC236}">
              <a16:creationId xmlns:a16="http://schemas.microsoft.com/office/drawing/2014/main" id="{47DCB433-5474-4547-81CC-3700846966E7}"/>
            </a:ext>
          </a:extLst>
        </xdr:cNvPr>
        <xdr:cNvCxnSpPr/>
      </xdr:nvCxnSpPr>
      <xdr:spPr>
        <a:xfrm>
          <a:off x="4546600" y="13315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13733</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7556C9C-D836-4ADE-9AF1-6C5EF10BB8CC}"/>
            </a:ext>
          </a:extLst>
        </xdr:cNvPr>
        <xdr:cNvSpPr txBox="1"/>
      </xdr:nvSpPr>
      <xdr:spPr>
        <a:xfrm>
          <a:off x="4673600" y="13901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35306</xdr:rowOff>
    </xdr:from>
    <xdr:to>
      <xdr:col>24</xdr:col>
      <xdr:colOff>114300</xdr:colOff>
      <xdr:row>81</xdr:row>
      <xdr:rowOff>136906</xdr:rowOff>
    </xdr:to>
    <xdr:sp macro="" textlink="">
      <xdr:nvSpPr>
        <xdr:cNvPr id="293" name="フローチャート: 判断 292">
          <a:extLst>
            <a:ext uri="{FF2B5EF4-FFF2-40B4-BE49-F238E27FC236}">
              <a16:creationId xmlns:a16="http://schemas.microsoft.com/office/drawing/2014/main" id="{0D9FBFE5-1B32-4B9D-A95F-053B65D67208}"/>
            </a:ext>
          </a:extLst>
        </xdr:cNvPr>
        <xdr:cNvSpPr/>
      </xdr:nvSpPr>
      <xdr:spPr>
        <a:xfrm>
          <a:off x="4584700" y="1392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71882</xdr:rowOff>
    </xdr:from>
    <xdr:to>
      <xdr:col>20</xdr:col>
      <xdr:colOff>38100</xdr:colOff>
      <xdr:row>82</xdr:row>
      <xdr:rowOff>2032</xdr:rowOff>
    </xdr:to>
    <xdr:sp macro="" textlink="">
      <xdr:nvSpPr>
        <xdr:cNvPr id="294" name="フローチャート: 判断 293">
          <a:extLst>
            <a:ext uri="{FF2B5EF4-FFF2-40B4-BE49-F238E27FC236}">
              <a16:creationId xmlns:a16="http://schemas.microsoft.com/office/drawing/2014/main" id="{5BC20CBE-CAF0-4556-BAB9-A624EE2E6EF6}"/>
            </a:ext>
          </a:extLst>
        </xdr:cNvPr>
        <xdr:cNvSpPr/>
      </xdr:nvSpPr>
      <xdr:spPr>
        <a:xfrm>
          <a:off x="3746500" y="1395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12446</xdr:rowOff>
    </xdr:from>
    <xdr:to>
      <xdr:col>15</xdr:col>
      <xdr:colOff>101600</xdr:colOff>
      <xdr:row>81</xdr:row>
      <xdr:rowOff>114046</xdr:rowOff>
    </xdr:to>
    <xdr:sp macro="" textlink="">
      <xdr:nvSpPr>
        <xdr:cNvPr id="295" name="フローチャート: 判断 294">
          <a:extLst>
            <a:ext uri="{FF2B5EF4-FFF2-40B4-BE49-F238E27FC236}">
              <a16:creationId xmlns:a16="http://schemas.microsoft.com/office/drawing/2014/main" id="{5D9C76B9-897B-411D-AF1A-79E079E1C589}"/>
            </a:ext>
          </a:extLst>
        </xdr:cNvPr>
        <xdr:cNvSpPr/>
      </xdr:nvSpPr>
      <xdr:spPr>
        <a:xfrm>
          <a:off x="2857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90170</xdr:rowOff>
    </xdr:from>
    <xdr:to>
      <xdr:col>10</xdr:col>
      <xdr:colOff>165100</xdr:colOff>
      <xdr:row>81</xdr:row>
      <xdr:rowOff>20320</xdr:rowOff>
    </xdr:to>
    <xdr:sp macro="" textlink="">
      <xdr:nvSpPr>
        <xdr:cNvPr id="296" name="フローチャート: 判断 295">
          <a:extLst>
            <a:ext uri="{FF2B5EF4-FFF2-40B4-BE49-F238E27FC236}">
              <a16:creationId xmlns:a16="http://schemas.microsoft.com/office/drawing/2014/main" id="{5D60914C-9FAF-405E-9C6F-6CF7CC272D98}"/>
            </a:ext>
          </a:extLst>
        </xdr:cNvPr>
        <xdr:cNvSpPr/>
      </xdr:nvSpPr>
      <xdr:spPr>
        <a:xfrm>
          <a:off x="1968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46737</xdr:rowOff>
    </xdr:from>
    <xdr:to>
      <xdr:col>6</xdr:col>
      <xdr:colOff>38100</xdr:colOff>
      <xdr:row>80</xdr:row>
      <xdr:rowOff>148337</xdr:rowOff>
    </xdr:to>
    <xdr:sp macro="" textlink="">
      <xdr:nvSpPr>
        <xdr:cNvPr id="297" name="フローチャート: 判断 296">
          <a:extLst>
            <a:ext uri="{FF2B5EF4-FFF2-40B4-BE49-F238E27FC236}">
              <a16:creationId xmlns:a16="http://schemas.microsoft.com/office/drawing/2014/main" id="{916C893C-3484-4BDB-80A6-602F3C856B2B}"/>
            </a:ext>
          </a:extLst>
        </xdr:cNvPr>
        <xdr:cNvSpPr/>
      </xdr:nvSpPr>
      <xdr:spPr>
        <a:xfrm>
          <a:off x="1079500" y="137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D898F17-B314-4CD5-9199-32BAFC8C4ED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B73497C-BE14-47C3-AF92-8D8586D48D6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9E6CBE2-EC80-467D-A7DF-6268C7FA0F8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555716B-E059-4012-9AE8-75FBD9D2F3F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E9E7EA9-00F3-49D8-A80B-46B9A6E0090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23876</xdr:rowOff>
    </xdr:from>
    <xdr:to>
      <xdr:col>24</xdr:col>
      <xdr:colOff>114300</xdr:colOff>
      <xdr:row>80</xdr:row>
      <xdr:rowOff>125476</xdr:rowOff>
    </xdr:to>
    <xdr:sp macro="" textlink="">
      <xdr:nvSpPr>
        <xdr:cNvPr id="303" name="楕円 302">
          <a:extLst>
            <a:ext uri="{FF2B5EF4-FFF2-40B4-BE49-F238E27FC236}">
              <a16:creationId xmlns:a16="http://schemas.microsoft.com/office/drawing/2014/main" id="{2BB24337-D0A6-47B9-8D8B-86FEE2AC727D}"/>
            </a:ext>
          </a:extLst>
        </xdr:cNvPr>
        <xdr:cNvSpPr/>
      </xdr:nvSpPr>
      <xdr:spPr>
        <a:xfrm>
          <a:off x="4584700" y="1373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46753</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DB858842-8498-4840-8662-0AA0B01C53B8}"/>
            </a:ext>
          </a:extLst>
        </xdr:cNvPr>
        <xdr:cNvSpPr txBox="1"/>
      </xdr:nvSpPr>
      <xdr:spPr>
        <a:xfrm>
          <a:off x="4673600" y="1359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18559</xdr:rowOff>
    </xdr:from>
    <xdr:ext cx="405111" cy="259045"/>
    <xdr:sp macro="" textlink="">
      <xdr:nvSpPr>
        <xdr:cNvPr id="305" name="n_1aveValue【福祉施設】&#10;有形固定資産減価償却率">
          <a:extLst>
            <a:ext uri="{FF2B5EF4-FFF2-40B4-BE49-F238E27FC236}">
              <a16:creationId xmlns:a16="http://schemas.microsoft.com/office/drawing/2014/main" id="{294A5595-FB8D-4831-A248-64FBA26D8F4E}"/>
            </a:ext>
          </a:extLst>
        </xdr:cNvPr>
        <xdr:cNvSpPr txBox="1"/>
      </xdr:nvSpPr>
      <xdr:spPr>
        <a:xfrm>
          <a:off x="3582044" y="1373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06" name="n_2aveValue【福祉施設】&#10;有形固定資産減価償却率">
          <a:extLst>
            <a:ext uri="{FF2B5EF4-FFF2-40B4-BE49-F238E27FC236}">
              <a16:creationId xmlns:a16="http://schemas.microsoft.com/office/drawing/2014/main" id="{B869CDEA-7E9F-4CFC-BC8E-1A61DE3A0A0B}"/>
            </a:ext>
          </a:extLst>
        </xdr:cNvPr>
        <xdr:cNvSpPr txBox="1"/>
      </xdr:nvSpPr>
      <xdr:spPr>
        <a:xfrm>
          <a:off x="27057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36847</xdr:rowOff>
    </xdr:from>
    <xdr:ext cx="405111" cy="259045"/>
    <xdr:sp macro="" textlink="">
      <xdr:nvSpPr>
        <xdr:cNvPr id="307" name="n_3aveValue【福祉施設】&#10;有形固定資産減価償却率">
          <a:extLst>
            <a:ext uri="{FF2B5EF4-FFF2-40B4-BE49-F238E27FC236}">
              <a16:creationId xmlns:a16="http://schemas.microsoft.com/office/drawing/2014/main" id="{2844BBB9-1C54-47BA-8F69-E5C877FE905C}"/>
            </a:ext>
          </a:extLst>
        </xdr:cNvPr>
        <xdr:cNvSpPr txBox="1"/>
      </xdr:nvSpPr>
      <xdr:spPr>
        <a:xfrm>
          <a:off x="1816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164864</xdr:rowOff>
    </xdr:from>
    <xdr:ext cx="405111" cy="259045"/>
    <xdr:sp macro="" textlink="">
      <xdr:nvSpPr>
        <xdr:cNvPr id="308" name="n_4aveValue【福祉施設】&#10;有形固定資産減価償却率">
          <a:extLst>
            <a:ext uri="{FF2B5EF4-FFF2-40B4-BE49-F238E27FC236}">
              <a16:creationId xmlns:a16="http://schemas.microsoft.com/office/drawing/2014/main" id="{FF0724B2-8504-4B4F-9219-FFEA6806E1D8}"/>
            </a:ext>
          </a:extLst>
        </xdr:cNvPr>
        <xdr:cNvSpPr txBox="1"/>
      </xdr:nvSpPr>
      <xdr:spPr>
        <a:xfrm>
          <a:off x="927744" y="13537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435C52BD-3172-4F2F-BE0F-5E5FCC50BD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9F9E6668-CD9C-4866-9FEA-0A3D5749713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86834023-53A8-4541-8F34-F1D9B55421A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3961D17-D673-464D-A765-D49FCF9D58C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EFED914C-208E-4588-9048-6599426782E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50ADBD2D-6E3A-4A9C-BB50-6AA8C8473FA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B99DEF6F-361B-408C-BEA6-460862DBFA7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4EC2A8F3-AFA0-43A9-8370-FA9A3270526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5F560D3B-2773-4E16-8CBD-6390EFD0368E}"/>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C4150308-D8E0-423D-8CDD-0A4B3E0FA34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9" name="直線コネクタ 318">
          <a:extLst>
            <a:ext uri="{FF2B5EF4-FFF2-40B4-BE49-F238E27FC236}">
              <a16:creationId xmlns:a16="http://schemas.microsoft.com/office/drawing/2014/main" id="{F988EA71-D389-49BA-AD46-042CC6E2132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0" name="テキスト ボックス 319">
          <a:extLst>
            <a:ext uri="{FF2B5EF4-FFF2-40B4-BE49-F238E27FC236}">
              <a16:creationId xmlns:a16="http://schemas.microsoft.com/office/drawing/2014/main" id="{C52C82B0-3782-47C4-A980-8413FA9B0B4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1" name="直線コネクタ 320">
          <a:extLst>
            <a:ext uri="{FF2B5EF4-FFF2-40B4-BE49-F238E27FC236}">
              <a16:creationId xmlns:a16="http://schemas.microsoft.com/office/drawing/2014/main" id="{DA089842-103D-4A60-A0ED-6C65ACD21167}"/>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2" name="テキスト ボックス 321">
          <a:extLst>
            <a:ext uri="{FF2B5EF4-FFF2-40B4-BE49-F238E27FC236}">
              <a16:creationId xmlns:a16="http://schemas.microsoft.com/office/drawing/2014/main" id="{C773749A-9BC5-4C12-9095-4BF58228B4E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3" name="直線コネクタ 322">
          <a:extLst>
            <a:ext uri="{FF2B5EF4-FFF2-40B4-BE49-F238E27FC236}">
              <a16:creationId xmlns:a16="http://schemas.microsoft.com/office/drawing/2014/main" id="{7D13334C-AF7A-49C8-A18A-BCB8B16DB2C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4" name="テキスト ボックス 323">
          <a:extLst>
            <a:ext uri="{FF2B5EF4-FFF2-40B4-BE49-F238E27FC236}">
              <a16:creationId xmlns:a16="http://schemas.microsoft.com/office/drawing/2014/main" id="{C3C0E6C9-87FB-410B-9272-9747D8FE83C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5" name="直線コネクタ 324">
          <a:extLst>
            <a:ext uri="{FF2B5EF4-FFF2-40B4-BE49-F238E27FC236}">
              <a16:creationId xmlns:a16="http://schemas.microsoft.com/office/drawing/2014/main" id="{AB088BB6-63FA-4B78-BCDA-DB7692FF3B0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6" name="テキスト ボックス 325">
          <a:extLst>
            <a:ext uri="{FF2B5EF4-FFF2-40B4-BE49-F238E27FC236}">
              <a16:creationId xmlns:a16="http://schemas.microsoft.com/office/drawing/2014/main" id="{73F3E72A-61BE-4253-91D5-0B4686BB38C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7" name="直線コネクタ 326">
          <a:extLst>
            <a:ext uri="{FF2B5EF4-FFF2-40B4-BE49-F238E27FC236}">
              <a16:creationId xmlns:a16="http://schemas.microsoft.com/office/drawing/2014/main" id="{6F6892C3-5144-4D81-B24C-0C5DA6871D7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8" name="テキスト ボックス 327">
          <a:extLst>
            <a:ext uri="{FF2B5EF4-FFF2-40B4-BE49-F238E27FC236}">
              <a16:creationId xmlns:a16="http://schemas.microsoft.com/office/drawing/2014/main" id="{72EEDDC6-16B6-4290-9DF0-1610F4A2870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5B63DF9A-B521-4966-B817-7689FFAFB83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0" name="テキスト ボックス 329">
          <a:extLst>
            <a:ext uri="{FF2B5EF4-FFF2-40B4-BE49-F238E27FC236}">
              <a16:creationId xmlns:a16="http://schemas.microsoft.com/office/drawing/2014/main" id="{B06DF20A-802F-4962-9DB0-7292AD2E4B65}"/>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福祉施設】&#10;一人当たり面積グラフ枠">
          <a:extLst>
            <a:ext uri="{FF2B5EF4-FFF2-40B4-BE49-F238E27FC236}">
              <a16:creationId xmlns:a16="http://schemas.microsoft.com/office/drawing/2014/main" id="{A92426CA-A3A0-4CA8-AC30-1FCFE33AB14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78739</xdr:rowOff>
    </xdr:from>
    <xdr:to>
      <xdr:col>54</xdr:col>
      <xdr:colOff>189865</xdr:colOff>
      <xdr:row>86</xdr:row>
      <xdr:rowOff>99061</xdr:rowOff>
    </xdr:to>
    <xdr:cxnSp macro="">
      <xdr:nvCxnSpPr>
        <xdr:cNvPr id="332" name="直線コネクタ 331">
          <a:extLst>
            <a:ext uri="{FF2B5EF4-FFF2-40B4-BE49-F238E27FC236}">
              <a16:creationId xmlns:a16="http://schemas.microsoft.com/office/drawing/2014/main" id="{A48E9DE5-EFA7-4D70-899F-B37C371F9192}"/>
            </a:ext>
          </a:extLst>
        </xdr:cNvPr>
        <xdr:cNvCxnSpPr/>
      </xdr:nvCxnSpPr>
      <xdr:spPr>
        <a:xfrm flipV="1">
          <a:off x="10476865" y="13280389"/>
          <a:ext cx="0" cy="15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333" name="【福祉施設】&#10;一人当たり面積最小値テキスト">
          <a:extLst>
            <a:ext uri="{FF2B5EF4-FFF2-40B4-BE49-F238E27FC236}">
              <a16:creationId xmlns:a16="http://schemas.microsoft.com/office/drawing/2014/main" id="{FA1F0D73-1A2F-4ABE-BA36-13534F682269}"/>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334" name="直線コネクタ 333">
          <a:extLst>
            <a:ext uri="{FF2B5EF4-FFF2-40B4-BE49-F238E27FC236}">
              <a16:creationId xmlns:a16="http://schemas.microsoft.com/office/drawing/2014/main" id="{67836148-A843-4F42-99A2-22B76A41F589}"/>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25416</xdr:rowOff>
    </xdr:from>
    <xdr:ext cx="469744" cy="259045"/>
    <xdr:sp macro="" textlink="">
      <xdr:nvSpPr>
        <xdr:cNvPr id="335" name="【福祉施設】&#10;一人当たり面積最大値テキスト">
          <a:extLst>
            <a:ext uri="{FF2B5EF4-FFF2-40B4-BE49-F238E27FC236}">
              <a16:creationId xmlns:a16="http://schemas.microsoft.com/office/drawing/2014/main" id="{1DBFCF48-E941-479D-9C40-EE231CDF330D}"/>
            </a:ext>
          </a:extLst>
        </xdr:cNvPr>
        <xdr:cNvSpPr txBox="1"/>
      </xdr:nvSpPr>
      <xdr:spPr>
        <a:xfrm>
          <a:off x="10515600" y="1305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78739</xdr:rowOff>
    </xdr:from>
    <xdr:to>
      <xdr:col>55</xdr:col>
      <xdr:colOff>88900</xdr:colOff>
      <xdr:row>77</xdr:row>
      <xdr:rowOff>78739</xdr:rowOff>
    </xdr:to>
    <xdr:cxnSp macro="">
      <xdr:nvCxnSpPr>
        <xdr:cNvPr id="336" name="直線コネクタ 335">
          <a:extLst>
            <a:ext uri="{FF2B5EF4-FFF2-40B4-BE49-F238E27FC236}">
              <a16:creationId xmlns:a16="http://schemas.microsoft.com/office/drawing/2014/main" id="{F9282662-6AB4-4C3A-95B6-927D3A07466F}"/>
            </a:ext>
          </a:extLst>
        </xdr:cNvPr>
        <xdr:cNvCxnSpPr/>
      </xdr:nvCxnSpPr>
      <xdr:spPr>
        <a:xfrm>
          <a:off x="10388600" y="13280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337" name="【福祉施設】&#10;一人当たり面積平均値テキスト">
          <a:extLst>
            <a:ext uri="{FF2B5EF4-FFF2-40B4-BE49-F238E27FC236}">
              <a16:creationId xmlns:a16="http://schemas.microsoft.com/office/drawing/2014/main" id="{375E517D-5B15-44DC-A97B-9B2211EFC939}"/>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338" name="フローチャート: 判断 337">
          <a:extLst>
            <a:ext uri="{FF2B5EF4-FFF2-40B4-BE49-F238E27FC236}">
              <a16:creationId xmlns:a16="http://schemas.microsoft.com/office/drawing/2014/main" id="{448A3FEE-F969-4915-A678-35A8BEA9599D}"/>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160020</xdr:rowOff>
    </xdr:from>
    <xdr:to>
      <xdr:col>50</xdr:col>
      <xdr:colOff>165100</xdr:colOff>
      <xdr:row>85</xdr:row>
      <xdr:rowOff>90170</xdr:rowOff>
    </xdr:to>
    <xdr:sp macro="" textlink="">
      <xdr:nvSpPr>
        <xdr:cNvPr id="339" name="フローチャート: 判断 338">
          <a:extLst>
            <a:ext uri="{FF2B5EF4-FFF2-40B4-BE49-F238E27FC236}">
              <a16:creationId xmlns:a16="http://schemas.microsoft.com/office/drawing/2014/main" id="{0D0710CA-EF7B-410A-9C41-D9EC9796EB29}"/>
            </a:ext>
          </a:extLst>
        </xdr:cNvPr>
        <xdr:cNvSpPr/>
      </xdr:nvSpPr>
      <xdr:spPr>
        <a:xfrm>
          <a:off x="9588500" y="145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140970</xdr:rowOff>
    </xdr:from>
    <xdr:to>
      <xdr:col>46</xdr:col>
      <xdr:colOff>38100</xdr:colOff>
      <xdr:row>85</xdr:row>
      <xdr:rowOff>71120</xdr:rowOff>
    </xdr:to>
    <xdr:sp macro="" textlink="">
      <xdr:nvSpPr>
        <xdr:cNvPr id="340" name="フローチャート: 判断 339">
          <a:extLst>
            <a:ext uri="{FF2B5EF4-FFF2-40B4-BE49-F238E27FC236}">
              <a16:creationId xmlns:a16="http://schemas.microsoft.com/office/drawing/2014/main" id="{40787214-38AC-4339-9879-CB62F777929E}"/>
            </a:ext>
          </a:extLst>
        </xdr:cNvPr>
        <xdr:cNvSpPr/>
      </xdr:nvSpPr>
      <xdr:spPr>
        <a:xfrm>
          <a:off x="8699500" y="1454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162561</xdr:rowOff>
    </xdr:from>
    <xdr:to>
      <xdr:col>41</xdr:col>
      <xdr:colOff>101600</xdr:colOff>
      <xdr:row>85</xdr:row>
      <xdr:rowOff>92711</xdr:rowOff>
    </xdr:to>
    <xdr:sp macro="" textlink="">
      <xdr:nvSpPr>
        <xdr:cNvPr id="341" name="フローチャート: 判断 340">
          <a:extLst>
            <a:ext uri="{FF2B5EF4-FFF2-40B4-BE49-F238E27FC236}">
              <a16:creationId xmlns:a16="http://schemas.microsoft.com/office/drawing/2014/main" id="{B57F0D4B-D5CC-4B20-8AE9-28109E4FED94}"/>
            </a:ext>
          </a:extLst>
        </xdr:cNvPr>
        <xdr:cNvSpPr/>
      </xdr:nvSpPr>
      <xdr:spPr>
        <a:xfrm>
          <a:off x="78105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42" name="フローチャート: 判断 341">
          <a:extLst>
            <a:ext uri="{FF2B5EF4-FFF2-40B4-BE49-F238E27FC236}">
              <a16:creationId xmlns:a16="http://schemas.microsoft.com/office/drawing/2014/main" id="{09E3B7B5-F57E-4057-B822-0980402043F1}"/>
            </a:ext>
          </a:extLst>
        </xdr:cNvPr>
        <xdr:cNvSpPr/>
      </xdr:nvSpPr>
      <xdr:spPr>
        <a:xfrm>
          <a:off x="6921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B8B31003-F59E-4E69-BB17-7F9E27998F7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85A3F86-5B4B-4766-A45A-8AA5A7ECDB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1C11D461-1FF8-4ABD-9837-FFEB604EEAF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2FD16FC-7452-444C-A65C-D1B681C97D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F118120-0C7D-4E2D-8DE6-46D87F807121}"/>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88900</xdr:rowOff>
    </xdr:from>
    <xdr:to>
      <xdr:col>55</xdr:col>
      <xdr:colOff>50800</xdr:colOff>
      <xdr:row>86</xdr:row>
      <xdr:rowOff>19050</xdr:rowOff>
    </xdr:to>
    <xdr:sp macro="" textlink="">
      <xdr:nvSpPr>
        <xdr:cNvPr id="348" name="楕円 347">
          <a:extLst>
            <a:ext uri="{FF2B5EF4-FFF2-40B4-BE49-F238E27FC236}">
              <a16:creationId xmlns:a16="http://schemas.microsoft.com/office/drawing/2014/main" id="{42C0D7F2-4562-40A8-9147-8C5CF5C86CD6}"/>
            </a:ext>
          </a:extLst>
        </xdr:cNvPr>
        <xdr:cNvSpPr/>
      </xdr:nvSpPr>
      <xdr:spPr>
        <a:xfrm>
          <a:off x="10426700" y="1466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67327</xdr:rowOff>
    </xdr:from>
    <xdr:ext cx="469744" cy="259045"/>
    <xdr:sp macro="" textlink="">
      <xdr:nvSpPr>
        <xdr:cNvPr id="349" name="【福祉施設】&#10;一人当たり面積該当値テキスト">
          <a:extLst>
            <a:ext uri="{FF2B5EF4-FFF2-40B4-BE49-F238E27FC236}">
              <a16:creationId xmlns:a16="http://schemas.microsoft.com/office/drawing/2014/main" id="{3690F3E4-3B94-4A56-A555-5CD8C37A60A3}"/>
            </a:ext>
          </a:extLst>
        </xdr:cNvPr>
        <xdr:cNvSpPr txBox="1"/>
      </xdr:nvSpPr>
      <xdr:spPr>
        <a:xfrm>
          <a:off x="10515600" y="1464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106697</xdr:rowOff>
    </xdr:from>
    <xdr:ext cx="469744" cy="259045"/>
    <xdr:sp macro="" textlink="">
      <xdr:nvSpPr>
        <xdr:cNvPr id="350" name="n_1aveValue【福祉施設】&#10;一人当たり面積">
          <a:extLst>
            <a:ext uri="{FF2B5EF4-FFF2-40B4-BE49-F238E27FC236}">
              <a16:creationId xmlns:a16="http://schemas.microsoft.com/office/drawing/2014/main" id="{10ADAF5B-3881-424A-8223-C7CF185347CD}"/>
            </a:ext>
          </a:extLst>
        </xdr:cNvPr>
        <xdr:cNvSpPr txBox="1"/>
      </xdr:nvSpPr>
      <xdr:spPr>
        <a:xfrm>
          <a:off x="939172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87647</xdr:rowOff>
    </xdr:from>
    <xdr:ext cx="469744" cy="259045"/>
    <xdr:sp macro="" textlink="">
      <xdr:nvSpPr>
        <xdr:cNvPr id="351" name="n_2aveValue【福祉施設】&#10;一人当たり面積">
          <a:extLst>
            <a:ext uri="{FF2B5EF4-FFF2-40B4-BE49-F238E27FC236}">
              <a16:creationId xmlns:a16="http://schemas.microsoft.com/office/drawing/2014/main" id="{53F56773-E8AB-43A1-8AAC-7DF66E4D5003}"/>
            </a:ext>
          </a:extLst>
        </xdr:cNvPr>
        <xdr:cNvSpPr txBox="1"/>
      </xdr:nvSpPr>
      <xdr:spPr>
        <a:xfrm>
          <a:off x="8515427" y="1431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109238</xdr:rowOff>
    </xdr:from>
    <xdr:ext cx="469744" cy="259045"/>
    <xdr:sp macro="" textlink="">
      <xdr:nvSpPr>
        <xdr:cNvPr id="352" name="n_3aveValue【福祉施設】&#10;一人当たり面積">
          <a:extLst>
            <a:ext uri="{FF2B5EF4-FFF2-40B4-BE49-F238E27FC236}">
              <a16:creationId xmlns:a16="http://schemas.microsoft.com/office/drawing/2014/main" id="{82EF6638-F1DE-47B5-A7CE-9C4D0040C82A}"/>
            </a:ext>
          </a:extLst>
        </xdr:cNvPr>
        <xdr:cNvSpPr txBox="1"/>
      </xdr:nvSpPr>
      <xdr:spPr>
        <a:xfrm>
          <a:off x="7626427" y="1433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123207</xdr:rowOff>
    </xdr:from>
    <xdr:ext cx="469744" cy="259045"/>
    <xdr:sp macro="" textlink="">
      <xdr:nvSpPr>
        <xdr:cNvPr id="353" name="n_4aveValue【福祉施設】&#10;一人当たり面積">
          <a:extLst>
            <a:ext uri="{FF2B5EF4-FFF2-40B4-BE49-F238E27FC236}">
              <a16:creationId xmlns:a16="http://schemas.microsoft.com/office/drawing/2014/main" id="{4316383B-BE05-4E72-A337-EE42AB112DEA}"/>
            </a:ext>
          </a:extLst>
        </xdr:cNvPr>
        <xdr:cNvSpPr txBox="1"/>
      </xdr:nvSpPr>
      <xdr:spPr>
        <a:xfrm>
          <a:off x="6737427" y="1435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4" name="正方形/長方形 353">
          <a:extLst>
            <a:ext uri="{FF2B5EF4-FFF2-40B4-BE49-F238E27FC236}">
              <a16:creationId xmlns:a16="http://schemas.microsoft.com/office/drawing/2014/main" id="{DC1D7F81-4574-43AF-802E-E8A6B9B1862C}"/>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5" name="正方形/長方形 354">
          <a:extLst>
            <a:ext uri="{FF2B5EF4-FFF2-40B4-BE49-F238E27FC236}">
              <a16:creationId xmlns:a16="http://schemas.microsoft.com/office/drawing/2014/main" id="{53EAE873-4585-4F64-8B22-4C62C95FD2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6" name="正方形/長方形 355">
          <a:extLst>
            <a:ext uri="{FF2B5EF4-FFF2-40B4-BE49-F238E27FC236}">
              <a16:creationId xmlns:a16="http://schemas.microsoft.com/office/drawing/2014/main" id="{A2D63059-A0FB-4263-8A3D-61462622A13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7" name="正方形/長方形 356">
          <a:extLst>
            <a:ext uri="{FF2B5EF4-FFF2-40B4-BE49-F238E27FC236}">
              <a16:creationId xmlns:a16="http://schemas.microsoft.com/office/drawing/2014/main" id="{0C23EFC1-B3E7-47B3-8A3F-75EF7945DD6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8" name="正方形/長方形 357">
          <a:extLst>
            <a:ext uri="{FF2B5EF4-FFF2-40B4-BE49-F238E27FC236}">
              <a16:creationId xmlns:a16="http://schemas.microsoft.com/office/drawing/2014/main" id="{A37AA3A1-6EE1-4ECD-BFAD-5CB9DD8A0AF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9" name="正方形/長方形 358">
          <a:extLst>
            <a:ext uri="{FF2B5EF4-FFF2-40B4-BE49-F238E27FC236}">
              <a16:creationId xmlns:a16="http://schemas.microsoft.com/office/drawing/2014/main" id="{870DDD42-67D2-489C-999E-AF05B0B3ED2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0" name="正方形/長方形 359">
          <a:extLst>
            <a:ext uri="{FF2B5EF4-FFF2-40B4-BE49-F238E27FC236}">
              <a16:creationId xmlns:a16="http://schemas.microsoft.com/office/drawing/2014/main" id="{9D3B318B-B489-4444-88E8-5D4016FFB51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1" name="正方形/長方形 360">
          <a:extLst>
            <a:ext uri="{FF2B5EF4-FFF2-40B4-BE49-F238E27FC236}">
              <a16:creationId xmlns:a16="http://schemas.microsoft.com/office/drawing/2014/main" id="{BA8700E0-E30F-44D2-8E31-61D1B5B18158}"/>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2" name="テキスト ボックス 361">
          <a:extLst>
            <a:ext uri="{FF2B5EF4-FFF2-40B4-BE49-F238E27FC236}">
              <a16:creationId xmlns:a16="http://schemas.microsoft.com/office/drawing/2014/main" id="{FE25D991-3ABF-4227-9A9B-97060CFB3BAA}"/>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3" name="直線コネクタ 362">
          <a:extLst>
            <a:ext uri="{FF2B5EF4-FFF2-40B4-BE49-F238E27FC236}">
              <a16:creationId xmlns:a16="http://schemas.microsoft.com/office/drawing/2014/main" id="{5A629B25-0532-46C5-8EA1-7012C63ABF01}"/>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4" name="テキスト ボックス 363">
          <a:extLst>
            <a:ext uri="{FF2B5EF4-FFF2-40B4-BE49-F238E27FC236}">
              <a16:creationId xmlns:a16="http://schemas.microsoft.com/office/drawing/2014/main" id="{ADAF346A-7A81-4DA7-827F-9D72F37FDFD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5" name="直線コネクタ 364">
          <a:extLst>
            <a:ext uri="{FF2B5EF4-FFF2-40B4-BE49-F238E27FC236}">
              <a16:creationId xmlns:a16="http://schemas.microsoft.com/office/drawing/2014/main" id="{AC4A0669-528E-477A-B827-D0020FE8E678}"/>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66" name="テキスト ボックス 365">
          <a:extLst>
            <a:ext uri="{FF2B5EF4-FFF2-40B4-BE49-F238E27FC236}">
              <a16:creationId xmlns:a16="http://schemas.microsoft.com/office/drawing/2014/main" id="{354B79DD-2FAC-4A37-BB8C-7A5AE140AB9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7" name="直線コネクタ 366">
          <a:extLst>
            <a:ext uri="{FF2B5EF4-FFF2-40B4-BE49-F238E27FC236}">
              <a16:creationId xmlns:a16="http://schemas.microsoft.com/office/drawing/2014/main" id="{C4548D64-DA7F-484D-ADE2-25976A856A9D}"/>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8" name="テキスト ボックス 367">
          <a:extLst>
            <a:ext uri="{FF2B5EF4-FFF2-40B4-BE49-F238E27FC236}">
              <a16:creationId xmlns:a16="http://schemas.microsoft.com/office/drawing/2014/main" id="{6F053069-E6B1-4E1F-B703-AF59E96AD5D6}"/>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9" name="直線コネクタ 368">
          <a:extLst>
            <a:ext uri="{FF2B5EF4-FFF2-40B4-BE49-F238E27FC236}">
              <a16:creationId xmlns:a16="http://schemas.microsoft.com/office/drawing/2014/main" id="{8F355D5B-19F4-4B3D-B690-FC0DEBC4727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0" name="テキスト ボックス 369">
          <a:extLst>
            <a:ext uri="{FF2B5EF4-FFF2-40B4-BE49-F238E27FC236}">
              <a16:creationId xmlns:a16="http://schemas.microsoft.com/office/drawing/2014/main" id="{59D45183-EC82-4040-B2F9-0FADEA1DA7BF}"/>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1" name="直線コネクタ 370">
          <a:extLst>
            <a:ext uri="{FF2B5EF4-FFF2-40B4-BE49-F238E27FC236}">
              <a16:creationId xmlns:a16="http://schemas.microsoft.com/office/drawing/2014/main" id="{07A62E70-DEC4-4AE9-901E-6EB0456E864B}"/>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2" name="テキスト ボックス 371">
          <a:extLst>
            <a:ext uri="{FF2B5EF4-FFF2-40B4-BE49-F238E27FC236}">
              <a16:creationId xmlns:a16="http://schemas.microsoft.com/office/drawing/2014/main" id="{6D539027-71C2-4570-96BC-8FCAD3A2585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3" name="直線コネクタ 372">
          <a:extLst>
            <a:ext uri="{FF2B5EF4-FFF2-40B4-BE49-F238E27FC236}">
              <a16:creationId xmlns:a16="http://schemas.microsoft.com/office/drawing/2014/main" id="{39604F53-8BC5-4123-94F4-4A85FCB9805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4" name="テキスト ボックス 373">
          <a:extLst>
            <a:ext uri="{FF2B5EF4-FFF2-40B4-BE49-F238E27FC236}">
              <a16:creationId xmlns:a16="http://schemas.microsoft.com/office/drawing/2014/main" id="{7984C0FA-7842-47C4-9C7D-65DBA340354A}"/>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5" name="直線コネクタ 374">
          <a:extLst>
            <a:ext uri="{FF2B5EF4-FFF2-40B4-BE49-F238E27FC236}">
              <a16:creationId xmlns:a16="http://schemas.microsoft.com/office/drawing/2014/main" id="{A48EAB1F-83A6-4660-9431-6E0638FA87F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76" name="テキスト ボックス 375">
          <a:extLst>
            <a:ext uri="{FF2B5EF4-FFF2-40B4-BE49-F238E27FC236}">
              <a16:creationId xmlns:a16="http://schemas.microsoft.com/office/drawing/2014/main" id="{0D858C7C-F2C8-4290-A049-63909C10B5E6}"/>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7" name="【市民会館】&#10;有形固定資産減価償却率グラフ枠">
          <a:extLst>
            <a:ext uri="{FF2B5EF4-FFF2-40B4-BE49-F238E27FC236}">
              <a16:creationId xmlns:a16="http://schemas.microsoft.com/office/drawing/2014/main" id="{1F892E8A-6CF0-4C6B-8AD6-3A65B30D689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70486</xdr:rowOff>
    </xdr:from>
    <xdr:to>
      <xdr:col>24</xdr:col>
      <xdr:colOff>62865</xdr:colOff>
      <xdr:row>108</xdr:row>
      <xdr:rowOff>144780</xdr:rowOff>
    </xdr:to>
    <xdr:cxnSp macro="">
      <xdr:nvCxnSpPr>
        <xdr:cNvPr id="378" name="直線コネクタ 377">
          <a:extLst>
            <a:ext uri="{FF2B5EF4-FFF2-40B4-BE49-F238E27FC236}">
              <a16:creationId xmlns:a16="http://schemas.microsoft.com/office/drawing/2014/main" id="{B2EAC514-5F3C-4787-9A64-90CA2E752F0C}"/>
            </a:ext>
          </a:extLst>
        </xdr:cNvPr>
        <xdr:cNvCxnSpPr/>
      </xdr:nvCxnSpPr>
      <xdr:spPr>
        <a:xfrm flipV="1">
          <a:off x="4634865" y="17215486"/>
          <a:ext cx="0" cy="1445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379" name="【市民会館】&#10;有形固定資産減価償却率最小値テキスト">
          <a:extLst>
            <a:ext uri="{FF2B5EF4-FFF2-40B4-BE49-F238E27FC236}">
              <a16:creationId xmlns:a16="http://schemas.microsoft.com/office/drawing/2014/main" id="{00EADB6B-771E-4B7A-A042-4DEB0B8E5EAA}"/>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380" name="直線コネクタ 379">
          <a:extLst>
            <a:ext uri="{FF2B5EF4-FFF2-40B4-BE49-F238E27FC236}">
              <a16:creationId xmlns:a16="http://schemas.microsoft.com/office/drawing/2014/main" id="{28CB26FE-3758-437E-AB50-832FAEC98D71}"/>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17163</xdr:rowOff>
    </xdr:from>
    <xdr:ext cx="405111" cy="259045"/>
    <xdr:sp macro="" textlink="">
      <xdr:nvSpPr>
        <xdr:cNvPr id="381" name="【市民会館】&#10;有形固定資産減価償却率最大値テキスト">
          <a:extLst>
            <a:ext uri="{FF2B5EF4-FFF2-40B4-BE49-F238E27FC236}">
              <a16:creationId xmlns:a16="http://schemas.microsoft.com/office/drawing/2014/main" id="{4BCB5E4A-5519-4503-9899-996B04842182}"/>
            </a:ext>
          </a:extLst>
        </xdr:cNvPr>
        <xdr:cNvSpPr txBox="1"/>
      </xdr:nvSpPr>
      <xdr:spPr>
        <a:xfrm>
          <a:off x="4673600" y="16990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70486</xdr:rowOff>
    </xdr:from>
    <xdr:to>
      <xdr:col>24</xdr:col>
      <xdr:colOff>152400</xdr:colOff>
      <xdr:row>100</xdr:row>
      <xdr:rowOff>70486</xdr:rowOff>
    </xdr:to>
    <xdr:cxnSp macro="">
      <xdr:nvCxnSpPr>
        <xdr:cNvPr id="382" name="直線コネクタ 381">
          <a:extLst>
            <a:ext uri="{FF2B5EF4-FFF2-40B4-BE49-F238E27FC236}">
              <a16:creationId xmlns:a16="http://schemas.microsoft.com/office/drawing/2014/main" id="{58CAD657-A124-4F1C-9B41-0D22216D6BDC}"/>
            </a:ext>
          </a:extLst>
        </xdr:cNvPr>
        <xdr:cNvCxnSpPr/>
      </xdr:nvCxnSpPr>
      <xdr:spPr>
        <a:xfrm>
          <a:off x="4546600" y="1721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103522</xdr:rowOff>
    </xdr:from>
    <xdr:ext cx="405111" cy="259045"/>
    <xdr:sp macro="" textlink="">
      <xdr:nvSpPr>
        <xdr:cNvPr id="383" name="【市民会館】&#10;有形固定資産減価償却率平均値テキスト">
          <a:extLst>
            <a:ext uri="{FF2B5EF4-FFF2-40B4-BE49-F238E27FC236}">
              <a16:creationId xmlns:a16="http://schemas.microsoft.com/office/drawing/2014/main" id="{92B478AF-F9A5-4B8A-81B7-DA7C92A9FDD7}"/>
            </a:ext>
          </a:extLst>
        </xdr:cNvPr>
        <xdr:cNvSpPr txBox="1"/>
      </xdr:nvSpPr>
      <xdr:spPr>
        <a:xfrm>
          <a:off x="4673600" y="17762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80645</xdr:rowOff>
    </xdr:from>
    <xdr:to>
      <xdr:col>24</xdr:col>
      <xdr:colOff>114300</xdr:colOff>
      <xdr:row>105</xdr:row>
      <xdr:rowOff>10795</xdr:rowOff>
    </xdr:to>
    <xdr:sp macro="" textlink="">
      <xdr:nvSpPr>
        <xdr:cNvPr id="384" name="フローチャート: 判断 383">
          <a:extLst>
            <a:ext uri="{FF2B5EF4-FFF2-40B4-BE49-F238E27FC236}">
              <a16:creationId xmlns:a16="http://schemas.microsoft.com/office/drawing/2014/main" id="{1E4CACD3-27E2-476B-A066-B55348BC4FB6}"/>
            </a:ext>
          </a:extLst>
        </xdr:cNvPr>
        <xdr:cNvSpPr/>
      </xdr:nvSpPr>
      <xdr:spPr>
        <a:xfrm>
          <a:off x="4584700" y="1791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44450</xdr:rowOff>
    </xdr:from>
    <xdr:to>
      <xdr:col>20</xdr:col>
      <xdr:colOff>38100</xdr:colOff>
      <xdr:row>104</xdr:row>
      <xdr:rowOff>146050</xdr:rowOff>
    </xdr:to>
    <xdr:sp macro="" textlink="">
      <xdr:nvSpPr>
        <xdr:cNvPr id="385" name="フローチャート: 判断 384">
          <a:extLst>
            <a:ext uri="{FF2B5EF4-FFF2-40B4-BE49-F238E27FC236}">
              <a16:creationId xmlns:a16="http://schemas.microsoft.com/office/drawing/2014/main" id="{7760B5F8-0B6B-4829-B3C2-673251B4ACE2}"/>
            </a:ext>
          </a:extLst>
        </xdr:cNvPr>
        <xdr:cNvSpPr/>
      </xdr:nvSpPr>
      <xdr:spPr>
        <a:xfrm>
          <a:off x="3746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386" name="フローチャート: 判断 385">
          <a:extLst>
            <a:ext uri="{FF2B5EF4-FFF2-40B4-BE49-F238E27FC236}">
              <a16:creationId xmlns:a16="http://schemas.microsoft.com/office/drawing/2014/main" id="{5BA2155A-2FF8-4A0D-B88D-156F47E814BF}"/>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143511</xdr:rowOff>
    </xdr:from>
    <xdr:to>
      <xdr:col>10</xdr:col>
      <xdr:colOff>165100</xdr:colOff>
      <xdr:row>104</xdr:row>
      <xdr:rowOff>73661</xdr:rowOff>
    </xdr:to>
    <xdr:sp macro="" textlink="">
      <xdr:nvSpPr>
        <xdr:cNvPr id="387" name="フローチャート: 判断 386">
          <a:extLst>
            <a:ext uri="{FF2B5EF4-FFF2-40B4-BE49-F238E27FC236}">
              <a16:creationId xmlns:a16="http://schemas.microsoft.com/office/drawing/2014/main" id="{1D7982E4-FC30-4AB0-B162-84F1D602E168}"/>
            </a:ext>
          </a:extLst>
        </xdr:cNvPr>
        <xdr:cNvSpPr/>
      </xdr:nvSpPr>
      <xdr:spPr>
        <a:xfrm>
          <a:off x="1968500" y="1780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141605</xdr:rowOff>
    </xdr:from>
    <xdr:to>
      <xdr:col>6</xdr:col>
      <xdr:colOff>38100</xdr:colOff>
      <xdr:row>104</xdr:row>
      <xdr:rowOff>71755</xdr:rowOff>
    </xdr:to>
    <xdr:sp macro="" textlink="">
      <xdr:nvSpPr>
        <xdr:cNvPr id="388" name="フローチャート: 判断 387">
          <a:extLst>
            <a:ext uri="{FF2B5EF4-FFF2-40B4-BE49-F238E27FC236}">
              <a16:creationId xmlns:a16="http://schemas.microsoft.com/office/drawing/2014/main" id="{4CC70C81-9DC5-4208-B8B1-E1AE2F808FE1}"/>
            </a:ext>
          </a:extLst>
        </xdr:cNvPr>
        <xdr:cNvSpPr/>
      </xdr:nvSpPr>
      <xdr:spPr>
        <a:xfrm>
          <a:off x="1079500" y="1780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54A11837-4F2E-4EFE-9C2F-7630A9ACFBBA}"/>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A774436F-A172-49C7-869D-B08AA2804B7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61877783-E2B2-4F1C-87E5-0D64978AF9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185D6C29-5F2F-478B-A5A7-96571CA7954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F0265FB2-CB1D-493B-9DA4-05A37D883DF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80645</xdr:rowOff>
    </xdr:from>
    <xdr:to>
      <xdr:col>24</xdr:col>
      <xdr:colOff>114300</xdr:colOff>
      <xdr:row>109</xdr:row>
      <xdr:rowOff>10795</xdr:rowOff>
    </xdr:to>
    <xdr:sp macro="" textlink="">
      <xdr:nvSpPr>
        <xdr:cNvPr id="394" name="楕円 393">
          <a:extLst>
            <a:ext uri="{FF2B5EF4-FFF2-40B4-BE49-F238E27FC236}">
              <a16:creationId xmlns:a16="http://schemas.microsoft.com/office/drawing/2014/main" id="{12F6AB6D-5D7E-4C14-8CB0-7A24F854429A}"/>
            </a:ext>
          </a:extLst>
        </xdr:cNvPr>
        <xdr:cNvSpPr/>
      </xdr:nvSpPr>
      <xdr:spPr>
        <a:xfrm>
          <a:off x="4584700" y="1859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167022</xdr:rowOff>
    </xdr:from>
    <xdr:ext cx="405111" cy="259045"/>
    <xdr:sp macro="" textlink="">
      <xdr:nvSpPr>
        <xdr:cNvPr id="395" name="【市民会館】&#10;有形固定資産減価償却率該当値テキスト">
          <a:extLst>
            <a:ext uri="{FF2B5EF4-FFF2-40B4-BE49-F238E27FC236}">
              <a16:creationId xmlns:a16="http://schemas.microsoft.com/office/drawing/2014/main" id="{0DC67532-A1BA-44C2-B580-EA158E7B27BC}"/>
            </a:ext>
          </a:extLst>
        </xdr:cNvPr>
        <xdr:cNvSpPr txBox="1"/>
      </xdr:nvSpPr>
      <xdr:spPr>
        <a:xfrm>
          <a:off x="4673600" y="18512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162577</xdr:rowOff>
    </xdr:from>
    <xdr:ext cx="405111" cy="259045"/>
    <xdr:sp macro="" textlink="">
      <xdr:nvSpPr>
        <xdr:cNvPr id="396" name="n_1aveValue【市民会館】&#10;有形固定資産減価償却率">
          <a:extLst>
            <a:ext uri="{FF2B5EF4-FFF2-40B4-BE49-F238E27FC236}">
              <a16:creationId xmlns:a16="http://schemas.microsoft.com/office/drawing/2014/main" id="{0F353B0C-E758-4CE6-8882-C255E7CA0532}"/>
            </a:ext>
          </a:extLst>
        </xdr:cNvPr>
        <xdr:cNvSpPr txBox="1"/>
      </xdr:nvSpPr>
      <xdr:spPr>
        <a:xfrm>
          <a:off x="358204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135907</xdr:rowOff>
    </xdr:from>
    <xdr:ext cx="405111" cy="259045"/>
    <xdr:sp macro="" textlink="">
      <xdr:nvSpPr>
        <xdr:cNvPr id="397" name="n_2aveValue【市民会館】&#10;有形固定資産減価償却率">
          <a:extLst>
            <a:ext uri="{FF2B5EF4-FFF2-40B4-BE49-F238E27FC236}">
              <a16:creationId xmlns:a16="http://schemas.microsoft.com/office/drawing/2014/main" id="{915436F5-6C31-4452-A5E7-36FB53CED2C7}"/>
            </a:ext>
          </a:extLst>
        </xdr:cNvPr>
        <xdr:cNvSpPr txBox="1"/>
      </xdr:nvSpPr>
      <xdr:spPr>
        <a:xfrm>
          <a:off x="2705744" y="1762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90188</xdr:rowOff>
    </xdr:from>
    <xdr:ext cx="405111" cy="259045"/>
    <xdr:sp macro="" textlink="">
      <xdr:nvSpPr>
        <xdr:cNvPr id="398" name="n_3aveValue【市民会館】&#10;有形固定資産減価償却率">
          <a:extLst>
            <a:ext uri="{FF2B5EF4-FFF2-40B4-BE49-F238E27FC236}">
              <a16:creationId xmlns:a16="http://schemas.microsoft.com/office/drawing/2014/main" id="{DE66438A-766C-40BC-B906-49B37D10B7D2}"/>
            </a:ext>
          </a:extLst>
        </xdr:cNvPr>
        <xdr:cNvSpPr txBox="1"/>
      </xdr:nvSpPr>
      <xdr:spPr>
        <a:xfrm>
          <a:off x="1816744" y="1757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88282</xdr:rowOff>
    </xdr:from>
    <xdr:ext cx="405111" cy="259045"/>
    <xdr:sp macro="" textlink="">
      <xdr:nvSpPr>
        <xdr:cNvPr id="399" name="n_4aveValue【市民会館】&#10;有形固定資産減価償却率">
          <a:extLst>
            <a:ext uri="{FF2B5EF4-FFF2-40B4-BE49-F238E27FC236}">
              <a16:creationId xmlns:a16="http://schemas.microsoft.com/office/drawing/2014/main" id="{C0F1D76A-AF74-4749-97CF-E847501CC07C}"/>
            </a:ext>
          </a:extLst>
        </xdr:cNvPr>
        <xdr:cNvSpPr txBox="1"/>
      </xdr:nvSpPr>
      <xdr:spPr>
        <a:xfrm>
          <a:off x="927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a:extLst>
            <a:ext uri="{FF2B5EF4-FFF2-40B4-BE49-F238E27FC236}">
              <a16:creationId xmlns:a16="http://schemas.microsoft.com/office/drawing/2014/main" id="{433C58F2-5135-4D6A-8578-26A28A2A2D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a:extLst>
            <a:ext uri="{FF2B5EF4-FFF2-40B4-BE49-F238E27FC236}">
              <a16:creationId xmlns:a16="http://schemas.microsoft.com/office/drawing/2014/main" id="{D32FF2D2-02A4-470A-BDE7-403B4DF6E9D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a:extLst>
            <a:ext uri="{FF2B5EF4-FFF2-40B4-BE49-F238E27FC236}">
              <a16:creationId xmlns:a16="http://schemas.microsoft.com/office/drawing/2014/main" id="{61ACB5A9-2CDC-4B1C-8121-D9523450218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a:extLst>
            <a:ext uri="{FF2B5EF4-FFF2-40B4-BE49-F238E27FC236}">
              <a16:creationId xmlns:a16="http://schemas.microsoft.com/office/drawing/2014/main" id="{F0500D09-A363-472B-9AFE-1481E4417A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a:extLst>
            <a:ext uri="{FF2B5EF4-FFF2-40B4-BE49-F238E27FC236}">
              <a16:creationId xmlns:a16="http://schemas.microsoft.com/office/drawing/2014/main" id="{FB300A61-B41E-4D3B-B47B-0258B7B4AF4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a:extLst>
            <a:ext uri="{FF2B5EF4-FFF2-40B4-BE49-F238E27FC236}">
              <a16:creationId xmlns:a16="http://schemas.microsoft.com/office/drawing/2014/main" id="{21B6E97A-166F-43EA-B8A3-AE2688A6B81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a:extLst>
            <a:ext uri="{FF2B5EF4-FFF2-40B4-BE49-F238E27FC236}">
              <a16:creationId xmlns:a16="http://schemas.microsoft.com/office/drawing/2014/main" id="{CD7EEFDA-C82A-42B1-AEB6-5B301067E32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a:extLst>
            <a:ext uri="{FF2B5EF4-FFF2-40B4-BE49-F238E27FC236}">
              <a16:creationId xmlns:a16="http://schemas.microsoft.com/office/drawing/2014/main" id="{591CE004-BED9-4E22-8D70-71AF324C48B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8DEB6175-8402-4113-8DA6-E15B4179EECF}"/>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a:extLst>
            <a:ext uri="{FF2B5EF4-FFF2-40B4-BE49-F238E27FC236}">
              <a16:creationId xmlns:a16="http://schemas.microsoft.com/office/drawing/2014/main" id="{3DFE49D6-79D1-4AC2-BE17-A7068A9334D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a:extLst>
            <a:ext uri="{FF2B5EF4-FFF2-40B4-BE49-F238E27FC236}">
              <a16:creationId xmlns:a16="http://schemas.microsoft.com/office/drawing/2014/main" id="{3098DA4B-484D-442A-9CB3-2202DCAAE9E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a:extLst>
            <a:ext uri="{FF2B5EF4-FFF2-40B4-BE49-F238E27FC236}">
              <a16:creationId xmlns:a16="http://schemas.microsoft.com/office/drawing/2014/main" id="{F9B8D4E5-7979-46E9-AE49-D5E208BC65CF}"/>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a:extLst>
            <a:ext uri="{FF2B5EF4-FFF2-40B4-BE49-F238E27FC236}">
              <a16:creationId xmlns:a16="http://schemas.microsoft.com/office/drawing/2014/main" id="{E8F93066-2CAE-4454-89EA-9DBA47E9FB1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a:extLst>
            <a:ext uri="{FF2B5EF4-FFF2-40B4-BE49-F238E27FC236}">
              <a16:creationId xmlns:a16="http://schemas.microsoft.com/office/drawing/2014/main" id="{B5C63F4E-4061-4599-8C1D-FF5C49D43F4D}"/>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a:extLst>
            <a:ext uri="{FF2B5EF4-FFF2-40B4-BE49-F238E27FC236}">
              <a16:creationId xmlns:a16="http://schemas.microsoft.com/office/drawing/2014/main" id="{63DE19FA-98BB-4824-B72B-896C6245ABE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a:extLst>
            <a:ext uri="{FF2B5EF4-FFF2-40B4-BE49-F238E27FC236}">
              <a16:creationId xmlns:a16="http://schemas.microsoft.com/office/drawing/2014/main" id="{AD0A273E-51EE-4434-9F58-10E4526779A7}"/>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a:extLst>
            <a:ext uri="{FF2B5EF4-FFF2-40B4-BE49-F238E27FC236}">
              <a16:creationId xmlns:a16="http://schemas.microsoft.com/office/drawing/2014/main" id="{77D14090-DD5E-4CF4-83A3-ED86DA0F635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a:extLst>
            <a:ext uri="{FF2B5EF4-FFF2-40B4-BE49-F238E27FC236}">
              <a16:creationId xmlns:a16="http://schemas.microsoft.com/office/drawing/2014/main" id="{5E08A8ED-1E41-44E7-9F70-F3ABB5D767C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a:extLst>
            <a:ext uri="{FF2B5EF4-FFF2-40B4-BE49-F238E27FC236}">
              <a16:creationId xmlns:a16="http://schemas.microsoft.com/office/drawing/2014/main" id="{4FB0ABF8-C2C1-410B-B623-F2A69A7D5787}"/>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a:extLst>
            <a:ext uri="{FF2B5EF4-FFF2-40B4-BE49-F238E27FC236}">
              <a16:creationId xmlns:a16="http://schemas.microsoft.com/office/drawing/2014/main" id="{6C811B45-847F-4740-8973-15DB0D6C1C2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a:extLst>
            <a:ext uri="{FF2B5EF4-FFF2-40B4-BE49-F238E27FC236}">
              <a16:creationId xmlns:a16="http://schemas.microsoft.com/office/drawing/2014/main" id="{BE902649-8697-46BA-B7F5-693E0EE1C0B1}"/>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a:extLst>
            <a:ext uri="{FF2B5EF4-FFF2-40B4-BE49-F238E27FC236}">
              <a16:creationId xmlns:a16="http://schemas.microsoft.com/office/drawing/2014/main" id="{10FAB3BD-2EEE-44C1-B5F3-D0B97BF2AB7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a:extLst>
            <a:ext uri="{FF2B5EF4-FFF2-40B4-BE49-F238E27FC236}">
              <a16:creationId xmlns:a16="http://schemas.microsoft.com/office/drawing/2014/main" id="{6CDAE3F7-F99F-4314-B6B0-F760B10D970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a:extLst>
            <a:ext uri="{FF2B5EF4-FFF2-40B4-BE49-F238E27FC236}">
              <a16:creationId xmlns:a16="http://schemas.microsoft.com/office/drawing/2014/main" id="{35A39682-1302-46B5-ACC4-22137ACD5CA6}"/>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a:extLst>
            <a:ext uri="{FF2B5EF4-FFF2-40B4-BE49-F238E27FC236}">
              <a16:creationId xmlns:a16="http://schemas.microsoft.com/office/drawing/2014/main" id="{6AA4F43D-164E-449A-8626-9C3C657C2BE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151312</xdr:rowOff>
    </xdr:from>
    <xdr:to>
      <xdr:col>54</xdr:col>
      <xdr:colOff>189865</xdr:colOff>
      <xdr:row>109</xdr:row>
      <xdr:rowOff>1088</xdr:rowOff>
    </xdr:to>
    <xdr:cxnSp macro="">
      <xdr:nvCxnSpPr>
        <xdr:cNvPr id="425" name="直線コネクタ 424">
          <a:extLst>
            <a:ext uri="{FF2B5EF4-FFF2-40B4-BE49-F238E27FC236}">
              <a16:creationId xmlns:a16="http://schemas.microsoft.com/office/drawing/2014/main" id="{AE01D0C0-5A7A-43B6-A7C1-D75FF3799098}"/>
            </a:ext>
          </a:extLst>
        </xdr:cNvPr>
        <xdr:cNvCxnSpPr/>
      </xdr:nvCxnSpPr>
      <xdr:spPr>
        <a:xfrm flipV="1">
          <a:off x="10476865" y="17296312"/>
          <a:ext cx="0" cy="1392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4915</xdr:rowOff>
    </xdr:from>
    <xdr:ext cx="469744" cy="259045"/>
    <xdr:sp macro="" textlink="">
      <xdr:nvSpPr>
        <xdr:cNvPr id="426" name="【市民会館】&#10;一人当たり面積最小値テキスト">
          <a:extLst>
            <a:ext uri="{FF2B5EF4-FFF2-40B4-BE49-F238E27FC236}">
              <a16:creationId xmlns:a16="http://schemas.microsoft.com/office/drawing/2014/main" id="{2A5E4595-B6F2-4337-B233-E9DF33FE1508}"/>
            </a:ext>
          </a:extLst>
        </xdr:cNvPr>
        <xdr:cNvSpPr txBox="1"/>
      </xdr:nvSpPr>
      <xdr:spPr>
        <a:xfrm>
          <a:off x="10515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1088</xdr:rowOff>
    </xdr:from>
    <xdr:to>
      <xdr:col>55</xdr:col>
      <xdr:colOff>88900</xdr:colOff>
      <xdr:row>109</xdr:row>
      <xdr:rowOff>1088</xdr:rowOff>
    </xdr:to>
    <xdr:cxnSp macro="">
      <xdr:nvCxnSpPr>
        <xdr:cNvPr id="427" name="直線コネクタ 426">
          <a:extLst>
            <a:ext uri="{FF2B5EF4-FFF2-40B4-BE49-F238E27FC236}">
              <a16:creationId xmlns:a16="http://schemas.microsoft.com/office/drawing/2014/main" id="{5D96A761-F9B3-4BE0-8ED0-850E2B6B40AB}"/>
            </a:ext>
          </a:extLst>
        </xdr:cNvPr>
        <xdr:cNvCxnSpPr/>
      </xdr:nvCxnSpPr>
      <xdr:spPr>
        <a:xfrm>
          <a:off x="10388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97989</xdr:rowOff>
    </xdr:from>
    <xdr:ext cx="469744" cy="259045"/>
    <xdr:sp macro="" textlink="">
      <xdr:nvSpPr>
        <xdr:cNvPr id="428" name="【市民会館】&#10;一人当たり面積最大値テキスト">
          <a:extLst>
            <a:ext uri="{FF2B5EF4-FFF2-40B4-BE49-F238E27FC236}">
              <a16:creationId xmlns:a16="http://schemas.microsoft.com/office/drawing/2014/main" id="{35F5E49C-81F9-4199-83F6-22FB8157A415}"/>
            </a:ext>
          </a:extLst>
        </xdr:cNvPr>
        <xdr:cNvSpPr txBox="1"/>
      </xdr:nvSpPr>
      <xdr:spPr>
        <a:xfrm>
          <a:off x="10515600" y="17071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151312</xdr:rowOff>
    </xdr:from>
    <xdr:to>
      <xdr:col>55</xdr:col>
      <xdr:colOff>88900</xdr:colOff>
      <xdr:row>100</xdr:row>
      <xdr:rowOff>151312</xdr:rowOff>
    </xdr:to>
    <xdr:cxnSp macro="">
      <xdr:nvCxnSpPr>
        <xdr:cNvPr id="429" name="直線コネクタ 428">
          <a:extLst>
            <a:ext uri="{FF2B5EF4-FFF2-40B4-BE49-F238E27FC236}">
              <a16:creationId xmlns:a16="http://schemas.microsoft.com/office/drawing/2014/main" id="{862F7B97-39CD-4C5C-9F48-147B2136645B}"/>
            </a:ext>
          </a:extLst>
        </xdr:cNvPr>
        <xdr:cNvCxnSpPr/>
      </xdr:nvCxnSpPr>
      <xdr:spPr>
        <a:xfrm>
          <a:off x="10388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65876</xdr:rowOff>
    </xdr:from>
    <xdr:ext cx="469744" cy="259045"/>
    <xdr:sp macro="" textlink="">
      <xdr:nvSpPr>
        <xdr:cNvPr id="430" name="【市民会館】&#10;一人当たり面積平均値テキスト">
          <a:extLst>
            <a:ext uri="{FF2B5EF4-FFF2-40B4-BE49-F238E27FC236}">
              <a16:creationId xmlns:a16="http://schemas.microsoft.com/office/drawing/2014/main" id="{3C9CC69A-195B-451E-A843-AD0B7AD15E86}"/>
            </a:ext>
          </a:extLst>
        </xdr:cNvPr>
        <xdr:cNvSpPr txBox="1"/>
      </xdr:nvSpPr>
      <xdr:spPr>
        <a:xfrm>
          <a:off x="10515600" y="18239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87449</xdr:rowOff>
    </xdr:from>
    <xdr:to>
      <xdr:col>55</xdr:col>
      <xdr:colOff>50800</xdr:colOff>
      <xdr:row>107</xdr:row>
      <xdr:rowOff>17599</xdr:rowOff>
    </xdr:to>
    <xdr:sp macro="" textlink="">
      <xdr:nvSpPr>
        <xdr:cNvPr id="431" name="フローチャート: 判断 430">
          <a:extLst>
            <a:ext uri="{FF2B5EF4-FFF2-40B4-BE49-F238E27FC236}">
              <a16:creationId xmlns:a16="http://schemas.microsoft.com/office/drawing/2014/main" id="{F0276A6E-D1FF-4391-AD7F-45F48CE793B1}"/>
            </a:ext>
          </a:extLst>
        </xdr:cNvPr>
        <xdr:cNvSpPr/>
      </xdr:nvSpPr>
      <xdr:spPr>
        <a:xfrm>
          <a:off x="104267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32" name="フローチャート: 判断 431">
          <a:extLst>
            <a:ext uri="{FF2B5EF4-FFF2-40B4-BE49-F238E27FC236}">
              <a16:creationId xmlns:a16="http://schemas.microsoft.com/office/drawing/2014/main" id="{926C5349-126B-43E3-B195-7F80AB75BF2C}"/>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89081</xdr:rowOff>
    </xdr:from>
    <xdr:to>
      <xdr:col>46</xdr:col>
      <xdr:colOff>38100</xdr:colOff>
      <xdr:row>107</xdr:row>
      <xdr:rowOff>19231</xdr:rowOff>
    </xdr:to>
    <xdr:sp macro="" textlink="">
      <xdr:nvSpPr>
        <xdr:cNvPr id="433" name="フローチャート: 判断 432">
          <a:extLst>
            <a:ext uri="{FF2B5EF4-FFF2-40B4-BE49-F238E27FC236}">
              <a16:creationId xmlns:a16="http://schemas.microsoft.com/office/drawing/2014/main" id="{02120929-BF98-4F47-920B-0886CE134CF7}"/>
            </a:ext>
          </a:extLst>
        </xdr:cNvPr>
        <xdr:cNvSpPr/>
      </xdr:nvSpPr>
      <xdr:spPr>
        <a:xfrm>
          <a:off x="8699500" y="18262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77651</xdr:rowOff>
    </xdr:from>
    <xdr:to>
      <xdr:col>41</xdr:col>
      <xdr:colOff>101600</xdr:colOff>
      <xdr:row>107</xdr:row>
      <xdr:rowOff>7801</xdr:rowOff>
    </xdr:to>
    <xdr:sp macro="" textlink="">
      <xdr:nvSpPr>
        <xdr:cNvPr id="434" name="フローチャート: 判断 433">
          <a:extLst>
            <a:ext uri="{FF2B5EF4-FFF2-40B4-BE49-F238E27FC236}">
              <a16:creationId xmlns:a16="http://schemas.microsoft.com/office/drawing/2014/main" id="{B5D3F972-4F6C-464D-B52E-213D0A273E69}"/>
            </a:ext>
          </a:extLst>
        </xdr:cNvPr>
        <xdr:cNvSpPr/>
      </xdr:nvSpPr>
      <xdr:spPr>
        <a:xfrm>
          <a:off x="7810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100512</xdr:rowOff>
    </xdr:from>
    <xdr:to>
      <xdr:col>36</xdr:col>
      <xdr:colOff>165100</xdr:colOff>
      <xdr:row>107</xdr:row>
      <xdr:rowOff>30662</xdr:rowOff>
    </xdr:to>
    <xdr:sp macro="" textlink="">
      <xdr:nvSpPr>
        <xdr:cNvPr id="435" name="フローチャート: 判断 434">
          <a:extLst>
            <a:ext uri="{FF2B5EF4-FFF2-40B4-BE49-F238E27FC236}">
              <a16:creationId xmlns:a16="http://schemas.microsoft.com/office/drawing/2014/main" id="{3504A08C-EA89-420B-9902-6E52C29BAFA2}"/>
            </a:ext>
          </a:extLst>
        </xdr:cNvPr>
        <xdr:cNvSpPr/>
      </xdr:nvSpPr>
      <xdr:spPr>
        <a:xfrm>
          <a:off x="6921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6375865B-CD54-474C-A8DD-83115BABEFB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E1D029F4-75D8-4726-BC30-486636AE8FB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2B9BC4A6-AB6B-4D8C-8A33-5AFA4760313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99D6A775-99CA-4619-A4AC-4C087710F9B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B688FD95-47EE-456A-AC3E-325736B6820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71120</xdr:rowOff>
    </xdr:from>
    <xdr:to>
      <xdr:col>55</xdr:col>
      <xdr:colOff>50800</xdr:colOff>
      <xdr:row>105</xdr:row>
      <xdr:rowOff>1270</xdr:rowOff>
    </xdr:to>
    <xdr:sp macro="" textlink="">
      <xdr:nvSpPr>
        <xdr:cNvPr id="441" name="楕円 440">
          <a:extLst>
            <a:ext uri="{FF2B5EF4-FFF2-40B4-BE49-F238E27FC236}">
              <a16:creationId xmlns:a16="http://schemas.microsoft.com/office/drawing/2014/main" id="{07E5CE51-CBAF-4D5B-B6ED-A6E761E1D15F}"/>
            </a:ext>
          </a:extLst>
        </xdr:cNvPr>
        <xdr:cNvSpPr/>
      </xdr:nvSpPr>
      <xdr:spPr>
        <a:xfrm>
          <a:off x="10426700" y="17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93997</xdr:rowOff>
    </xdr:from>
    <xdr:ext cx="469744" cy="259045"/>
    <xdr:sp macro="" textlink="">
      <xdr:nvSpPr>
        <xdr:cNvPr id="442" name="【市民会館】&#10;一人当たり面積該当値テキスト">
          <a:extLst>
            <a:ext uri="{FF2B5EF4-FFF2-40B4-BE49-F238E27FC236}">
              <a16:creationId xmlns:a16="http://schemas.microsoft.com/office/drawing/2014/main" id="{E4A433B1-2A03-4D39-A588-748AB904FADA}"/>
            </a:ext>
          </a:extLst>
        </xdr:cNvPr>
        <xdr:cNvSpPr txBox="1"/>
      </xdr:nvSpPr>
      <xdr:spPr>
        <a:xfrm>
          <a:off x="10515600"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32493</xdr:rowOff>
    </xdr:from>
    <xdr:ext cx="469744" cy="259045"/>
    <xdr:sp macro="" textlink="">
      <xdr:nvSpPr>
        <xdr:cNvPr id="443" name="n_1aveValue【市民会館】&#10;一人当たり面積">
          <a:extLst>
            <a:ext uri="{FF2B5EF4-FFF2-40B4-BE49-F238E27FC236}">
              <a16:creationId xmlns:a16="http://schemas.microsoft.com/office/drawing/2014/main" id="{C245A34C-7BF6-4470-BFAA-6DF95802EE8D}"/>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35758</xdr:rowOff>
    </xdr:from>
    <xdr:ext cx="469744" cy="259045"/>
    <xdr:sp macro="" textlink="">
      <xdr:nvSpPr>
        <xdr:cNvPr id="444" name="n_2aveValue【市民会館】&#10;一人当たり面積">
          <a:extLst>
            <a:ext uri="{FF2B5EF4-FFF2-40B4-BE49-F238E27FC236}">
              <a16:creationId xmlns:a16="http://schemas.microsoft.com/office/drawing/2014/main" id="{3A5916F5-FF72-413C-BAB4-CB4FC8B89689}"/>
            </a:ext>
          </a:extLst>
        </xdr:cNvPr>
        <xdr:cNvSpPr txBox="1"/>
      </xdr:nvSpPr>
      <xdr:spPr>
        <a:xfrm>
          <a:off x="8515427" y="18038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24328</xdr:rowOff>
    </xdr:from>
    <xdr:ext cx="469744" cy="259045"/>
    <xdr:sp macro="" textlink="">
      <xdr:nvSpPr>
        <xdr:cNvPr id="445" name="n_3aveValue【市民会館】&#10;一人当たり面積">
          <a:extLst>
            <a:ext uri="{FF2B5EF4-FFF2-40B4-BE49-F238E27FC236}">
              <a16:creationId xmlns:a16="http://schemas.microsoft.com/office/drawing/2014/main" id="{0901CA00-117A-468E-8097-23A4A651BA8E}"/>
            </a:ext>
          </a:extLst>
        </xdr:cNvPr>
        <xdr:cNvSpPr txBox="1"/>
      </xdr:nvSpPr>
      <xdr:spPr>
        <a:xfrm>
          <a:off x="7626427" y="1802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47189</xdr:rowOff>
    </xdr:from>
    <xdr:ext cx="469744" cy="259045"/>
    <xdr:sp macro="" textlink="">
      <xdr:nvSpPr>
        <xdr:cNvPr id="446" name="n_4aveValue【市民会館】&#10;一人当たり面積">
          <a:extLst>
            <a:ext uri="{FF2B5EF4-FFF2-40B4-BE49-F238E27FC236}">
              <a16:creationId xmlns:a16="http://schemas.microsoft.com/office/drawing/2014/main" id="{BCCFE73A-08D4-4C1A-B777-C1D0E1B2D400}"/>
            </a:ext>
          </a:extLst>
        </xdr:cNvPr>
        <xdr:cNvSpPr txBox="1"/>
      </xdr:nvSpPr>
      <xdr:spPr>
        <a:xfrm>
          <a:off x="6737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7" name="正方形/長方形 446">
          <a:extLst>
            <a:ext uri="{FF2B5EF4-FFF2-40B4-BE49-F238E27FC236}">
              <a16:creationId xmlns:a16="http://schemas.microsoft.com/office/drawing/2014/main" id="{1916FAB0-447A-46B0-A6F8-0038F6B32E72}"/>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8" name="正方形/長方形 447">
          <a:extLst>
            <a:ext uri="{FF2B5EF4-FFF2-40B4-BE49-F238E27FC236}">
              <a16:creationId xmlns:a16="http://schemas.microsoft.com/office/drawing/2014/main" id="{AD202039-AA58-414D-A5EC-BD358075BDA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9" name="正方形/長方形 448">
          <a:extLst>
            <a:ext uri="{FF2B5EF4-FFF2-40B4-BE49-F238E27FC236}">
              <a16:creationId xmlns:a16="http://schemas.microsoft.com/office/drawing/2014/main" id="{33349213-CCB8-4DF3-945C-85E779123F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0" name="正方形/長方形 449">
          <a:extLst>
            <a:ext uri="{FF2B5EF4-FFF2-40B4-BE49-F238E27FC236}">
              <a16:creationId xmlns:a16="http://schemas.microsoft.com/office/drawing/2014/main" id="{7CE09C5A-EDBF-4C05-9DF2-5508CD3387A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1" name="正方形/長方形 450">
          <a:extLst>
            <a:ext uri="{FF2B5EF4-FFF2-40B4-BE49-F238E27FC236}">
              <a16:creationId xmlns:a16="http://schemas.microsoft.com/office/drawing/2014/main" id="{6E4792A2-4936-4274-8CB7-842F7C75F38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2" name="正方形/長方形 451">
          <a:extLst>
            <a:ext uri="{FF2B5EF4-FFF2-40B4-BE49-F238E27FC236}">
              <a16:creationId xmlns:a16="http://schemas.microsoft.com/office/drawing/2014/main" id="{EAD1A7EF-CD2E-4127-B7A6-54C7385DA9D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3" name="正方形/長方形 452">
          <a:extLst>
            <a:ext uri="{FF2B5EF4-FFF2-40B4-BE49-F238E27FC236}">
              <a16:creationId xmlns:a16="http://schemas.microsoft.com/office/drawing/2014/main" id="{3B95312D-F9BE-492D-9CB0-E62CF9C031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4" name="正方形/長方形 453">
          <a:extLst>
            <a:ext uri="{FF2B5EF4-FFF2-40B4-BE49-F238E27FC236}">
              <a16:creationId xmlns:a16="http://schemas.microsoft.com/office/drawing/2014/main" id="{58BBE45C-131B-472A-AEF9-155411DF72C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5" name="テキスト ボックス 454">
          <a:extLst>
            <a:ext uri="{FF2B5EF4-FFF2-40B4-BE49-F238E27FC236}">
              <a16:creationId xmlns:a16="http://schemas.microsoft.com/office/drawing/2014/main" id="{FFD7226F-3213-4509-ADA0-DFA548A5AE1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6" name="直線コネクタ 455">
          <a:extLst>
            <a:ext uri="{FF2B5EF4-FFF2-40B4-BE49-F238E27FC236}">
              <a16:creationId xmlns:a16="http://schemas.microsoft.com/office/drawing/2014/main" id="{D3059204-E7BA-4993-BA3F-29897CF52A8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7" name="テキスト ボックス 456">
          <a:extLst>
            <a:ext uri="{FF2B5EF4-FFF2-40B4-BE49-F238E27FC236}">
              <a16:creationId xmlns:a16="http://schemas.microsoft.com/office/drawing/2014/main" id="{2119068B-7050-404A-9618-A3407A354BE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8" name="直線コネクタ 457">
          <a:extLst>
            <a:ext uri="{FF2B5EF4-FFF2-40B4-BE49-F238E27FC236}">
              <a16:creationId xmlns:a16="http://schemas.microsoft.com/office/drawing/2014/main" id="{0974DDF0-79AB-4A9B-A9DE-FA9564E1277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9" name="テキスト ボックス 458">
          <a:extLst>
            <a:ext uri="{FF2B5EF4-FFF2-40B4-BE49-F238E27FC236}">
              <a16:creationId xmlns:a16="http://schemas.microsoft.com/office/drawing/2014/main" id="{0C600290-F62B-46FA-916E-C16DC8B3E05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60" name="直線コネクタ 459">
          <a:extLst>
            <a:ext uri="{FF2B5EF4-FFF2-40B4-BE49-F238E27FC236}">
              <a16:creationId xmlns:a16="http://schemas.microsoft.com/office/drawing/2014/main" id="{267B172C-82F8-4C57-A330-D119A77B0F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61" name="テキスト ボックス 460">
          <a:extLst>
            <a:ext uri="{FF2B5EF4-FFF2-40B4-BE49-F238E27FC236}">
              <a16:creationId xmlns:a16="http://schemas.microsoft.com/office/drawing/2014/main" id="{023D0A1D-3AB5-433E-8D95-BE00ED40049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62" name="直線コネクタ 461">
          <a:extLst>
            <a:ext uri="{FF2B5EF4-FFF2-40B4-BE49-F238E27FC236}">
              <a16:creationId xmlns:a16="http://schemas.microsoft.com/office/drawing/2014/main" id="{909CA31D-4BE9-4F87-9077-8E9111BED2C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63" name="テキスト ボックス 462">
          <a:extLst>
            <a:ext uri="{FF2B5EF4-FFF2-40B4-BE49-F238E27FC236}">
              <a16:creationId xmlns:a16="http://schemas.microsoft.com/office/drawing/2014/main" id="{392301F4-9624-4AB9-8B59-CCF63FD51414}"/>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64" name="直線コネクタ 463">
          <a:extLst>
            <a:ext uri="{FF2B5EF4-FFF2-40B4-BE49-F238E27FC236}">
              <a16:creationId xmlns:a16="http://schemas.microsoft.com/office/drawing/2014/main" id="{C757D3C8-64DE-4CB1-A9EA-B81026F580E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5" name="テキスト ボックス 464">
          <a:extLst>
            <a:ext uri="{FF2B5EF4-FFF2-40B4-BE49-F238E27FC236}">
              <a16:creationId xmlns:a16="http://schemas.microsoft.com/office/drawing/2014/main" id="{62FD2929-072E-4685-8DF6-DD990B83399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6" name="直線コネクタ 465">
          <a:extLst>
            <a:ext uri="{FF2B5EF4-FFF2-40B4-BE49-F238E27FC236}">
              <a16:creationId xmlns:a16="http://schemas.microsoft.com/office/drawing/2014/main" id="{638FD96C-5FAD-4597-A7E8-DBA18CB2566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7" name="テキスト ボックス 466">
          <a:extLst>
            <a:ext uri="{FF2B5EF4-FFF2-40B4-BE49-F238E27FC236}">
              <a16:creationId xmlns:a16="http://schemas.microsoft.com/office/drawing/2014/main" id="{2F293328-0126-492E-87AC-B19BFE572A7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8" name="直線コネクタ 467">
          <a:extLst>
            <a:ext uri="{FF2B5EF4-FFF2-40B4-BE49-F238E27FC236}">
              <a16:creationId xmlns:a16="http://schemas.microsoft.com/office/drawing/2014/main" id="{0A3FE4F9-C781-4892-A2C2-1423EF289C0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9" name="テキスト ボックス 468">
          <a:extLst>
            <a:ext uri="{FF2B5EF4-FFF2-40B4-BE49-F238E27FC236}">
              <a16:creationId xmlns:a16="http://schemas.microsoft.com/office/drawing/2014/main" id="{0A14EC0B-6D2C-41DA-B770-5DFAB1E24D6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0" name="直線コネクタ 469">
          <a:extLst>
            <a:ext uri="{FF2B5EF4-FFF2-40B4-BE49-F238E27FC236}">
              <a16:creationId xmlns:a16="http://schemas.microsoft.com/office/drawing/2014/main" id="{F45B1990-52D9-46F9-BB84-EF280494327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71" name="【一般廃棄物処理施設】&#10;有形固定資産減価償却率グラフ枠">
          <a:extLst>
            <a:ext uri="{FF2B5EF4-FFF2-40B4-BE49-F238E27FC236}">
              <a16:creationId xmlns:a16="http://schemas.microsoft.com/office/drawing/2014/main" id="{0463B513-9695-4FB6-A774-BF09008CF98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92528</xdr:rowOff>
    </xdr:to>
    <xdr:cxnSp macro="">
      <xdr:nvCxnSpPr>
        <xdr:cNvPr id="472" name="直線コネクタ 471">
          <a:extLst>
            <a:ext uri="{FF2B5EF4-FFF2-40B4-BE49-F238E27FC236}">
              <a16:creationId xmlns:a16="http://schemas.microsoft.com/office/drawing/2014/main" id="{C13C9AC2-1449-487B-8A91-D81759633CED}"/>
            </a:ext>
          </a:extLst>
        </xdr:cNvPr>
        <xdr:cNvCxnSpPr/>
      </xdr:nvCxnSpPr>
      <xdr:spPr>
        <a:xfrm flipV="1">
          <a:off x="16318864" y="5863046"/>
          <a:ext cx="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73" name="【一般廃棄物処理施設】&#10;有形固定資産減価償却率最小値テキスト">
          <a:extLst>
            <a:ext uri="{FF2B5EF4-FFF2-40B4-BE49-F238E27FC236}">
              <a16:creationId xmlns:a16="http://schemas.microsoft.com/office/drawing/2014/main" id="{896B03A9-E73B-46AF-B2BA-A8E78971D01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74" name="直線コネクタ 473">
          <a:extLst>
            <a:ext uri="{FF2B5EF4-FFF2-40B4-BE49-F238E27FC236}">
              <a16:creationId xmlns:a16="http://schemas.microsoft.com/office/drawing/2014/main" id="{F163C3C8-E954-4EBB-874C-218469EBC9C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75" name="【一般廃棄物処理施設】&#10;有形固定資産減価償却率最大値テキスト">
          <a:extLst>
            <a:ext uri="{FF2B5EF4-FFF2-40B4-BE49-F238E27FC236}">
              <a16:creationId xmlns:a16="http://schemas.microsoft.com/office/drawing/2014/main" id="{3138C41B-84AC-4AC0-A5D2-1A2481BEFCE3}"/>
            </a:ext>
          </a:extLst>
        </xdr:cNvPr>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76" name="直線コネクタ 475">
          <a:extLst>
            <a:ext uri="{FF2B5EF4-FFF2-40B4-BE49-F238E27FC236}">
              <a16:creationId xmlns:a16="http://schemas.microsoft.com/office/drawing/2014/main" id="{17347BF8-24D3-4998-AA06-7D4A496EC9AE}"/>
            </a:ext>
          </a:extLst>
        </xdr:cNvPr>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136451</xdr:rowOff>
    </xdr:from>
    <xdr:ext cx="405111" cy="259045"/>
    <xdr:sp macro="" textlink="">
      <xdr:nvSpPr>
        <xdr:cNvPr id="477" name="【一般廃棄物処理施設】&#10;有形固定資産減価償却率平均値テキスト">
          <a:extLst>
            <a:ext uri="{FF2B5EF4-FFF2-40B4-BE49-F238E27FC236}">
              <a16:creationId xmlns:a16="http://schemas.microsoft.com/office/drawing/2014/main" id="{BB9741D6-FCC3-4115-BBAB-BD7DA76C25AE}"/>
            </a:ext>
          </a:extLst>
        </xdr:cNvPr>
        <xdr:cNvSpPr txBox="1"/>
      </xdr:nvSpPr>
      <xdr:spPr>
        <a:xfrm>
          <a:off x="16357600" y="6480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113574</xdr:rowOff>
    </xdr:from>
    <xdr:to>
      <xdr:col>85</xdr:col>
      <xdr:colOff>177800</xdr:colOff>
      <xdr:row>39</xdr:row>
      <xdr:rowOff>43724</xdr:rowOff>
    </xdr:to>
    <xdr:sp macro="" textlink="">
      <xdr:nvSpPr>
        <xdr:cNvPr id="478" name="フローチャート: 判断 477">
          <a:extLst>
            <a:ext uri="{FF2B5EF4-FFF2-40B4-BE49-F238E27FC236}">
              <a16:creationId xmlns:a16="http://schemas.microsoft.com/office/drawing/2014/main" id="{8693FC5B-BE98-4E43-A890-B6CDA7BBDC7B}"/>
            </a:ext>
          </a:extLst>
        </xdr:cNvPr>
        <xdr:cNvSpPr/>
      </xdr:nvSpPr>
      <xdr:spPr>
        <a:xfrm>
          <a:off x="16268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152763</xdr:rowOff>
    </xdr:from>
    <xdr:to>
      <xdr:col>81</xdr:col>
      <xdr:colOff>101600</xdr:colOff>
      <xdr:row>39</xdr:row>
      <xdr:rowOff>82913</xdr:rowOff>
    </xdr:to>
    <xdr:sp macro="" textlink="">
      <xdr:nvSpPr>
        <xdr:cNvPr id="479" name="フローチャート: 判断 478">
          <a:extLst>
            <a:ext uri="{FF2B5EF4-FFF2-40B4-BE49-F238E27FC236}">
              <a16:creationId xmlns:a16="http://schemas.microsoft.com/office/drawing/2014/main" id="{4ADC0E3E-77D2-44FE-BA48-DB66AF9896C0}"/>
            </a:ext>
          </a:extLst>
        </xdr:cNvPr>
        <xdr:cNvSpPr/>
      </xdr:nvSpPr>
      <xdr:spPr>
        <a:xfrm>
          <a:off x="15430500" y="666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162560</xdr:rowOff>
    </xdr:from>
    <xdr:to>
      <xdr:col>76</xdr:col>
      <xdr:colOff>165100</xdr:colOff>
      <xdr:row>39</xdr:row>
      <xdr:rowOff>92710</xdr:rowOff>
    </xdr:to>
    <xdr:sp macro="" textlink="">
      <xdr:nvSpPr>
        <xdr:cNvPr id="480" name="フローチャート: 判断 479">
          <a:extLst>
            <a:ext uri="{FF2B5EF4-FFF2-40B4-BE49-F238E27FC236}">
              <a16:creationId xmlns:a16="http://schemas.microsoft.com/office/drawing/2014/main" id="{D7CFAB65-9480-455E-865E-0CC17F11E952}"/>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4173</xdr:rowOff>
    </xdr:from>
    <xdr:to>
      <xdr:col>72</xdr:col>
      <xdr:colOff>38100</xdr:colOff>
      <xdr:row>39</xdr:row>
      <xdr:rowOff>105773</xdr:rowOff>
    </xdr:to>
    <xdr:sp macro="" textlink="">
      <xdr:nvSpPr>
        <xdr:cNvPr id="481" name="フローチャート: 判断 480">
          <a:extLst>
            <a:ext uri="{FF2B5EF4-FFF2-40B4-BE49-F238E27FC236}">
              <a16:creationId xmlns:a16="http://schemas.microsoft.com/office/drawing/2014/main" id="{A61908E3-CB8C-4E48-BCA6-072484EE92DD}"/>
            </a:ext>
          </a:extLst>
        </xdr:cNvPr>
        <xdr:cNvSpPr/>
      </xdr:nvSpPr>
      <xdr:spPr>
        <a:xfrm>
          <a:off x="1365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5806</xdr:rowOff>
    </xdr:from>
    <xdr:to>
      <xdr:col>67</xdr:col>
      <xdr:colOff>101600</xdr:colOff>
      <xdr:row>39</xdr:row>
      <xdr:rowOff>107406</xdr:rowOff>
    </xdr:to>
    <xdr:sp macro="" textlink="">
      <xdr:nvSpPr>
        <xdr:cNvPr id="482" name="フローチャート: 判断 481">
          <a:extLst>
            <a:ext uri="{FF2B5EF4-FFF2-40B4-BE49-F238E27FC236}">
              <a16:creationId xmlns:a16="http://schemas.microsoft.com/office/drawing/2014/main" id="{7F359BF1-6F72-4450-8850-E40CD353A53C}"/>
            </a:ext>
          </a:extLst>
        </xdr:cNvPr>
        <xdr:cNvSpPr/>
      </xdr:nvSpPr>
      <xdr:spPr>
        <a:xfrm>
          <a:off x="12763500" y="669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F8B57885-BEBE-4081-B425-0234A066C0E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CF98F833-F079-4202-9018-B122B7AF17C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2E7C82B9-6289-4CA6-BA1F-20F5BFE5555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7DE18214-6F1F-430F-8323-4C166897A0AB}"/>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5F1D4ECE-1FBB-4756-9E3A-07274B0F945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51526</xdr:rowOff>
    </xdr:from>
    <xdr:to>
      <xdr:col>85</xdr:col>
      <xdr:colOff>177800</xdr:colOff>
      <xdr:row>39</xdr:row>
      <xdr:rowOff>153126</xdr:rowOff>
    </xdr:to>
    <xdr:sp macro="" textlink="">
      <xdr:nvSpPr>
        <xdr:cNvPr id="488" name="楕円 487">
          <a:extLst>
            <a:ext uri="{FF2B5EF4-FFF2-40B4-BE49-F238E27FC236}">
              <a16:creationId xmlns:a16="http://schemas.microsoft.com/office/drawing/2014/main" id="{EFBD164E-0F89-4AAE-A969-67F97FC76ED5}"/>
            </a:ext>
          </a:extLst>
        </xdr:cNvPr>
        <xdr:cNvSpPr/>
      </xdr:nvSpPr>
      <xdr:spPr>
        <a:xfrm>
          <a:off x="162687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29953</xdr:rowOff>
    </xdr:from>
    <xdr:ext cx="405111" cy="259045"/>
    <xdr:sp macro="" textlink="">
      <xdr:nvSpPr>
        <xdr:cNvPr id="489" name="【一般廃棄物処理施設】&#10;有形固定資産減価償却率該当値テキスト">
          <a:extLst>
            <a:ext uri="{FF2B5EF4-FFF2-40B4-BE49-F238E27FC236}">
              <a16:creationId xmlns:a16="http://schemas.microsoft.com/office/drawing/2014/main" id="{98D2B430-007D-49ED-B0D1-2984D9B9E82D}"/>
            </a:ext>
          </a:extLst>
        </xdr:cNvPr>
        <xdr:cNvSpPr txBox="1"/>
      </xdr:nvSpPr>
      <xdr:spPr>
        <a:xfrm>
          <a:off x="16357600"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170724</xdr:rowOff>
    </xdr:from>
    <xdr:to>
      <xdr:col>81</xdr:col>
      <xdr:colOff>101600</xdr:colOff>
      <xdr:row>39</xdr:row>
      <xdr:rowOff>100874</xdr:rowOff>
    </xdr:to>
    <xdr:sp macro="" textlink="">
      <xdr:nvSpPr>
        <xdr:cNvPr id="490" name="楕円 489">
          <a:extLst>
            <a:ext uri="{FF2B5EF4-FFF2-40B4-BE49-F238E27FC236}">
              <a16:creationId xmlns:a16="http://schemas.microsoft.com/office/drawing/2014/main" id="{6829E5AF-E757-43FD-962D-E7EC5624F557}"/>
            </a:ext>
          </a:extLst>
        </xdr:cNvPr>
        <xdr:cNvSpPr/>
      </xdr:nvSpPr>
      <xdr:spPr>
        <a:xfrm>
          <a:off x="15430500" y="668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50074</xdr:rowOff>
    </xdr:from>
    <xdr:to>
      <xdr:col>85</xdr:col>
      <xdr:colOff>127000</xdr:colOff>
      <xdr:row>39</xdr:row>
      <xdr:rowOff>102326</xdr:rowOff>
    </xdr:to>
    <xdr:cxnSp macro="">
      <xdr:nvCxnSpPr>
        <xdr:cNvPr id="491" name="直線コネクタ 490">
          <a:extLst>
            <a:ext uri="{FF2B5EF4-FFF2-40B4-BE49-F238E27FC236}">
              <a16:creationId xmlns:a16="http://schemas.microsoft.com/office/drawing/2014/main" id="{F745B629-D726-4FE2-BFBC-7DDC21E5C78A}"/>
            </a:ext>
          </a:extLst>
        </xdr:cNvPr>
        <xdr:cNvCxnSpPr/>
      </xdr:nvCxnSpPr>
      <xdr:spPr>
        <a:xfrm>
          <a:off x="15481300" y="6736624"/>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136434</xdr:rowOff>
    </xdr:from>
    <xdr:to>
      <xdr:col>76</xdr:col>
      <xdr:colOff>165100</xdr:colOff>
      <xdr:row>39</xdr:row>
      <xdr:rowOff>66584</xdr:rowOff>
    </xdr:to>
    <xdr:sp macro="" textlink="">
      <xdr:nvSpPr>
        <xdr:cNvPr id="492" name="楕円 491">
          <a:extLst>
            <a:ext uri="{FF2B5EF4-FFF2-40B4-BE49-F238E27FC236}">
              <a16:creationId xmlns:a16="http://schemas.microsoft.com/office/drawing/2014/main" id="{ED5E72D8-7141-4B7A-AC1C-4CF5FE7417BE}"/>
            </a:ext>
          </a:extLst>
        </xdr:cNvPr>
        <xdr:cNvSpPr/>
      </xdr:nvSpPr>
      <xdr:spPr>
        <a:xfrm>
          <a:off x="14541500" y="665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15784</xdr:rowOff>
    </xdr:from>
    <xdr:to>
      <xdr:col>81</xdr:col>
      <xdr:colOff>50800</xdr:colOff>
      <xdr:row>39</xdr:row>
      <xdr:rowOff>50074</xdr:rowOff>
    </xdr:to>
    <xdr:cxnSp macro="">
      <xdr:nvCxnSpPr>
        <xdr:cNvPr id="493" name="直線コネクタ 492">
          <a:extLst>
            <a:ext uri="{FF2B5EF4-FFF2-40B4-BE49-F238E27FC236}">
              <a16:creationId xmlns:a16="http://schemas.microsoft.com/office/drawing/2014/main" id="{62F2F960-0561-4725-8E69-0ABCECEF1CA6}"/>
            </a:ext>
          </a:extLst>
        </xdr:cNvPr>
        <xdr:cNvCxnSpPr/>
      </xdr:nvCxnSpPr>
      <xdr:spPr>
        <a:xfrm>
          <a:off x="14592300" y="670233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89081</xdr:rowOff>
    </xdr:from>
    <xdr:to>
      <xdr:col>72</xdr:col>
      <xdr:colOff>38100</xdr:colOff>
      <xdr:row>39</xdr:row>
      <xdr:rowOff>19231</xdr:rowOff>
    </xdr:to>
    <xdr:sp macro="" textlink="">
      <xdr:nvSpPr>
        <xdr:cNvPr id="494" name="楕円 493">
          <a:extLst>
            <a:ext uri="{FF2B5EF4-FFF2-40B4-BE49-F238E27FC236}">
              <a16:creationId xmlns:a16="http://schemas.microsoft.com/office/drawing/2014/main" id="{51BE82BD-A194-4537-9D69-7BF95510E07B}"/>
            </a:ext>
          </a:extLst>
        </xdr:cNvPr>
        <xdr:cNvSpPr/>
      </xdr:nvSpPr>
      <xdr:spPr>
        <a:xfrm>
          <a:off x="13652500" y="660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139881</xdr:rowOff>
    </xdr:from>
    <xdr:to>
      <xdr:col>76</xdr:col>
      <xdr:colOff>114300</xdr:colOff>
      <xdr:row>39</xdr:row>
      <xdr:rowOff>15784</xdr:rowOff>
    </xdr:to>
    <xdr:cxnSp macro="">
      <xdr:nvCxnSpPr>
        <xdr:cNvPr id="495" name="直線コネクタ 494">
          <a:extLst>
            <a:ext uri="{FF2B5EF4-FFF2-40B4-BE49-F238E27FC236}">
              <a16:creationId xmlns:a16="http://schemas.microsoft.com/office/drawing/2014/main" id="{4DFECF7C-96EE-4CAE-A59F-4384C2AFC360}"/>
            </a:ext>
          </a:extLst>
        </xdr:cNvPr>
        <xdr:cNvCxnSpPr/>
      </xdr:nvCxnSpPr>
      <xdr:spPr>
        <a:xfrm>
          <a:off x="13703300" y="6654981"/>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44994</xdr:rowOff>
    </xdr:from>
    <xdr:to>
      <xdr:col>67</xdr:col>
      <xdr:colOff>101600</xdr:colOff>
      <xdr:row>38</xdr:row>
      <xdr:rowOff>146594</xdr:rowOff>
    </xdr:to>
    <xdr:sp macro="" textlink="">
      <xdr:nvSpPr>
        <xdr:cNvPr id="496" name="楕円 495">
          <a:extLst>
            <a:ext uri="{FF2B5EF4-FFF2-40B4-BE49-F238E27FC236}">
              <a16:creationId xmlns:a16="http://schemas.microsoft.com/office/drawing/2014/main" id="{B55F05A4-A6CE-4401-A034-10E6DF8AD9CB}"/>
            </a:ext>
          </a:extLst>
        </xdr:cNvPr>
        <xdr:cNvSpPr/>
      </xdr:nvSpPr>
      <xdr:spPr>
        <a:xfrm>
          <a:off x="12763500" y="656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95794</xdr:rowOff>
    </xdr:from>
    <xdr:to>
      <xdr:col>71</xdr:col>
      <xdr:colOff>177800</xdr:colOff>
      <xdr:row>38</xdr:row>
      <xdr:rowOff>139881</xdr:rowOff>
    </xdr:to>
    <xdr:cxnSp macro="">
      <xdr:nvCxnSpPr>
        <xdr:cNvPr id="497" name="直線コネクタ 496">
          <a:extLst>
            <a:ext uri="{FF2B5EF4-FFF2-40B4-BE49-F238E27FC236}">
              <a16:creationId xmlns:a16="http://schemas.microsoft.com/office/drawing/2014/main" id="{839F2568-9D00-4489-8F91-0FD113754C3A}"/>
            </a:ext>
          </a:extLst>
        </xdr:cNvPr>
        <xdr:cNvCxnSpPr/>
      </xdr:nvCxnSpPr>
      <xdr:spPr>
        <a:xfrm>
          <a:off x="12814300" y="661089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99440</xdr:rowOff>
    </xdr:from>
    <xdr:ext cx="405111" cy="259045"/>
    <xdr:sp macro="" textlink="">
      <xdr:nvSpPr>
        <xdr:cNvPr id="498" name="n_1aveValue【一般廃棄物処理施設】&#10;有形固定資産減価償却率">
          <a:extLst>
            <a:ext uri="{FF2B5EF4-FFF2-40B4-BE49-F238E27FC236}">
              <a16:creationId xmlns:a16="http://schemas.microsoft.com/office/drawing/2014/main" id="{E2CA7D3B-BFD7-4D5F-B7D2-1970E05D9575}"/>
            </a:ext>
          </a:extLst>
        </xdr:cNvPr>
        <xdr:cNvSpPr txBox="1"/>
      </xdr:nvSpPr>
      <xdr:spPr>
        <a:xfrm>
          <a:off x="15266044" y="644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83837</xdr:rowOff>
    </xdr:from>
    <xdr:ext cx="405111" cy="259045"/>
    <xdr:sp macro="" textlink="">
      <xdr:nvSpPr>
        <xdr:cNvPr id="499" name="n_2aveValue【一般廃棄物処理施設】&#10;有形固定資産減価償却率">
          <a:extLst>
            <a:ext uri="{FF2B5EF4-FFF2-40B4-BE49-F238E27FC236}">
              <a16:creationId xmlns:a16="http://schemas.microsoft.com/office/drawing/2014/main" id="{D8AB499E-7A96-4F87-995E-010215C0240C}"/>
            </a:ext>
          </a:extLst>
        </xdr:cNvPr>
        <xdr:cNvSpPr txBox="1"/>
      </xdr:nvSpPr>
      <xdr:spPr>
        <a:xfrm>
          <a:off x="143897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96900</xdr:rowOff>
    </xdr:from>
    <xdr:ext cx="405111" cy="259045"/>
    <xdr:sp macro="" textlink="">
      <xdr:nvSpPr>
        <xdr:cNvPr id="500" name="n_3aveValue【一般廃棄物処理施設】&#10;有形固定資産減価償却率">
          <a:extLst>
            <a:ext uri="{FF2B5EF4-FFF2-40B4-BE49-F238E27FC236}">
              <a16:creationId xmlns:a16="http://schemas.microsoft.com/office/drawing/2014/main" id="{89A692EF-3DB9-41FA-808A-D87566B5C5EF}"/>
            </a:ext>
          </a:extLst>
        </xdr:cNvPr>
        <xdr:cNvSpPr txBox="1"/>
      </xdr:nvSpPr>
      <xdr:spPr>
        <a:xfrm>
          <a:off x="13500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98533</xdr:rowOff>
    </xdr:from>
    <xdr:ext cx="405111" cy="259045"/>
    <xdr:sp macro="" textlink="">
      <xdr:nvSpPr>
        <xdr:cNvPr id="501" name="n_4aveValue【一般廃棄物処理施設】&#10;有形固定資産減価償却率">
          <a:extLst>
            <a:ext uri="{FF2B5EF4-FFF2-40B4-BE49-F238E27FC236}">
              <a16:creationId xmlns:a16="http://schemas.microsoft.com/office/drawing/2014/main" id="{00EEBA13-6CA2-46EB-986E-9AA527BD5B2E}"/>
            </a:ext>
          </a:extLst>
        </xdr:cNvPr>
        <xdr:cNvSpPr txBox="1"/>
      </xdr:nvSpPr>
      <xdr:spPr>
        <a:xfrm>
          <a:off x="12611744" y="6785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92001</xdr:rowOff>
    </xdr:from>
    <xdr:ext cx="405111" cy="259045"/>
    <xdr:sp macro="" textlink="">
      <xdr:nvSpPr>
        <xdr:cNvPr id="502" name="n_1mainValue【一般廃棄物処理施設】&#10;有形固定資産減価償却率">
          <a:extLst>
            <a:ext uri="{FF2B5EF4-FFF2-40B4-BE49-F238E27FC236}">
              <a16:creationId xmlns:a16="http://schemas.microsoft.com/office/drawing/2014/main" id="{D206FD26-34D7-4E06-9C9F-AD3CEC64BDCF}"/>
            </a:ext>
          </a:extLst>
        </xdr:cNvPr>
        <xdr:cNvSpPr txBox="1"/>
      </xdr:nvSpPr>
      <xdr:spPr>
        <a:xfrm>
          <a:off x="15266044" y="677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83111</xdr:rowOff>
    </xdr:from>
    <xdr:ext cx="405111" cy="259045"/>
    <xdr:sp macro="" textlink="">
      <xdr:nvSpPr>
        <xdr:cNvPr id="503" name="n_2mainValue【一般廃棄物処理施設】&#10;有形固定資産減価償却率">
          <a:extLst>
            <a:ext uri="{FF2B5EF4-FFF2-40B4-BE49-F238E27FC236}">
              <a16:creationId xmlns:a16="http://schemas.microsoft.com/office/drawing/2014/main" id="{6086BCB7-5C16-4B28-8D34-1A285365F40E}"/>
            </a:ext>
          </a:extLst>
        </xdr:cNvPr>
        <xdr:cNvSpPr txBox="1"/>
      </xdr:nvSpPr>
      <xdr:spPr>
        <a:xfrm>
          <a:off x="14389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35758</xdr:rowOff>
    </xdr:from>
    <xdr:ext cx="405111" cy="259045"/>
    <xdr:sp macro="" textlink="">
      <xdr:nvSpPr>
        <xdr:cNvPr id="504" name="n_3mainValue【一般廃棄物処理施設】&#10;有形固定資産減価償却率">
          <a:extLst>
            <a:ext uri="{FF2B5EF4-FFF2-40B4-BE49-F238E27FC236}">
              <a16:creationId xmlns:a16="http://schemas.microsoft.com/office/drawing/2014/main" id="{227D4D67-F743-4AD2-A06B-C9780B131637}"/>
            </a:ext>
          </a:extLst>
        </xdr:cNvPr>
        <xdr:cNvSpPr txBox="1"/>
      </xdr:nvSpPr>
      <xdr:spPr>
        <a:xfrm>
          <a:off x="13500744" y="637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05" name="n_4mainValue【一般廃棄物処理施設】&#10;有形固定資産減価償却率">
          <a:extLst>
            <a:ext uri="{FF2B5EF4-FFF2-40B4-BE49-F238E27FC236}">
              <a16:creationId xmlns:a16="http://schemas.microsoft.com/office/drawing/2014/main" id="{C50051DF-21E5-465D-B403-F5CDE1832DCE}"/>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6" name="正方形/長方形 505">
          <a:extLst>
            <a:ext uri="{FF2B5EF4-FFF2-40B4-BE49-F238E27FC236}">
              <a16:creationId xmlns:a16="http://schemas.microsoft.com/office/drawing/2014/main" id="{6A5688D0-BFF8-4FD8-8367-B626F62EBD8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7" name="正方形/長方形 506">
          <a:extLst>
            <a:ext uri="{FF2B5EF4-FFF2-40B4-BE49-F238E27FC236}">
              <a16:creationId xmlns:a16="http://schemas.microsoft.com/office/drawing/2014/main" id="{32E3447E-B15B-4E93-81FA-217ADC60426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8" name="正方形/長方形 507">
          <a:extLst>
            <a:ext uri="{FF2B5EF4-FFF2-40B4-BE49-F238E27FC236}">
              <a16:creationId xmlns:a16="http://schemas.microsoft.com/office/drawing/2014/main" id="{192AAA55-AE8A-44A3-AB6E-52BC5E5F79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9" name="正方形/長方形 508">
          <a:extLst>
            <a:ext uri="{FF2B5EF4-FFF2-40B4-BE49-F238E27FC236}">
              <a16:creationId xmlns:a16="http://schemas.microsoft.com/office/drawing/2014/main" id="{753F596E-556F-4E3C-BCA7-A47FC7BA9DA1}"/>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10" name="正方形/長方形 509">
          <a:extLst>
            <a:ext uri="{FF2B5EF4-FFF2-40B4-BE49-F238E27FC236}">
              <a16:creationId xmlns:a16="http://schemas.microsoft.com/office/drawing/2014/main" id="{32D93A88-F459-40DA-A4D0-87A114EB534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1" name="正方形/長方形 510">
          <a:extLst>
            <a:ext uri="{FF2B5EF4-FFF2-40B4-BE49-F238E27FC236}">
              <a16:creationId xmlns:a16="http://schemas.microsoft.com/office/drawing/2014/main" id="{67BBDA2A-B947-4B4E-8E8F-0C7D87BC20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2" name="正方形/長方形 511">
          <a:extLst>
            <a:ext uri="{FF2B5EF4-FFF2-40B4-BE49-F238E27FC236}">
              <a16:creationId xmlns:a16="http://schemas.microsoft.com/office/drawing/2014/main" id="{6E8D7474-89FC-4615-B032-570B9B018A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3" name="正方形/長方形 512">
          <a:extLst>
            <a:ext uri="{FF2B5EF4-FFF2-40B4-BE49-F238E27FC236}">
              <a16:creationId xmlns:a16="http://schemas.microsoft.com/office/drawing/2014/main" id="{3D921CD3-2DD0-4CD8-8D44-12C55B3CAAD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4" name="テキスト ボックス 513">
          <a:extLst>
            <a:ext uri="{FF2B5EF4-FFF2-40B4-BE49-F238E27FC236}">
              <a16:creationId xmlns:a16="http://schemas.microsoft.com/office/drawing/2014/main" id="{3365300B-88D0-490D-A22A-52BCA247F7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5" name="直線コネクタ 514">
          <a:extLst>
            <a:ext uri="{FF2B5EF4-FFF2-40B4-BE49-F238E27FC236}">
              <a16:creationId xmlns:a16="http://schemas.microsoft.com/office/drawing/2014/main" id="{027C95E2-4308-4127-8717-FCD384FD851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16" name="直線コネクタ 515">
          <a:extLst>
            <a:ext uri="{FF2B5EF4-FFF2-40B4-BE49-F238E27FC236}">
              <a16:creationId xmlns:a16="http://schemas.microsoft.com/office/drawing/2014/main" id="{D9B074E6-0FEF-4062-9F1E-A7EBE351B702}"/>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17" name="テキスト ボックス 516">
          <a:extLst>
            <a:ext uri="{FF2B5EF4-FFF2-40B4-BE49-F238E27FC236}">
              <a16:creationId xmlns:a16="http://schemas.microsoft.com/office/drawing/2014/main" id="{69BF3238-1AF5-43A5-B3D6-D7C2509DF24A}"/>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18" name="直線コネクタ 517">
          <a:extLst>
            <a:ext uri="{FF2B5EF4-FFF2-40B4-BE49-F238E27FC236}">
              <a16:creationId xmlns:a16="http://schemas.microsoft.com/office/drawing/2014/main" id="{D8ABA395-94EB-4AC4-9CA8-E3373F65BEA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19" name="テキスト ボックス 518">
          <a:extLst>
            <a:ext uri="{FF2B5EF4-FFF2-40B4-BE49-F238E27FC236}">
              <a16:creationId xmlns:a16="http://schemas.microsoft.com/office/drawing/2014/main" id="{EFE2A096-BEC6-4716-88E3-E6391140DB61}"/>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20" name="直線コネクタ 519">
          <a:extLst>
            <a:ext uri="{FF2B5EF4-FFF2-40B4-BE49-F238E27FC236}">
              <a16:creationId xmlns:a16="http://schemas.microsoft.com/office/drawing/2014/main" id="{3D8D7781-4BFE-434B-9465-2CD25FDF595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21" name="テキスト ボックス 520">
          <a:extLst>
            <a:ext uri="{FF2B5EF4-FFF2-40B4-BE49-F238E27FC236}">
              <a16:creationId xmlns:a16="http://schemas.microsoft.com/office/drawing/2014/main" id="{FB25AB52-F000-4B80-BBE7-22B1F36BEE0D}"/>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22" name="直線コネクタ 521">
          <a:extLst>
            <a:ext uri="{FF2B5EF4-FFF2-40B4-BE49-F238E27FC236}">
              <a16:creationId xmlns:a16="http://schemas.microsoft.com/office/drawing/2014/main" id="{DF0119EE-DD17-495E-8D60-39918B92D84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23" name="テキスト ボックス 522">
          <a:extLst>
            <a:ext uri="{FF2B5EF4-FFF2-40B4-BE49-F238E27FC236}">
              <a16:creationId xmlns:a16="http://schemas.microsoft.com/office/drawing/2014/main" id="{D5749479-96F6-48C9-BC7A-B0E1D57CD682}"/>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4" name="直線コネクタ 523">
          <a:extLst>
            <a:ext uri="{FF2B5EF4-FFF2-40B4-BE49-F238E27FC236}">
              <a16:creationId xmlns:a16="http://schemas.microsoft.com/office/drawing/2014/main" id="{458D5655-0890-4B3F-9D03-AF0525AE725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5" name="テキスト ボックス 524">
          <a:extLst>
            <a:ext uri="{FF2B5EF4-FFF2-40B4-BE49-F238E27FC236}">
              <a16:creationId xmlns:a16="http://schemas.microsoft.com/office/drawing/2014/main" id="{3612B21A-6F6E-4677-8C58-CFD95C77273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6" name="【一般廃棄物処理施設】&#10;一人当たり有形固定資産（償却資産）額グラフ枠">
          <a:extLst>
            <a:ext uri="{FF2B5EF4-FFF2-40B4-BE49-F238E27FC236}">
              <a16:creationId xmlns:a16="http://schemas.microsoft.com/office/drawing/2014/main" id="{5C9BE042-C038-415B-BE6F-B2EFB599A48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130488</xdr:rowOff>
    </xdr:from>
    <xdr:to>
      <xdr:col>116</xdr:col>
      <xdr:colOff>62864</xdr:colOff>
      <xdr:row>41</xdr:row>
      <xdr:rowOff>128348</xdr:rowOff>
    </xdr:to>
    <xdr:cxnSp macro="">
      <xdr:nvCxnSpPr>
        <xdr:cNvPr id="527" name="直線コネクタ 526">
          <a:extLst>
            <a:ext uri="{FF2B5EF4-FFF2-40B4-BE49-F238E27FC236}">
              <a16:creationId xmlns:a16="http://schemas.microsoft.com/office/drawing/2014/main" id="{AB9D9083-1CE5-4B62-B599-EDFFAFC08F80}"/>
            </a:ext>
          </a:extLst>
        </xdr:cNvPr>
        <xdr:cNvCxnSpPr/>
      </xdr:nvCxnSpPr>
      <xdr:spPr>
        <a:xfrm flipV="1">
          <a:off x="22160864" y="5959788"/>
          <a:ext cx="0" cy="1198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132175</xdr:rowOff>
    </xdr:from>
    <xdr:ext cx="469744" cy="259045"/>
    <xdr:sp macro="" textlink="">
      <xdr:nvSpPr>
        <xdr:cNvPr id="528" name="【一般廃棄物処理施設】&#10;一人当たり有形固定資産（償却資産）額最小値テキスト">
          <a:extLst>
            <a:ext uri="{FF2B5EF4-FFF2-40B4-BE49-F238E27FC236}">
              <a16:creationId xmlns:a16="http://schemas.microsoft.com/office/drawing/2014/main" id="{7951C48C-075D-46D7-AF72-F2D5B03AB3E5}"/>
            </a:ext>
          </a:extLst>
        </xdr:cNvPr>
        <xdr:cNvSpPr txBox="1"/>
      </xdr:nvSpPr>
      <xdr:spPr>
        <a:xfrm>
          <a:off x="22199600" y="71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128348</xdr:rowOff>
    </xdr:from>
    <xdr:to>
      <xdr:col>116</xdr:col>
      <xdr:colOff>152400</xdr:colOff>
      <xdr:row>41</xdr:row>
      <xdr:rowOff>128348</xdr:rowOff>
    </xdr:to>
    <xdr:cxnSp macro="">
      <xdr:nvCxnSpPr>
        <xdr:cNvPr id="529" name="直線コネクタ 528">
          <a:extLst>
            <a:ext uri="{FF2B5EF4-FFF2-40B4-BE49-F238E27FC236}">
              <a16:creationId xmlns:a16="http://schemas.microsoft.com/office/drawing/2014/main" id="{BF5011E2-99B7-4E3F-B3C2-E40A9345F00D}"/>
            </a:ext>
          </a:extLst>
        </xdr:cNvPr>
        <xdr:cNvCxnSpPr/>
      </xdr:nvCxnSpPr>
      <xdr:spPr>
        <a:xfrm>
          <a:off x="22072600" y="7157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77165</xdr:rowOff>
    </xdr:from>
    <xdr:ext cx="599010" cy="259045"/>
    <xdr:sp macro="" textlink="">
      <xdr:nvSpPr>
        <xdr:cNvPr id="530" name="【一般廃棄物処理施設】&#10;一人当たり有形固定資産（償却資産）額最大値テキスト">
          <a:extLst>
            <a:ext uri="{FF2B5EF4-FFF2-40B4-BE49-F238E27FC236}">
              <a16:creationId xmlns:a16="http://schemas.microsoft.com/office/drawing/2014/main" id="{4D15CF87-967F-4752-BE96-20ABDE714810}"/>
            </a:ext>
          </a:extLst>
        </xdr:cNvPr>
        <xdr:cNvSpPr txBox="1"/>
      </xdr:nvSpPr>
      <xdr:spPr>
        <a:xfrm>
          <a:off x="22199600" y="573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130488</xdr:rowOff>
    </xdr:from>
    <xdr:to>
      <xdr:col>116</xdr:col>
      <xdr:colOff>152400</xdr:colOff>
      <xdr:row>34</xdr:row>
      <xdr:rowOff>130488</xdr:rowOff>
    </xdr:to>
    <xdr:cxnSp macro="">
      <xdr:nvCxnSpPr>
        <xdr:cNvPr id="531" name="直線コネクタ 530">
          <a:extLst>
            <a:ext uri="{FF2B5EF4-FFF2-40B4-BE49-F238E27FC236}">
              <a16:creationId xmlns:a16="http://schemas.microsoft.com/office/drawing/2014/main" id="{E135E438-2B1D-43FD-8BBD-09B73CEAEE7D}"/>
            </a:ext>
          </a:extLst>
        </xdr:cNvPr>
        <xdr:cNvCxnSpPr/>
      </xdr:nvCxnSpPr>
      <xdr:spPr>
        <a:xfrm>
          <a:off x="22072600" y="595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81353</xdr:rowOff>
    </xdr:from>
    <xdr:ext cx="599010" cy="259045"/>
    <xdr:sp macro="" textlink="">
      <xdr:nvSpPr>
        <xdr:cNvPr id="532" name="【一般廃棄物処理施設】&#10;一人当たり有形固定資産（償却資産）額平均値テキスト">
          <a:extLst>
            <a:ext uri="{FF2B5EF4-FFF2-40B4-BE49-F238E27FC236}">
              <a16:creationId xmlns:a16="http://schemas.microsoft.com/office/drawing/2014/main" id="{4B8A0065-4590-41BB-BC7E-596521D9F93A}"/>
            </a:ext>
          </a:extLst>
        </xdr:cNvPr>
        <xdr:cNvSpPr txBox="1"/>
      </xdr:nvSpPr>
      <xdr:spPr>
        <a:xfrm>
          <a:off x="22199600" y="65964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58476</xdr:rowOff>
    </xdr:from>
    <xdr:to>
      <xdr:col>116</xdr:col>
      <xdr:colOff>114300</xdr:colOff>
      <xdr:row>39</xdr:row>
      <xdr:rowOff>160076</xdr:rowOff>
    </xdr:to>
    <xdr:sp macro="" textlink="">
      <xdr:nvSpPr>
        <xdr:cNvPr id="533" name="フローチャート: 判断 532">
          <a:extLst>
            <a:ext uri="{FF2B5EF4-FFF2-40B4-BE49-F238E27FC236}">
              <a16:creationId xmlns:a16="http://schemas.microsoft.com/office/drawing/2014/main" id="{B6DF297A-613B-4290-BD9E-BFD1FF0AADCB}"/>
            </a:ext>
          </a:extLst>
        </xdr:cNvPr>
        <xdr:cNvSpPr/>
      </xdr:nvSpPr>
      <xdr:spPr>
        <a:xfrm>
          <a:off x="22110700" y="67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78143</xdr:rowOff>
    </xdr:from>
    <xdr:to>
      <xdr:col>112</xdr:col>
      <xdr:colOff>38100</xdr:colOff>
      <xdr:row>40</xdr:row>
      <xdr:rowOff>8293</xdr:rowOff>
    </xdr:to>
    <xdr:sp macro="" textlink="">
      <xdr:nvSpPr>
        <xdr:cNvPr id="534" name="フローチャート: 判断 533">
          <a:extLst>
            <a:ext uri="{FF2B5EF4-FFF2-40B4-BE49-F238E27FC236}">
              <a16:creationId xmlns:a16="http://schemas.microsoft.com/office/drawing/2014/main" id="{8CF3BA78-328F-4EF8-B0AC-07784B23B5B7}"/>
            </a:ext>
          </a:extLst>
        </xdr:cNvPr>
        <xdr:cNvSpPr/>
      </xdr:nvSpPr>
      <xdr:spPr>
        <a:xfrm>
          <a:off x="21272500" y="6764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88629</xdr:rowOff>
    </xdr:from>
    <xdr:to>
      <xdr:col>107</xdr:col>
      <xdr:colOff>101600</xdr:colOff>
      <xdr:row>40</xdr:row>
      <xdr:rowOff>18779</xdr:rowOff>
    </xdr:to>
    <xdr:sp macro="" textlink="">
      <xdr:nvSpPr>
        <xdr:cNvPr id="535" name="フローチャート: 判断 534">
          <a:extLst>
            <a:ext uri="{FF2B5EF4-FFF2-40B4-BE49-F238E27FC236}">
              <a16:creationId xmlns:a16="http://schemas.microsoft.com/office/drawing/2014/main" id="{34AE9CC3-5CA7-4B70-9BFD-7FE6AC024108}"/>
            </a:ext>
          </a:extLst>
        </xdr:cNvPr>
        <xdr:cNvSpPr/>
      </xdr:nvSpPr>
      <xdr:spPr>
        <a:xfrm>
          <a:off x="20383500" y="677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98296</xdr:rowOff>
    </xdr:from>
    <xdr:to>
      <xdr:col>102</xdr:col>
      <xdr:colOff>165100</xdr:colOff>
      <xdr:row>40</xdr:row>
      <xdr:rowOff>28446</xdr:rowOff>
    </xdr:to>
    <xdr:sp macro="" textlink="">
      <xdr:nvSpPr>
        <xdr:cNvPr id="536" name="フローチャート: 判断 535">
          <a:extLst>
            <a:ext uri="{FF2B5EF4-FFF2-40B4-BE49-F238E27FC236}">
              <a16:creationId xmlns:a16="http://schemas.microsoft.com/office/drawing/2014/main" id="{447A75B8-7439-4DF9-8D5F-5113B7737F9E}"/>
            </a:ext>
          </a:extLst>
        </xdr:cNvPr>
        <xdr:cNvSpPr/>
      </xdr:nvSpPr>
      <xdr:spPr>
        <a:xfrm>
          <a:off x="19494500" y="678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107561</xdr:rowOff>
    </xdr:from>
    <xdr:to>
      <xdr:col>98</xdr:col>
      <xdr:colOff>38100</xdr:colOff>
      <xdr:row>40</xdr:row>
      <xdr:rowOff>37711</xdr:rowOff>
    </xdr:to>
    <xdr:sp macro="" textlink="">
      <xdr:nvSpPr>
        <xdr:cNvPr id="537" name="フローチャート: 判断 536">
          <a:extLst>
            <a:ext uri="{FF2B5EF4-FFF2-40B4-BE49-F238E27FC236}">
              <a16:creationId xmlns:a16="http://schemas.microsoft.com/office/drawing/2014/main" id="{0E7501E8-0A91-489F-8AD8-67618F4A1109}"/>
            </a:ext>
          </a:extLst>
        </xdr:cNvPr>
        <xdr:cNvSpPr/>
      </xdr:nvSpPr>
      <xdr:spPr>
        <a:xfrm>
          <a:off x="18605500" y="679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2CA1A290-F71F-44E5-AC0A-B38C1C327B0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9" name="テキスト ボックス 538">
          <a:extLst>
            <a:ext uri="{FF2B5EF4-FFF2-40B4-BE49-F238E27FC236}">
              <a16:creationId xmlns:a16="http://schemas.microsoft.com/office/drawing/2014/main" id="{02DC0EFE-82F0-4B68-ACF2-129D7C1ADC2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0" name="テキスト ボックス 539">
          <a:extLst>
            <a:ext uri="{FF2B5EF4-FFF2-40B4-BE49-F238E27FC236}">
              <a16:creationId xmlns:a16="http://schemas.microsoft.com/office/drawing/2014/main" id="{3AF8772A-E3EF-4E0D-AD6A-F4B7F288E66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1" name="テキスト ボックス 540">
          <a:extLst>
            <a:ext uri="{FF2B5EF4-FFF2-40B4-BE49-F238E27FC236}">
              <a16:creationId xmlns:a16="http://schemas.microsoft.com/office/drawing/2014/main" id="{235C5F2C-41AB-4224-A290-C86FA50AF4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2" name="テキスト ボックス 541">
          <a:extLst>
            <a:ext uri="{FF2B5EF4-FFF2-40B4-BE49-F238E27FC236}">
              <a16:creationId xmlns:a16="http://schemas.microsoft.com/office/drawing/2014/main" id="{6F68F0DC-2322-4667-9573-5B692FE793E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156740</xdr:rowOff>
    </xdr:from>
    <xdr:to>
      <xdr:col>116</xdr:col>
      <xdr:colOff>114300</xdr:colOff>
      <xdr:row>41</xdr:row>
      <xdr:rowOff>86890</xdr:rowOff>
    </xdr:to>
    <xdr:sp macro="" textlink="">
      <xdr:nvSpPr>
        <xdr:cNvPr id="543" name="楕円 542">
          <a:extLst>
            <a:ext uri="{FF2B5EF4-FFF2-40B4-BE49-F238E27FC236}">
              <a16:creationId xmlns:a16="http://schemas.microsoft.com/office/drawing/2014/main" id="{9BF23B34-E792-47F0-B151-0EBE7A335C01}"/>
            </a:ext>
          </a:extLst>
        </xdr:cNvPr>
        <xdr:cNvSpPr/>
      </xdr:nvSpPr>
      <xdr:spPr>
        <a:xfrm>
          <a:off x="22110700" y="701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71667</xdr:rowOff>
    </xdr:from>
    <xdr:ext cx="534377" cy="259045"/>
    <xdr:sp macro="" textlink="">
      <xdr:nvSpPr>
        <xdr:cNvPr id="544" name="【一般廃棄物処理施設】&#10;一人当たり有形固定資産（償却資産）額該当値テキスト">
          <a:extLst>
            <a:ext uri="{FF2B5EF4-FFF2-40B4-BE49-F238E27FC236}">
              <a16:creationId xmlns:a16="http://schemas.microsoft.com/office/drawing/2014/main" id="{91585952-F834-4F29-A8F3-63D5D19DB11A}"/>
            </a:ext>
          </a:extLst>
        </xdr:cNvPr>
        <xdr:cNvSpPr txBox="1"/>
      </xdr:nvSpPr>
      <xdr:spPr>
        <a:xfrm>
          <a:off x="22199600" y="6929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158109</xdr:rowOff>
    </xdr:from>
    <xdr:to>
      <xdr:col>112</xdr:col>
      <xdr:colOff>38100</xdr:colOff>
      <xdr:row>41</xdr:row>
      <xdr:rowOff>88259</xdr:rowOff>
    </xdr:to>
    <xdr:sp macro="" textlink="">
      <xdr:nvSpPr>
        <xdr:cNvPr id="545" name="楕円 544">
          <a:extLst>
            <a:ext uri="{FF2B5EF4-FFF2-40B4-BE49-F238E27FC236}">
              <a16:creationId xmlns:a16="http://schemas.microsoft.com/office/drawing/2014/main" id="{D5D103DA-6E2D-4A3F-8B31-DF8C5F48273A}"/>
            </a:ext>
          </a:extLst>
        </xdr:cNvPr>
        <xdr:cNvSpPr/>
      </xdr:nvSpPr>
      <xdr:spPr>
        <a:xfrm>
          <a:off x="21272500" y="70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36090</xdr:rowOff>
    </xdr:from>
    <xdr:to>
      <xdr:col>116</xdr:col>
      <xdr:colOff>63500</xdr:colOff>
      <xdr:row>41</xdr:row>
      <xdr:rowOff>37459</xdr:rowOff>
    </xdr:to>
    <xdr:cxnSp macro="">
      <xdr:nvCxnSpPr>
        <xdr:cNvPr id="546" name="直線コネクタ 545">
          <a:extLst>
            <a:ext uri="{FF2B5EF4-FFF2-40B4-BE49-F238E27FC236}">
              <a16:creationId xmlns:a16="http://schemas.microsoft.com/office/drawing/2014/main" id="{891971A1-B37C-49B9-BFDA-69E89E467E31}"/>
            </a:ext>
          </a:extLst>
        </xdr:cNvPr>
        <xdr:cNvCxnSpPr/>
      </xdr:nvCxnSpPr>
      <xdr:spPr>
        <a:xfrm flipV="1">
          <a:off x="21323300" y="7065540"/>
          <a:ext cx="838200" cy="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160613</xdr:rowOff>
    </xdr:from>
    <xdr:to>
      <xdr:col>107</xdr:col>
      <xdr:colOff>101600</xdr:colOff>
      <xdr:row>41</xdr:row>
      <xdr:rowOff>90763</xdr:rowOff>
    </xdr:to>
    <xdr:sp macro="" textlink="">
      <xdr:nvSpPr>
        <xdr:cNvPr id="547" name="楕円 546">
          <a:extLst>
            <a:ext uri="{FF2B5EF4-FFF2-40B4-BE49-F238E27FC236}">
              <a16:creationId xmlns:a16="http://schemas.microsoft.com/office/drawing/2014/main" id="{3CD73AA4-D67A-4BD1-A99D-3BB2D771D805}"/>
            </a:ext>
          </a:extLst>
        </xdr:cNvPr>
        <xdr:cNvSpPr/>
      </xdr:nvSpPr>
      <xdr:spPr>
        <a:xfrm>
          <a:off x="20383500" y="70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37459</xdr:rowOff>
    </xdr:from>
    <xdr:to>
      <xdr:col>111</xdr:col>
      <xdr:colOff>177800</xdr:colOff>
      <xdr:row>41</xdr:row>
      <xdr:rowOff>39963</xdr:rowOff>
    </xdr:to>
    <xdr:cxnSp macro="">
      <xdr:nvCxnSpPr>
        <xdr:cNvPr id="548" name="直線コネクタ 547">
          <a:extLst>
            <a:ext uri="{FF2B5EF4-FFF2-40B4-BE49-F238E27FC236}">
              <a16:creationId xmlns:a16="http://schemas.microsoft.com/office/drawing/2014/main" id="{334F05F5-A2AB-4351-83D4-5F816F4EFBCF}"/>
            </a:ext>
          </a:extLst>
        </xdr:cNvPr>
        <xdr:cNvCxnSpPr/>
      </xdr:nvCxnSpPr>
      <xdr:spPr>
        <a:xfrm flipV="1">
          <a:off x="20434300" y="7066909"/>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162996</xdr:rowOff>
    </xdr:from>
    <xdr:to>
      <xdr:col>102</xdr:col>
      <xdr:colOff>165100</xdr:colOff>
      <xdr:row>41</xdr:row>
      <xdr:rowOff>93146</xdr:rowOff>
    </xdr:to>
    <xdr:sp macro="" textlink="">
      <xdr:nvSpPr>
        <xdr:cNvPr id="549" name="楕円 548">
          <a:extLst>
            <a:ext uri="{FF2B5EF4-FFF2-40B4-BE49-F238E27FC236}">
              <a16:creationId xmlns:a16="http://schemas.microsoft.com/office/drawing/2014/main" id="{4C757404-FDD3-4367-AA83-8CD09C69EDAD}"/>
            </a:ext>
          </a:extLst>
        </xdr:cNvPr>
        <xdr:cNvSpPr/>
      </xdr:nvSpPr>
      <xdr:spPr>
        <a:xfrm>
          <a:off x="19494500" y="702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39963</xdr:rowOff>
    </xdr:from>
    <xdr:to>
      <xdr:col>107</xdr:col>
      <xdr:colOff>50800</xdr:colOff>
      <xdr:row>41</xdr:row>
      <xdr:rowOff>42346</xdr:rowOff>
    </xdr:to>
    <xdr:cxnSp macro="">
      <xdr:nvCxnSpPr>
        <xdr:cNvPr id="550" name="直線コネクタ 549">
          <a:extLst>
            <a:ext uri="{FF2B5EF4-FFF2-40B4-BE49-F238E27FC236}">
              <a16:creationId xmlns:a16="http://schemas.microsoft.com/office/drawing/2014/main" id="{E21C88FB-3E07-4818-9F5B-266347F24442}"/>
            </a:ext>
          </a:extLst>
        </xdr:cNvPr>
        <xdr:cNvCxnSpPr/>
      </xdr:nvCxnSpPr>
      <xdr:spPr>
        <a:xfrm flipV="1">
          <a:off x="19545300" y="7069413"/>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164096</xdr:rowOff>
    </xdr:from>
    <xdr:to>
      <xdr:col>98</xdr:col>
      <xdr:colOff>38100</xdr:colOff>
      <xdr:row>41</xdr:row>
      <xdr:rowOff>94246</xdr:rowOff>
    </xdr:to>
    <xdr:sp macro="" textlink="">
      <xdr:nvSpPr>
        <xdr:cNvPr id="551" name="楕円 550">
          <a:extLst>
            <a:ext uri="{FF2B5EF4-FFF2-40B4-BE49-F238E27FC236}">
              <a16:creationId xmlns:a16="http://schemas.microsoft.com/office/drawing/2014/main" id="{EA140DF2-B212-436F-86BD-892C2050F77D}"/>
            </a:ext>
          </a:extLst>
        </xdr:cNvPr>
        <xdr:cNvSpPr/>
      </xdr:nvSpPr>
      <xdr:spPr>
        <a:xfrm>
          <a:off x="18605500" y="702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42346</xdr:rowOff>
    </xdr:from>
    <xdr:to>
      <xdr:col>102</xdr:col>
      <xdr:colOff>114300</xdr:colOff>
      <xdr:row>41</xdr:row>
      <xdr:rowOff>43446</xdr:rowOff>
    </xdr:to>
    <xdr:cxnSp macro="">
      <xdr:nvCxnSpPr>
        <xdr:cNvPr id="552" name="直線コネクタ 551">
          <a:extLst>
            <a:ext uri="{FF2B5EF4-FFF2-40B4-BE49-F238E27FC236}">
              <a16:creationId xmlns:a16="http://schemas.microsoft.com/office/drawing/2014/main" id="{424AA615-B2E4-46BD-8223-87FD053349A2}"/>
            </a:ext>
          </a:extLst>
        </xdr:cNvPr>
        <xdr:cNvCxnSpPr/>
      </xdr:nvCxnSpPr>
      <xdr:spPr>
        <a:xfrm flipV="1">
          <a:off x="18656300" y="7071796"/>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24820</xdr:rowOff>
    </xdr:from>
    <xdr:ext cx="599010" cy="259045"/>
    <xdr:sp macro="" textlink="">
      <xdr:nvSpPr>
        <xdr:cNvPr id="553" name="n_1aveValue【一般廃棄物処理施設】&#10;一人当たり有形固定資産（償却資産）額">
          <a:extLst>
            <a:ext uri="{FF2B5EF4-FFF2-40B4-BE49-F238E27FC236}">
              <a16:creationId xmlns:a16="http://schemas.microsoft.com/office/drawing/2014/main" id="{EA1A1570-067A-4E0C-9896-DCF0EA7317D0}"/>
            </a:ext>
          </a:extLst>
        </xdr:cNvPr>
        <xdr:cNvSpPr txBox="1"/>
      </xdr:nvSpPr>
      <xdr:spPr>
        <a:xfrm>
          <a:off x="21011095" y="65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35306</xdr:rowOff>
    </xdr:from>
    <xdr:ext cx="599010" cy="259045"/>
    <xdr:sp macro="" textlink="">
      <xdr:nvSpPr>
        <xdr:cNvPr id="554" name="n_2aveValue【一般廃棄物処理施設】&#10;一人当たり有形固定資産（償却資産）額">
          <a:extLst>
            <a:ext uri="{FF2B5EF4-FFF2-40B4-BE49-F238E27FC236}">
              <a16:creationId xmlns:a16="http://schemas.microsoft.com/office/drawing/2014/main" id="{9ED2DC8B-9946-4530-8342-46552C738425}"/>
            </a:ext>
          </a:extLst>
        </xdr:cNvPr>
        <xdr:cNvSpPr txBox="1"/>
      </xdr:nvSpPr>
      <xdr:spPr>
        <a:xfrm>
          <a:off x="20134795" y="655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44973</xdr:rowOff>
    </xdr:from>
    <xdr:ext cx="599010" cy="259045"/>
    <xdr:sp macro="" textlink="">
      <xdr:nvSpPr>
        <xdr:cNvPr id="555" name="n_3aveValue【一般廃棄物処理施設】&#10;一人当たり有形固定資産（償却資産）額">
          <a:extLst>
            <a:ext uri="{FF2B5EF4-FFF2-40B4-BE49-F238E27FC236}">
              <a16:creationId xmlns:a16="http://schemas.microsoft.com/office/drawing/2014/main" id="{130D0C4D-03CD-41CA-936A-39F361E56E9E}"/>
            </a:ext>
          </a:extLst>
        </xdr:cNvPr>
        <xdr:cNvSpPr txBox="1"/>
      </xdr:nvSpPr>
      <xdr:spPr>
        <a:xfrm>
          <a:off x="19245795" y="656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54238</xdr:rowOff>
    </xdr:from>
    <xdr:ext cx="599010" cy="259045"/>
    <xdr:sp macro="" textlink="">
      <xdr:nvSpPr>
        <xdr:cNvPr id="556" name="n_4aveValue【一般廃棄物処理施設】&#10;一人当たり有形固定資産（償却資産）額">
          <a:extLst>
            <a:ext uri="{FF2B5EF4-FFF2-40B4-BE49-F238E27FC236}">
              <a16:creationId xmlns:a16="http://schemas.microsoft.com/office/drawing/2014/main" id="{7C488D6D-1AE0-4CD2-9CBD-08269BDB8941}"/>
            </a:ext>
          </a:extLst>
        </xdr:cNvPr>
        <xdr:cNvSpPr txBox="1"/>
      </xdr:nvSpPr>
      <xdr:spPr>
        <a:xfrm>
          <a:off x="18356795" y="6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79386</xdr:rowOff>
    </xdr:from>
    <xdr:ext cx="534377" cy="259045"/>
    <xdr:sp macro="" textlink="">
      <xdr:nvSpPr>
        <xdr:cNvPr id="557" name="n_1mainValue【一般廃棄物処理施設】&#10;一人当たり有形固定資産（償却資産）額">
          <a:extLst>
            <a:ext uri="{FF2B5EF4-FFF2-40B4-BE49-F238E27FC236}">
              <a16:creationId xmlns:a16="http://schemas.microsoft.com/office/drawing/2014/main" id="{8CB093E4-598A-43D9-B967-9585409BF5DE}"/>
            </a:ext>
          </a:extLst>
        </xdr:cNvPr>
        <xdr:cNvSpPr txBox="1"/>
      </xdr:nvSpPr>
      <xdr:spPr>
        <a:xfrm>
          <a:off x="21043411" y="71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81890</xdr:rowOff>
    </xdr:from>
    <xdr:ext cx="534377" cy="259045"/>
    <xdr:sp macro="" textlink="">
      <xdr:nvSpPr>
        <xdr:cNvPr id="558" name="n_2mainValue【一般廃棄物処理施設】&#10;一人当たり有形固定資産（償却資産）額">
          <a:extLst>
            <a:ext uri="{FF2B5EF4-FFF2-40B4-BE49-F238E27FC236}">
              <a16:creationId xmlns:a16="http://schemas.microsoft.com/office/drawing/2014/main" id="{2C56C57A-1571-4F85-AC96-E9604AF1EDA0}"/>
            </a:ext>
          </a:extLst>
        </xdr:cNvPr>
        <xdr:cNvSpPr txBox="1"/>
      </xdr:nvSpPr>
      <xdr:spPr>
        <a:xfrm>
          <a:off x="20167111" y="71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84273</xdr:rowOff>
    </xdr:from>
    <xdr:ext cx="534377" cy="259045"/>
    <xdr:sp macro="" textlink="">
      <xdr:nvSpPr>
        <xdr:cNvPr id="559" name="n_3mainValue【一般廃棄物処理施設】&#10;一人当たり有形固定資産（償却資産）額">
          <a:extLst>
            <a:ext uri="{FF2B5EF4-FFF2-40B4-BE49-F238E27FC236}">
              <a16:creationId xmlns:a16="http://schemas.microsoft.com/office/drawing/2014/main" id="{9A074C92-F574-473B-8237-0E05939AEDD8}"/>
            </a:ext>
          </a:extLst>
        </xdr:cNvPr>
        <xdr:cNvSpPr txBox="1"/>
      </xdr:nvSpPr>
      <xdr:spPr>
        <a:xfrm>
          <a:off x="19278111" y="71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85373</xdr:rowOff>
    </xdr:from>
    <xdr:ext cx="534377" cy="259045"/>
    <xdr:sp macro="" textlink="">
      <xdr:nvSpPr>
        <xdr:cNvPr id="560" name="n_4mainValue【一般廃棄物処理施設】&#10;一人当たり有形固定資産（償却資産）額">
          <a:extLst>
            <a:ext uri="{FF2B5EF4-FFF2-40B4-BE49-F238E27FC236}">
              <a16:creationId xmlns:a16="http://schemas.microsoft.com/office/drawing/2014/main" id="{281FE89F-F98B-4FCA-8DBA-3B35EA1AD05E}"/>
            </a:ext>
          </a:extLst>
        </xdr:cNvPr>
        <xdr:cNvSpPr txBox="1"/>
      </xdr:nvSpPr>
      <xdr:spPr>
        <a:xfrm>
          <a:off x="18389111" y="711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1" name="正方形/長方形 560">
          <a:extLst>
            <a:ext uri="{FF2B5EF4-FFF2-40B4-BE49-F238E27FC236}">
              <a16:creationId xmlns:a16="http://schemas.microsoft.com/office/drawing/2014/main" id="{EB7D133E-9459-4340-9ADE-AEBF51C74C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2" name="正方形/長方形 561">
          <a:extLst>
            <a:ext uri="{FF2B5EF4-FFF2-40B4-BE49-F238E27FC236}">
              <a16:creationId xmlns:a16="http://schemas.microsoft.com/office/drawing/2014/main" id="{A8B92274-99FF-4B6E-9C2E-4158D32C0E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3" name="正方形/長方形 562">
          <a:extLst>
            <a:ext uri="{FF2B5EF4-FFF2-40B4-BE49-F238E27FC236}">
              <a16:creationId xmlns:a16="http://schemas.microsoft.com/office/drawing/2014/main" id="{DA4D82E6-528B-49E9-9E8D-3BC698B2E2C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4" name="正方形/長方形 563">
          <a:extLst>
            <a:ext uri="{FF2B5EF4-FFF2-40B4-BE49-F238E27FC236}">
              <a16:creationId xmlns:a16="http://schemas.microsoft.com/office/drawing/2014/main" id="{7EF4D3C6-062C-405E-8979-7BB9E16CC3A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5" name="正方形/長方形 564">
          <a:extLst>
            <a:ext uri="{FF2B5EF4-FFF2-40B4-BE49-F238E27FC236}">
              <a16:creationId xmlns:a16="http://schemas.microsoft.com/office/drawing/2014/main" id="{8DF8E79F-1A5D-4C65-94F0-D6B8642A5BD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6" name="正方形/長方形 565">
          <a:extLst>
            <a:ext uri="{FF2B5EF4-FFF2-40B4-BE49-F238E27FC236}">
              <a16:creationId xmlns:a16="http://schemas.microsoft.com/office/drawing/2014/main" id="{50718336-E4C7-4C76-81E9-0AF68B8A126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7" name="正方形/長方形 566">
          <a:extLst>
            <a:ext uri="{FF2B5EF4-FFF2-40B4-BE49-F238E27FC236}">
              <a16:creationId xmlns:a16="http://schemas.microsoft.com/office/drawing/2014/main" id="{546D959C-F5FC-4EE8-AD4B-78CD0897D6C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正方形/長方形 567">
          <a:extLst>
            <a:ext uri="{FF2B5EF4-FFF2-40B4-BE49-F238E27FC236}">
              <a16:creationId xmlns:a16="http://schemas.microsoft.com/office/drawing/2014/main" id="{86AB06B4-1F65-41AE-A274-6B6B39349C8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9" name="テキスト ボックス 568">
          <a:extLst>
            <a:ext uri="{FF2B5EF4-FFF2-40B4-BE49-F238E27FC236}">
              <a16:creationId xmlns:a16="http://schemas.microsoft.com/office/drawing/2014/main" id="{AAD248A0-9573-42F3-81F9-103DC9234A81}"/>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0" name="直線コネクタ 569">
          <a:extLst>
            <a:ext uri="{FF2B5EF4-FFF2-40B4-BE49-F238E27FC236}">
              <a16:creationId xmlns:a16="http://schemas.microsoft.com/office/drawing/2014/main" id="{D65E1411-0AFE-489A-986F-DFCBE5FEB8D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1" name="テキスト ボックス 570">
          <a:extLst>
            <a:ext uri="{FF2B5EF4-FFF2-40B4-BE49-F238E27FC236}">
              <a16:creationId xmlns:a16="http://schemas.microsoft.com/office/drawing/2014/main" id="{0D230B6A-473B-4FD2-AF17-27866CA3F89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2" name="直線コネクタ 571">
          <a:extLst>
            <a:ext uri="{FF2B5EF4-FFF2-40B4-BE49-F238E27FC236}">
              <a16:creationId xmlns:a16="http://schemas.microsoft.com/office/drawing/2014/main" id="{055E889C-7C2E-4CAC-B026-31750060B4C4}"/>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73" name="テキスト ボックス 572">
          <a:extLst>
            <a:ext uri="{FF2B5EF4-FFF2-40B4-BE49-F238E27FC236}">
              <a16:creationId xmlns:a16="http://schemas.microsoft.com/office/drawing/2014/main" id="{4B22B678-DF26-4F92-BF73-D1C2B434A78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74" name="直線コネクタ 573">
          <a:extLst>
            <a:ext uri="{FF2B5EF4-FFF2-40B4-BE49-F238E27FC236}">
              <a16:creationId xmlns:a16="http://schemas.microsoft.com/office/drawing/2014/main" id="{741FB424-6860-4996-990C-1BA0E4E0D19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75" name="テキスト ボックス 574">
          <a:extLst>
            <a:ext uri="{FF2B5EF4-FFF2-40B4-BE49-F238E27FC236}">
              <a16:creationId xmlns:a16="http://schemas.microsoft.com/office/drawing/2014/main" id="{B2B5CDD3-4384-4032-90E6-D89F887873F4}"/>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76" name="直線コネクタ 575">
          <a:extLst>
            <a:ext uri="{FF2B5EF4-FFF2-40B4-BE49-F238E27FC236}">
              <a16:creationId xmlns:a16="http://schemas.microsoft.com/office/drawing/2014/main" id="{74E52F95-D1F7-434F-8F5E-748A0887009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77" name="テキスト ボックス 576">
          <a:extLst>
            <a:ext uri="{FF2B5EF4-FFF2-40B4-BE49-F238E27FC236}">
              <a16:creationId xmlns:a16="http://schemas.microsoft.com/office/drawing/2014/main" id="{5752B457-8D00-454D-85B8-24A8BD302AC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78" name="直線コネクタ 577">
          <a:extLst>
            <a:ext uri="{FF2B5EF4-FFF2-40B4-BE49-F238E27FC236}">
              <a16:creationId xmlns:a16="http://schemas.microsoft.com/office/drawing/2014/main" id="{4B32DE8E-6F34-406D-8342-646C77A964A6}"/>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79" name="テキスト ボックス 578">
          <a:extLst>
            <a:ext uri="{FF2B5EF4-FFF2-40B4-BE49-F238E27FC236}">
              <a16:creationId xmlns:a16="http://schemas.microsoft.com/office/drawing/2014/main" id="{DC822630-65BB-4D3A-BF4B-862CA1D50DA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0" name="直線コネクタ 579">
          <a:extLst>
            <a:ext uri="{FF2B5EF4-FFF2-40B4-BE49-F238E27FC236}">
              <a16:creationId xmlns:a16="http://schemas.microsoft.com/office/drawing/2014/main" id="{78BDCCFB-8FEE-4DD5-8573-E888B3B1543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1" name="テキスト ボックス 580">
          <a:extLst>
            <a:ext uri="{FF2B5EF4-FFF2-40B4-BE49-F238E27FC236}">
              <a16:creationId xmlns:a16="http://schemas.microsoft.com/office/drawing/2014/main" id="{935903AF-CB79-45B4-AC80-B00971666CF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2" name="直線コネクタ 581">
          <a:extLst>
            <a:ext uri="{FF2B5EF4-FFF2-40B4-BE49-F238E27FC236}">
              <a16:creationId xmlns:a16="http://schemas.microsoft.com/office/drawing/2014/main" id="{D0CAB4C7-8866-4647-9733-98D336662B2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83" name="テキスト ボックス 582">
          <a:extLst>
            <a:ext uri="{FF2B5EF4-FFF2-40B4-BE49-F238E27FC236}">
              <a16:creationId xmlns:a16="http://schemas.microsoft.com/office/drawing/2014/main" id="{F190CEA7-D4E3-4113-AB40-280CF9B22EC1}"/>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84" name="直線コネクタ 583">
          <a:extLst>
            <a:ext uri="{FF2B5EF4-FFF2-40B4-BE49-F238E27FC236}">
              <a16:creationId xmlns:a16="http://schemas.microsoft.com/office/drawing/2014/main" id="{B277647A-C291-42E0-9A8C-A99A5FD468C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保健センター・保健所】&#10;有形固定資産減価償却率グラフ枠">
          <a:extLst>
            <a:ext uri="{FF2B5EF4-FFF2-40B4-BE49-F238E27FC236}">
              <a16:creationId xmlns:a16="http://schemas.microsoft.com/office/drawing/2014/main" id="{313D58DC-75EB-49FE-9A02-6E74F38BA45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97972</xdr:rowOff>
    </xdr:from>
    <xdr:to>
      <xdr:col>85</xdr:col>
      <xdr:colOff>126364</xdr:colOff>
      <xdr:row>64</xdr:row>
      <xdr:rowOff>130628</xdr:rowOff>
    </xdr:to>
    <xdr:cxnSp macro="">
      <xdr:nvCxnSpPr>
        <xdr:cNvPr id="586" name="直線コネクタ 585">
          <a:extLst>
            <a:ext uri="{FF2B5EF4-FFF2-40B4-BE49-F238E27FC236}">
              <a16:creationId xmlns:a16="http://schemas.microsoft.com/office/drawing/2014/main" id="{A8532090-6290-4A49-9356-353904A62A31}"/>
            </a:ext>
          </a:extLst>
        </xdr:cNvPr>
        <xdr:cNvCxnSpPr/>
      </xdr:nvCxnSpPr>
      <xdr:spPr>
        <a:xfrm flipV="1">
          <a:off x="16318864" y="9527722"/>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87" name="【保健センター・保健所】&#10;有形固定資産減価償却率最小値テキスト">
          <a:extLst>
            <a:ext uri="{FF2B5EF4-FFF2-40B4-BE49-F238E27FC236}">
              <a16:creationId xmlns:a16="http://schemas.microsoft.com/office/drawing/2014/main" id="{6C26A759-5CDC-4E4F-B6B5-E5AB54788438}"/>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88" name="直線コネクタ 587">
          <a:extLst>
            <a:ext uri="{FF2B5EF4-FFF2-40B4-BE49-F238E27FC236}">
              <a16:creationId xmlns:a16="http://schemas.microsoft.com/office/drawing/2014/main" id="{9FA21F63-2DD1-4CF7-9BE0-D56FBE73FC7E}"/>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44649</xdr:rowOff>
    </xdr:from>
    <xdr:ext cx="340478" cy="259045"/>
    <xdr:sp macro="" textlink="">
      <xdr:nvSpPr>
        <xdr:cNvPr id="589" name="【保健センター・保健所】&#10;有形固定資産減価償却率最大値テキスト">
          <a:extLst>
            <a:ext uri="{FF2B5EF4-FFF2-40B4-BE49-F238E27FC236}">
              <a16:creationId xmlns:a16="http://schemas.microsoft.com/office/drawing/2014/main" id="{02DA9C5E-99D6-4335-AC44-C5E39297427B}"/>
            </a:ext>
          </a:extLst>
        </xdr:cNvPr>
        <xdr:cNvSpPr txBox="1"/>
      </xdr:nvSpPr>
      <xdr:spPr>
        <a:xfrm>
          <a:off x="16357600" y="9302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97972</xdr:rowOff>
    </xdr:from>
    <xdr:to>
      <xdr:col>86</xdr:col>
      <xdr:colOff>25400</xdr:colOff>
      <xdr:row>55</xdr:row>
      <xdr:rowOff>97972</xdr:rowOff>
    </xdr:to>
    <xdr:cxnSp macro="">
      <xdr:nvCxnSpPr>
        <xdr:cNvPr id="590" name="直線コネクタ 589">
          <a:extLst>
            <a:ext uri="{FF2B5EF4-FFF2-40B4-BE49-F238E27FC236}">
              <a16:creationId xmlns:a16="http://schemas.microsoft.com/office/drawing/2014/main" id="{6C8E0200-2061-4777-A9DE-AD538F5ECCB6}"/>
            </a:ext>
          </a:extLst>
        </xdr:cNvPr>
        <xdr:cNvCxnSpPr/>
      </xdr:nvCxnSpPr>
      <xdr:spPr>
        <a:xfrm>
          <a:off x="16230600" y="9527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19067</xdr:rowOff>
    </xdr:from>
    <xdr:ext cx="405111" cy="259045"/>
    <xdr:sp macro="" textlink="">
      <xdr:nvSpPr>
        <xdr:cNvPr id="591" name="【保健センター・保健所】&#10;有形固定資産減価償却率平均値テキスト">
          <a:extLst>
            <a:ext uri="{FF2B5EF4-FFF2-40B4-BE49-F238E27FC236}">
              <a16:creationId xmlns:a16="http://schemas.microsoft.com/office/drawing/2014/main" id="{84138B05-6598-43AA-8FF7-9E0483D5147E}"/>
            </a:ext>
          </a:extLst>
        </xdr:cNvPr>
        <xdr:cNvSpPr txBox="1"/>
      </xdr:nvSpPr>
      <xdr:spPr>
        <a:xfrm>
          <a:off x="16357600" y="1030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40640</xdr:rowOff>
    </xdr:from>
    <xdr:to>
      <xdr:col>85</xdr:col>
      <xdr:colOff>177800</xdr:colOff>
      <xdr:row>60</xdr:row>
      <xdr:rowOff>142240</xdr:rowOff>
    </xdr:to>
    <xdr:sp macro="" textlink="">
      <xdr:nvSpPr>
        <xdr:cNvPr id="592" name="フローチャート: 判断 591">
          <a:extLst>
            <a:ext uri="{FF2B5EF4-FFF2-40B4-BE49-F238E27FC236}">
              <a16:creationId xmlns:a16="http://schemas.microsoft.com/office/drawing/2014/main" id="{5C7C9AFE-CDFA-45F6-B3AD-C1F6553C3277}"/>
            </a:ext>
          </a:extLst>
        </xdr:cNvPr>
        <xdr:cNvSpPr/>
      </xdr:nvSpPr>
      <xdr:spPr>
        <a:xfrm>
          <a:off x="16268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19413</xdr:rowOff>
    </xdr:from>
    <xdr:to>
      <xdr:col>81</xdr:col>
      <xdr:colOff>101600</xdr:colOff>
      <xdr:row>60</xdr:row>
      <xdr:rowOff>121013</xdr:rowOff>
    </xdr:to>
    <xdr:sp macro="" textlink="">
      <xdr:nvSpPr>
        <xdr:cNvPr id="593" name="フローチャート: 判断 592">
          <a:extLst>
            <a:ext uri="{FF2B5EF4-FFF2-40B4-BE49-F238E27FC236}">
              <a16:creationId xmlns:a16="http://schemas.microsoft.com/office/drawing/2014/main" id="{4E138EBE-E289-439B-B889-F5D01651FF95}"/>
            </a:ext>
          </a:extLst>
        </xdr:cNvPr>
        <xdr:cNvSpPr/>
      </xdr:nvSpPr>
      <xdr:spPr>
        <a:xfrm>
          <a:off x="15430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94" name="フローチャート: 判断 593">
          <a:extLst>
            <a:ext uri="{FF2B5EF4-FFF2-40B4-BE49-F238E27FC236}">
              <a16:creationId xmlns:a16="http://schemas.microsoft.com/office/drawing/2014/main" id="{F15DA599-D11E-4CC1-9BF9-8F41AD51AA22}"/>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595" name="フローチャート: 判断 594">
          <a:extLst>
            <a:ext uri="{FF2B5EF4-FFF2-40B4-BE49-F238E27FC236}">
              <a16:creationId xmlns:a16="http://schemas.microsoft.com/office/drawing/2014/main" id="{0555E4BB-6DCE-40E1-880F-1E46A4CD3A37}"/>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135346</xdr:rowOff>
    </xdr:from>
    <xdr:to>
      <xdr:col>67</xdr:col>
      <xdr:colOff>101600</xdr:colOff>
      <xdr:row>60</xdr:row>
      <xdr:rowOff>65496</xdr:rowOff>
    </xdr:to>
    <xdr:sp macro="" textlink="">
      <xdr:nvSpPr>
        <xdr:cNvPr id="596" name="フローチャート: 判断 595">
          <a:extLst>
            <a:ext uri="{FF2B5EF4-FFF2-40B4-BE49-F238E27FC236}">
              <a16:creationId xmlns:a16="http://schemas.microsoft.com/office/drawing/2014/main" id="{3501B4F3-A766-4877-8E41-BB1096EBFB58}"/>
            </a:ext>
          </a:extLst>
        </xdr:cNvPr>
        <xdr:cNvSpPr/>
      </xdr:nvSpPr>
      <xdr:spPr>
        <a:xfrm>
          <a:off x="12763500" y="1025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873A636-5510-410C-943D-8CF1C6602F7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8CFDD9FF-77C3-42BE-AFAC-1CA304BF31D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E4BA8C37-82E3-4E15-B44F-DFA9DAF3539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1CE87980-4311-478C-A203-9FBE37794F7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EA79EA6-B0AE-4D4A-B651-1CFA6DEF10B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79828</xdr:rowOff>
    </xdr:from>
    <xdr:to>
      <xdr:col>81</xdr:col>
      <xdr:colOff>101600</xdr:colOff>
      <xdr:row>61</xdr:row>
      <xdr:rowOff>9978</xdr:rowOff>
    </xdr:to>
    <xdr:sp macro="" textlink="">
      <xdr:nvSpPr>
        <xdr:cNvPr id="602" name="楕円 601">
          <a:extLst>
            <a:ext uri="{FF2B5EF4-FFF2-40B4-BE49-F238E27FC236}">
              <a16:creationId xmlns:a16="http://schemas.microsoft.com/office/drawing/2014/main" id="{4CB1B620-DC64-4B93-84F8-BBC2F8B1375F}"/>
            </a:ext>
          </a:extLst>
        </xdr:cNvPr>
        <xdr:cNvSpPr/>
      </xdr:nvSpPr>
      <xdr:spPr>
        <a:xfrm>
          <a:off x="15430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47172</xdr:rowOff>
    </xdr:from>
    <xdr:to>
      <xdr:col>76</xdr:col>
      <xdr:colOff>165100</xdr:colOff>
      <xdr:row>60</xdr:row>
      <xdr:rowOff>148772</xdr:rowOff>
    </xdr:to>
    <xdr:sp macro="" textlink="">
      <xdr:nvSpPr>
        <xdr:cNvPr id="603" name="楕円 602">
          <a:extLst>
            <a:ext uri="{FF2B5EF4-FFF2-40B4-BE49-F238E27FC236}">
              <a16:creationId xmlns:a16="http://schemas.microsoft.com/office/drawing/2014/main" id="{2A159186-EBB4-40D2-BFF0-63CDF0EB3FB6}"/>
            </a:ext>
          </a:extLst>
        </xdr:cNvPr>
        <xdr:cNvSpPr/>
      </xdr:nvSpPr>
      <xdr:spPr>
        <a:xfrm>
          <a:off x="14541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97972</xdr:rowOff>
    </xdr:from>
    <xdr:to>
      <xdr:col>81</xdr:col>
      <xdr:colOff>50800</xdr:colOff>
      <xdr:row>60</xdr:row>
      <xdr:rowOff>130628</xdr:rowOff>
    </xdr:to>
    <xdr:cxnSp macro="">
      <xdr:nvCxnSpPr>
        <xdr:cNvPr id="604" name="直線コネクタ 603">
          <a:extLst>
            <a:ext uri="{FF2B5EF4-FFF2-40B4-BE49-F238E27FC236}">
              <a16:creationId xmlns:a16="http://schemas.microsoft.com/office/drawing/2014/main" id="{8E5F5C19-896F-4C60-B9CA-3167E710E3ED}"/>
            </a:ext>
          </a:extLst>
        </xdr:cNvPr>
        <xdr:cNvCxnSpPr/>
      </xdr:nvCxnSpPr>
      <xdr:spPr>
        <a:xfrm>
          <a:off x="14592300" y="10384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14515</xdr:rowOff>
    </xdr:from>
    <xdr:to>
      <xdr:col>72</xdr:col>
      <xdr:colOff>38100</xdr:colOff>
      <xdr:row>60</xdr:row>
      <xdr:rowOff>116115</xdr:rowOff>
    </xdr:to>
    <xdr:sp macro="" textlink="">
      <xdr:nvSpPr>
        <xdr:cNvPr id="605" name="楕円 604">
          <a:extLst>
            <a:ext uri="{FF2B5EF4-FFF2-40B4-BE49-F238E27FC236}">
              <a16:creationId xmlns:a16="http://schemas.microsoft.com/office/drawing/2014/main" id="{9289E222-90BB-4733-834B-700B7F11147B}"/>
            </a:ext>
          </a:extLst>
        </xdr:cNvPr>
        <xdr:cNvSpPr/>
      </xdr:nvSpPr>
      <xdr:spPr>
        <a:xfrm>
          <a:off x="13652500" y="1030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65315</xdr:rowOff>
    </xdr:from>
    <xdr:to>
      <xdr:col>76</xdr:col>
      <xdr:colOff>114300</xdr:colOff>
      <xdr:row>60</xdr:row>
      <xdr:rowOff>97972</xdr:rowOff>
    </xdr:to>
    <xdr:cxnSp macro="">
      <xdr:nvCxnSpPr>
        <xdr:cNvPr id="606" name="直線コネクタ 605">
          <a:extLst>
            <a:ext uri="{FF2B5EF4-FFF2-40B4-BE49-F238E27FC236}">
              <a16:creationId xmlns:a16="http://schemas.microsoft.com/office/drawing/2014/main" id="{9F04628F-6242-40FC-8B45-EACF2E296328}"/>
            </a:ext>
          </a:extLst>
        </xdr:cNvPr>
        <xdr:cNvCxnSpPr/>
      </xdr:nvCxnSpPr>
      <xdr:spPr>
        <a:xfrm>
          <a:off x="13703300" y="1035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153307</xdr:rowOff>
    </xdr:from>
    <xdr:to>
      <xdr:col>67</xdr:col>
      <xdr:colOff>101600</xdr:colOff>
      <xdr:row>60</xdr:row>
      <xdr:rowOff>83457</xdr:rowOff>
    </xdr:to>
    <xdr:sp macro="" textlink="">
      <xdr:nvSpPr>
        <xdr:cNvPr id="607" name="楕円 606">
          <a:extLst>
            <a:ext uri="{FF2B5EF4-FFF2-40B4-BE49-F238E27FC236}">
              <a16:creationId xmlns:a16="http://schemas.microsoft.com/office/drawing/2014/main" id="{3FAFB484-376A-46FB-BCCC-560D19EF70EB}"/>
            </a:ext>
          </a:extLst>
        </xdr:cNvPr>
        <xdr:cNvSpPr/>
      </xdr:nvSpPr>
      <xdr:spPr>
        <a:xfrm>
          <a:off x="12763500" y="102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32657</xdr:rowOff>
    </xdr:from>
    <xdr:to>
      <xdr:col>71</xdr:col>
      <xdr:colOff>177800</xdr:colOff>
      <xdr:row>60</xdr:row>
      <xdr:rowOff>65315</xdr:rowOff>
    </xdr:to>
    <xdr:cxnSp macro="">
      <xdr:nvCxnSpPr>
        <xdr:cNvPr id="608" name="直線コネクタ 607">
          <a:extLst>
            <a:ext uri="{FF2B5EF4-FFF2-40B4-BE49-F238E27FC236}">
              <a16:creationId xmlns:a16="http://schemas.microsoft.com/office/drawing/2014/main" id="{25898829-53CE-4DF9-8B3F-863A28B8EA1C}"/>
            </a:ext>
          </a:extLst>
        </xdr:cNvPr>
        <xdr:cNvCxnSpPr/>
      </xdr:nvCxnSpPr>
      <xdr:spPr>
        <a:xfrm>
          <a:off x="12814300" y="10319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137540</xdr:rowOff>
    </xdr:from>
    <xdr:ext cx="405111" cy="259045"/>
    <xdr:sp macro="" textlink="">
      <xdr:nvSpPr>
        <xdr:cNvPr id="609" name="n_1aveValue【保健センター・保健所】&#10;有形固定資産減価償却率">
          <a:extLst>
            <a:ext uri="{FF2B5EF4-FFF2-40B4-BE49-F238E27FC236}">
              <a16:creationId xmlns:a16="http://schemas.microsoft.com/office/drawing/2014/main" id="{E52396C6-8259-4EA1-A1AA-A6504077E438}"/>
            </a:ext>
          </a:extLst>
        </xdr:cNvPr>
        <xdr:cNvSpPr txBox="1"/>
      </xdr:nvSpPr>
      <xdr:spPr>
        <a:xfrm>
          <a:off x="152660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610" name="n_2aveValue【保健センター・保健所】&#10;有形固定資産減価償却率">
          <a:extLst>
            <a:ext uri="{FF2B5EF4-FFF2-40B4-BE49-F238E27FC236}">
              <a16:creationId xmlns:a16="http://schemas.microsoft.com/office/drawing/2014/main" id="{783F72FD-2210-43F0-8E15-F16E22F37BA7}"/>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11" name="n_3aveValue【保健センター・保健所】&#10;有形固定資産減価償却率">
          <a:extLst>
            <a:ext uri="{FF2B5EF4-FFF2-40B4-BE49-F238E27FC236}">
              <a16:creationId xmlns:a16="http://schemas.microsoft.com/office/drawing/2014/main" id="{04F99D0F-C9F5-4044-9A26-6E3FBBBE5264}"/>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82023</xdr:rowOff>
    </xdr:from>
    <xdr:ext cx="405111" cy="259045"/>
    <xdr:sp macro="" textlink="">
      <xdr:nvSpPr>
        <xdr:cNvPr id="612" name="n_4aveValue【保健センター・保健所】&#10;有形固定資産減価償却率">
          <a:extLst>
            <a:ext uri="{FF2B5EF4-FFF2-40B4-BE49-F238E27FC236}">
              <a16:creationId xmlns:a16="http://schemas.microsoft.com/office/drawing/2014/main" id="{BB3B43FB-3E3C-4ECE-845D-A8F55A077488}"/>
            </a:ext>
          </a:extLst>
        </xdr:cNvPr>
        <xdr:cNvSpPr txBox="1"/>
      </xdr:nvSpPr>
      <xdr:spPr>
        <a:xfrm>
          <a:off x="12611744" y="10026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1105</xdr:rowOff>
    </xdr:from>
    <xdr:ext cx="405111" cy="259045"/>
    <xdr:sp macro="" textlink="">
      <xdr:nvSpPr>
        <xdr:cNvPr id="613" name="n_1mainValue【保健センター・保健所】&#10;有形固定資産減価償却率">
          <a:extLst>
            <a:ext uri="{FF2B5EF4-FFF2-40B4-BE49-F238E27FC236}">
              <a16:creationId xmlns:a16="http://schemas.microsoft.com/office/drawing/2014/main" id="{6C86B7EB-5DC3-4425-BB30-ED9DFE6B6A8F}"/>
            </a:ext>
          </a:extLst>
        </xdr:cNvPr>
        <xdr:cNvSpPr txBox="1"/>
      </xdr:nvSpPr>
      <xdr:spPr>
        <a:xfrm>
          <a:off x="152660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139899</xdr:rowOff>
    </xdr:from>
    <xdr:ext cx="405111" cy="259045"/>
    <xdr:sp macro="" textlink="">
      <xdr:nvSpPr>
        <xdr:cNvPr id="614" name="n_2mainValue【保健センター・保健所】&#10;有形固定資産減価償却率">
          <a:extLst>
            <a:ext uri="{FF2B5EF4-FFF2-40B4-BE49-F238E27FC236}">
              <a16:creationId xmlns:a16="http://schemas.microsoft.com/office/drawing/2014/main" id="{ACAE4A1F-0C72-4989-832C-15AAF53B772D}"/>
            </a:ext>
          </a:extLst>
        </xdr:cNvPr>
        <xdr:cNvSpPr txBox="1"/>
      </xdr:nvSpPr>
      <xdr:spPr>
        <a:xfrm>
          <a:off x="14389744" y="1042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107242</xdr:rowOff>
    </xdr:from>
    <xdr:ext cx="405111" cy="259045"/>
    <xdr:sp macro="" textlink="">
      <xdr:nvSpPr>
        <xdr:cNvPr id="615" name="n_3mainValue【保健センター・保健所】&#10;有形固定資産減価償却率">
          <a:extLst>
            <a:ext uri="{FF2B5EF4-FFF2-40B4-BE49-F238E27FC236}">
              <a16:creationId xmlns:a16="http://schemas.microsoft.com/office/drawing/2014/main" id="{A1E1801F-BD95-4586-91DB-AC2CC93B71FD}"/>
            </a:ext>
          </a:extLst>
        </xdr:cNvPr>
        <xdr:cNvSpPr txBox="1"/>
      </xdr:nvSpPr>
      <xdr:spPr>
        <a:xfrm>
          <a:off x="135007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74584</xdr:rowOff>
    </xdr:from>
    <xdr:ext cx="405111" cy="259045"/>
    <xdr:sp macro="" textlink="">
      <xdr:nvSpPr>
        <xdr:cNvPr id="616" name="n_4mainValue【保健センター・保健所】&#10;有形固定資産減価償却率">
          <a:extLst>
            <a:ext uri="{FF2B5EF4-FFF2-40B4-BE49-F238E27FC236}">
              <a16:creationId xmlns:a16="http://schemas.microsoft.com/office/drawing/2014/main" id="{CBF40C59-F96D-48F0-B9D7-2E892112A1FB}"/>
            </a:ext>
          </a:extLst>
        </xdr:cNvPr>
        <xdr:cNvSpPr txBox="1"/>
      </xdr:nvSpPr>
      <xdr:spPr>
        <a:xfrm>
          <a:off x="12611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7" name="正方形/長方形 616">
          <a:extLst>
            <a:ext uri="{FF2B5EF4-FFF2-40B4-BE49-F238E27FC236}">
              <a16:creationId xmlns:a16="http://schemas.microsoft.com/office/drawing/2014/main" id="{CB3CA1FB-4721-46EC-A295-18E8F67AA42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8" name="正方形/長方形 617">
          <a:extLst>
            <a:ext uri="{FF2B5EF4-FFF2-40B4-BE49-F238E27FC236}">
              <a16:creationId xmlns:a16="http://schemas.microsoft.com/office/drawing/2014/main" id="{C47CA05B-824B-49B3-A009-3BFCB6CD2B7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9" name="正方形/長方形 618">
          <a:extLst>
            <a:ext uri="{FF2B5EF4-FFF2-40B4-BE49-F238E27FC236}">
              <a16:creationId xmlns:a16="http://schemas.microsoft.com/office/drawing/2014/main" id="{E824AFE5-F672-4BBF-9396-817E3E07527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0" name="正方形/長方形 619">
          <a:extLst>
            <a:ext uri="{FF2B5EF4-FFF2-40B4-BE49-F238E27FC236}">
              <a16:creationId xmlns:a16="http://schemas.microsoft.com/office/drawing/2014/main" id="{90E0E725-09BD-489D-A191-CAA7AB43EB0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1" name="正方形/長方形 620">
          <a:extLst>
            <a:ext uri="{FF2B5EF4-FFF2-40B4-BE49-F238E27FC236}">
              <a16:creationId xmlns:a16="http://schemas.microsoft.com/office/drawing/2014/main" id="{0594E563-2AB4-4EB8-A910-38E1ADA1F27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2" name="正方形/長方形 621">
          <a:extLst>
            <a:ext uri="{FF2B5EF4-FFF2-40B4-BE49-F238E27FC236}">
              <a16:creationId xmlns:a16="http://schemas.microsoft.com/office/drawing/2014/main" id="{E617F1AC-BD0C-458B-9359-E4F824B623D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3" name="正方形/長方形 622">
          <a:extLst>
            <a:ext uri="{FF2B5EF4-FFF2-40B4-BE49-F238E27FC236}">
              <a16:creationId xmlns:a16="http://schemas.microsoft.com/office/drawing/2014/main" id="{895C0410-3495-4968-9D09-76CEB42D84A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4" name="正方形/長方形 623">
          <a:extLst>
            <a:ext uri="{FF2B5EF4-FFF2-40B4-BE49-F238E27FC236}">
              <a16:creationId xmlns:a16="http://schemas.microsoft.com/office/drawing/2014/main" id="{64699D20-5A91-4A5E-BD3D-F595EBC3F4D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25" name="テキスト ボックス 624">
          <a:extLst>
            <a:ext uri="{FF2B5EF4-FFF2-40B4-BE49-F238E27FC236}">
              <a16:creationId xmlns:a16="http://schemas.microsoft.com/office/drawing/2014/main" id="{48A9EC03-4ACF-487A-9FEA-BDC42CD73AA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6" name="直線コネクタ 625">
          <a:extLst>
            <a:ext uri="{FF2B5EF4-FFF2-40B4-BE49-F238E27FC236}">
              <a16:creationId xmlns:a16="http://schemas.microsoft.com/office/drawing/2014/main" id="{EC7E3CA6-5FF1-412D-AEC9-D486D3F4444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27" name="直線コネクタ 626">
          <a:extLst>
            <a:ext uri="{FF2B5EF4-FFF2-40B4-BE49-F238E27FC236}">
              <a16:creationId xmlns:a16="http://schemas.microsoft.com/office/drawing/2014/main" id="{F57008C8-07EB-4577-B962-0131AA11963D}"/>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28" name="テキスト ボックス 627">
          <a:extLst>
            <a:ext uri="{FF2B5EF4-FFF2-40B4-BE49-F238E27FC236}">
              <a16:creationId xmlns:a16="http://schemas.microsoft.com/office/drawing/2014/main" id="{8AD6C4C3-053E-44D2-9A13-81F39AB8BF6F}"/>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29" name="直線コネクタ 628">
          <a:extLst>
            <a:ext uri="{FF2B5EF4-FFF2-40B4-BE49-F238E27FC236}">
              <a16:creationId xmlns:a16="http://schemas.microsoft.com/office/drawing/2014/main" id="{037D1AF6-2F8E-4EE0-962C-917345625D9A}"/>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0" name="テキスト ボックス 629">
          <a:extLst>
            <a:ext uri="{FF2B5EF4-FFF2-40B4-BE49-F238E27FC236}">
              <a16:creationId xmlns:a16="http://schemas.microsoft.com/office/drawing/2014/main" id="{86DD7B27-A1BF-4420-841C-2C158454F95C}"/>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1" name="直線コネクタ 630">
          <a:extLst>
            <a:ext uri="{FF2B5EF4-FFF2-40B4-BE49-F238E27FC236}">
              <a16:creationId xmlns:a16="http://schemas.microsoft.com/office/drawing/2014/main" id="{FD62D1DA-4C26-4363-807A-E199054708FC}"/>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2" name="テキスト ボックス 631">
          <a:extLst>
            <a:ext uri="{FF2B5EF4-FFF2-40B4-BE49-F238E27FC236}">
              <a16:creationId xmlns:a16="http://schemas.microsoft.com/office/drawing/2014/main" id="{9FCD7F71-BB25-4C20-BCFC-DAA046762E4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33" name="直線コネクタ 632">
          <a:extLst>
            <a:ext uri="{FF2B5EF4-FFF2-40B4-BE49-F238E27FC236}">
              <a16:creationId xmlns:a16="http://schemas.microsoft.com/office/drawing/2014/main" id="{828AA255-4767-4D8B-AC8D-089849C81803}"/>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34" name="テキスト ボックス 633">
          <a:extLst>
            <a:ext uri="{FF2B5EF4-FFF2-40B4-BE49-F238E27FC236}">
              <a16:creationId xmlns:a16="http://schemas.microsoft.com/office/drawing/2014/main" id="{B3381696-B311-403F-BA60-A0FC7B53B7DB}"/>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35" name="直線コネクタ 634">
          <a:extLst>
            <a:ext uri="{FF2B5EF4-FFF2-40B4-BE49-F238E27FC236}">
              <a16:creationId xmlns:a16="http://schemas.microsoft.com/office/drawing/2014/main" id="{A96EC572-7D2F-4159-A6B0-0BDDC68A73E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36" name="テキスト ボックス 635">
          <a:extLst>
            <a:ext uri="{FF2B5EF4-FFF2-40B4-BE49-F238E27FC236}">
              <a16:creationId xmlns:a16="http://schemas.microsoft.com/office/drawing/2014/main" id="{9D9AF203-C617-4BC7-91AE-E5E9DA6232C0}"/>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37" name="直線コネクタ 636">
          <a:extLst>
            <a:ext uri="{FF2B5EF4-FFF2-40B4-BE49-F238E27FC236}">
              <a16:creationId xmlns:a16="http://schemas.microsoft.com/office/drawing/2014/main" id="{52C923B5-11A0-4206-BDB1-CFD50A9E048C}"/>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38" name="テキスト ボックス 637">
          <a:extLst>
            <a:ext uri="{FF2B5EF4-FFF2-40B4-BE49-F238E27FC236}">
              <a16:creationId xmlns:a16="http://schemas.microsoft.com/office/drawing/2014/main" id="{3CA965D9-7D68-4F67-A9FD-A8633A1B1EA0}"/>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9" name="直線コネクタ 638">
          <a:extLst>
            <a:ext uri="{FF2B5EF4-FFF2-40B4-BE49-F238E27FC236}">
              <a16:creationId xmlns:a16="http://schemas.microsoft.com/office/drawing/2014/main" id="{B5A6899C-DC10-4D4B-AB2C-2BA4176595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0" name="テキスト ボックス 639">
          <a:extLst>
            <a:ext uri="{FF2B5EF4-FFF2-40B4-BE49-F238E27FC236}">
              <a16:creationId xmlns:a16="http://schemas.microsoft.com/office/drawing/2014/main" id="{13A2E99C-1109-4731-876A-6462A584D56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1" name="【保健センター・保健所】&#10;一人当たり面積グラフ枠">
          <a:extLst>
            <a:ext uri="{FF2B5EF4-FFF2-40B4-BE49-F238E27FC236}">
              <a16:creationId xmlns:a16="http://schemas.microsoft.com/office/drawing/2014/main" id="{2CBD369B-167A-4BE5-BA14-ED518B3C890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40822</xdr:rowOff>
    </xdr:from>
    <xdr:to>
      <xdr:col>116</xdr:col>
      <xdr:colOff>62864</xdr:colOff>
      <xdr:row>64</xdr:row>
      <xdr:rowOff>68580</xdr:rowOff>
    </xdr:to>
    <xdr:cxnSp macro="">
      <xdr:nvCxnSpPr>
        <xdr:cNvPr id="642" name="直線コネクタ 641">
          <a:extLst>
            <a:ext uri="{FF2B5EF4-FFF2-40B4-BE49-F238E27FC236}">
              <a16:creationId xmlns:a16="http://schemas.microsoft.com/office/drawing/2014/main" id="{96A4ECBA-8C36-417C-BB77-6037D599061B}"/>
            </a:ext>
          </a:extLst>
        </xdr:cNvPr>
        <xdr:cNvCxnSpPr/>
      </xdr:nvCxnSpPr>
      <xdr:spPr>
        <a:xfrm flipV="1">
          <a:off x="22160864" y="9470572"/>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72407</xdr:rowOff>
    </xdr:from>
    <xdr:ext cx="469744" cy="259045"/>
    <xdr:sp macro="" textlink="">
      <xdr:nvSpPr>
        <xdr:cNvPr id="643" name="【保健センター・保健所】&#10;一人当たり面積最小値テキスト">
          <a:extLst>
            <a:ext uri="{FF2B5EF4-FFF2-40B4-BE49-F238E27FC236}">
              <a16:creationId xmlns:a16="http://schemas.microsoft.com/office/drawing/2014/main" id="{AAD27FFA-B433-420B-8982-A72EA9D597AC}"/>
            </a:ext>
          </a:extLst>
        </xdr:cNvPr>
        <xdr:cNvSpPr txBox="1"/>
      </xdr:nvSpPr>
      <xdr:spPr>
        <a:xfrm>
          <a:off x="22199600" y="1104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68580</xdr:rowOff>
    </xdr:from>
    <xdr:to>
      <xdr:col>116</xdr:col>
      <xdr:colOff>152400</xdr:colOff>
      <xdr:row>64</xdr:row>
      <xdr:rowOff>68580</xdr:rowOff>
    </xdr:to>
    <xdr:cxnSp macro="">
      <xdr:nvCxnSpPr>
        <xdr:cNvPr id="644" name="直線コネクタ 643">
          <a:extLst>
            <a:ext uri="{FF2B5EF4-FFF2-40B4-BE49-F238E27FC236}">
              <a16:creationId xmlns:a16="http://schemas.microsoft.com/office/drawing/2014/main" id="{B4B0539D-3AC5-4625-A0C0-0F6438E31AE8}"/>
            </a:ext>
          </a:extLst>
        </xdr:cNvPr>
        <xdr:cNvCxnSpPr/>
      </xdr:nvCxnSpPr>
      <xdr:spPr>
        <a:xfrm>
          <a:off x="22072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158949</xdr:rowOff>
    </xdr:from>
    <xdr:ext cx="469744" cy="259045"/>
    <xdr:sp macro="" textlink="">
      <xdr:nvSpPr>
        <xdr:cNvPr id="645" name="【保健センター・保健所】&#10;一人当たり面積最大値テキスト">
          <a:extLst>
            <a:ext uri="{FF2B5EF4-FFF2-40B4-BE49-F238E27FC236}">
              <a16:creationId xmlns:a16="http://schemas.microsoft.com/office/drawing/2014/main" id="{836A02E2-BE54-4468-81E9-D3CD1DF34EFF}"/>
            </a:ext>
          </a:extLst>
        </xdr:cNvPr>
        <xdr:cNvSpPr txBox="1"/>
      </xdr:nvSpPr>
      <xdr:spPr>
        <a:xfrm>
          <a:off x="22199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40822</xdr:rowOff>
    </xdr:from>
    <xdr:to>
      <xdr:col>116</xdr:col>
      <xdr:colOff>152400</xdr:colOff>
      <xdr:row>55</xdr:row>
      <xdr:rowOff>40822</xdr:rowOff>
    </xdr:to>
    <xdr:cxnSp macro="">
      <xdr:nvCxnSpPr>
        <xdr:cNvPr id="646" name="直線コネクタ 645">
          <a:extLst>
            <a:ext uri="{FF2B5EF4-FFF2-40B4-BE49-F238E27FC236}">
              <a16:creationId xmlns:a16="http://schemas.microsoft.com/office/drawing/2014/main" id="{E553DDA1-84EE-431E-8E62-908ACD56BD96}"/>
            </a:ext>
          </a:extLst>
        </xdr:cNvPr>
        <xdr:cNvCxnSpPr/>
      </xdr:nvCxnSpPr>
      <xdr:spPr>
        <a:xfrm>
          <a:off x="22072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28864</xdr:rowOff>
    </xdr:from>
    <xdr:ext cx="469744" cy="259045"/>
    <xdr:sp macro="" textlink="">
      <xdr:nvSpPr>
        <xdr:cNvPr id="647" name="【保健センター・保健所】&#10;一人当たり面積平均値テキスト">
          <a:extLst>
            <a:ext uri="{FF2B5EF4-FFF2-40B4-BE49-F238E27FC236}">
              <a16:creationId xmlns:a16="http://schemas.microsoft.com/office/drawing/2014/main" id="{C621C370-4422-4712-A5C4-E5CD712994BC}"/>
            </a:ext>
          </a:extLst>
        </xdr:cNvPr>
        <xdr:cNvSpPr txBox="1"/>
      </xdr:nvSpPr>
      <xdr:spPr>
        <a:xfrm>
          <a:off x="22199600" y="10658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50437</xdr:rowOff>
    </xdr:from>
    <xdr:to>
      <xdr:col>116</xdr:col>
      <xdr:colOff>114300</xdr:colOff>
      <xdr:row>62</xdr:row>
      <xdr:rowOff>152037</xdr:rowOff>
    </xdr:to>
    <xdr:sp macro="" textlink="">
      <xdr:nvSpPr>
        <xdr:cNvPr id="648" name="フローチャート: 判断 647">
          <a:extLst>
            <a:ext uri="{FF2B5EF4-FFF2-40B4-BE49-F238E27FC236}">
              <a16:creationId xmlns:a16="http://schemas.microsoft.com/office/drawing/2014/main" id="{FDD45C19-D25B-46D4-AB60-B9709C9D30B4}"/>
            </a:ext>
          </a:extLst>
        </xdr:cNvPr>
        <xdr:cNvSpPr/>
      </xdr:nvSpPr>
      <xdr:spPr>
        <a:xfrm>
          <a:off x="22110700" y="106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73297</xdr:rowOff>
    </xdr:from>
    <xdr:to>
      <xdr:col>112</xdr:col>
      <xdr:colOff>38100</xdr:colOff>
      <xdr:row>63</xdr:row>
      <xdr:rowOff>3447</xdr:rowOff>
    </xdr:to>
    <xdr:sp macro="" textlink="">
      <xdr:nvSpPr>
        <xdr:cNvPr id="649" name="フローチャート: 判断 648">
          <a:extLst>
            <a:ext uri="{FF2B5EF4-FFF2-40B4-BE49-F238E27FC236}">
              <a16:creationId xmlns:a16="http://schemas.microsoft.com/office/drawing/2014/main" id="{D5C7BDF4-D091-439B-9293-742C3C7D30DC}"/>
            </a:ext>
          </a:extLst>
        </xdr:cNvPr>
        <xdr:cNvSpPr/>
      </xdr:nvSpPr>
      <xdr:spPr>
        <a:xfrm>
          <a:off x="21272500" y="1070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83094</xdr:rowOff>
    </xdr:from>
    <xdr:to>
      <xdr:col>107</xdr:col>
      <xdr:colOff>101600</xdr:colOff>
      <xdr:row>63</xdr:row>
      <xdr:rowOff>13244</xdr:rowOff>
    </xdr:to>
    <xdr:sp macro="" textlink="">
      <xdr:nvSpPr>
        <xdr:cNvPr id="650" name="フローチャート: 判断 649">
          <a:extLst>
            <a:ext uri="{FF2B5EF4-FFF2-40B4-BE49-F238E27FC236}">
              <a16:creationId xmlns:a16="http://schemas.microsoft.com/office/drawing/2014/main" id="{B632CE61-9AFD-49AA-8C64-FCC93B464D96}"/>
            </a:ext>
          </a:extLst>
        </xdr:cNvPr>
        <xdr:cNvSpPr/>
      </xdr:nvSpPr>
      <xdr:spPr>
        <a:xfrm>
          <a:off x="20383500" y="107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166370</xdr:rowOff>
    </xdr:from>
    <xdr:to>
      <xdr:col>102</xdr:col>
      <xdr:colOff>165100</xdr:colOff>
      <xdr:row>62</xdr:row>
      <xdr:rowOff>96520</xdr:rowOff>
    </xdr:to>
    <xdr:sp macro="" textlink="">
      <xdr:nvSpPr>
        <xdr:cNvPr id="651" name="フローチャート: 判断 650">
          <a:extLst>
            <a:ext uri="{FF2B5EF4-FFF2-40B4-BE49-F238E27FC236}">
              <a16:creationId xmlns:a16="http://schemas.microsoft.com/office/drawing/2014/main" id="{72EE260F-CEDF-41E6-8622-53BA24BC71B0}"/>
            </a:ext>
          </a:extLst>
        </xdr:cNvPr>
        <xdr:cNvSpPr/>
      </xdr:nvSpPr>
      <xdr:spPr>
        <a:xfrm>
          <a:off x="19494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169635</xdr:rowOff>
    </xdr:from>
    <xdr:to>
      <xdr:col>98</xdr:col>
      <xdr:colOff>38100</xdr:colOff>
      <xdr:row>62</xdr:row>
      <xdr:rowOff>99785</xdr:rowOff>
    </xdr:to>
    <xdr:sp macro="" textlink="">
      <xdr:nvSpPr>
        <xdr:cNvPr id="652" name="フローチャート: 判断 651">
          <a:extLst>
            <a:ext uri="{FF2B5EF4-FFF2-40B4-BE49-F238E27FC236}">
              <a16:creationId xmlns:a16="http://schemas.microsoft.com/office/drawing/2014/main" id="{4AFAFE15-4AAA-462E-8CF9-751A4EED57EE}"/>
            </a:ext>
          </a:extLst>
        </xdr:cNvPr>
        <xdr:cNvSpPr/>
      </xdr:nvSpPr>
      <xdr:spPr>
        <a:xfrm>
          <a:off x="18605500" y="1062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936F7545-93CD-4F26-9A3E-F724264C1C6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E1D26D29-43A3-4431-BDA1-D201861B413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68879E68-5767-40B3-9DFB-B2E62A3635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56" name="テキスト ボックス 655">
          <a:extLst>
            <a:ext uri="{FF2B5EF4-FFF2-40B4-BE49-F238E27FC236}">
              <a16:creationId xmlns:a16="http://schemas.microsoft.com/office/drawing/2014/main" id="{E7E89AEB-A128-4FB9-B8AF-40BF632FF53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A9AE5018-5350-4089-B7FC-A4F735B6FEA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658" name="楕円 657">
          <a:extLst>
            <a:ext uri="{FF2B5EF4-FFF2-40B4-BE49-F238E27FC236}">
              <a16:creationId xmlns:a16="http://schemas.microsoft.com/office/drawing/2014/main" id="{D31F99ED-48C7-45A9-A27D-B1F5BA243E97}"/>
            </a:ext>
          </a:extLst>
        </xdr:cNvPr>
        <xdr:cNvSpPr/>
      </xdr:nvSpPr>
      <xdr:spPr>
        <a:xfrm>
          <a:off x="21272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153307</xdr:rowOff>
    </xdr:from>
    <xdr:to>
      <xdr:col>107</xdr:col>
      <xdr:colOff>101600</xdr:colOff>
      <xdr:row>64</xdr:row>
      <xdr:rowOff>83457</xdr:rowOff>
    </xdr:to>
    <xdr:sp macro="" textlink="">
      <xdr:nvSpPr>
        <xdr:cNvPr id="659" name="楕円 658">
          <a:extLst>
            <a:ext uri="{FF2B5EF4-FFF2-40B4-BE49-F238E27FC236}">
              <a16:creationId xmlns:a16="http://schemas.microsoft.com/office/drawing/2014/main" id="{12850F25-B214-439F-879A-1B32D6543476}"/>
            </a:ext>
          </a:extLst>
        </xdr:cNvPr>
        <xdr:cNvSpPr/>
      </xdr:nvSpPr>
      <xdr:spPr>
        <a:xfrm>
          <a:off x="203835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660" name="直線コネクタ 659">
          <a:extLst>
            <a:ext uri="{FF2B5EF4-FFF2-40B4-BE49-F238E27FC236}">
              <a16:creationId xmlns:a16="http://schemas.microsoft.com/office/drawing/2014/main" id="{866C2EF9-5FF6-4CAF-A68C-64063BB759D7}"/>
            </a:ext>
          </a:extLst>
        </xdr:cNvPr>
        <xdr:cNvCxnSpPr/>
      </xdr:nvCxnSpPr>
      <xdr:spPr>
        <a:xfrm>
          <a:off x="20434300" y="1100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105954</xdr:rowOff>
    </xdr:from>
    <xdr:to>
      <xdr:col>102</xdr:col>
      <xdr:colOff>165100</xdr:colOff>
      <xdr:row>63</xdr:row>
      <xdr:rowOff>36104</xdr:rowOff>
    </xdr:to>
    <xdr:sp macro="" textlink="">
      <xdr:nvSpPr>
        <xdr:cNvPr id="661" name="楕円 660">
          <a:extLst>
            <a:ext uri="{FF2B5EF4-FFF2-40B4-BE49-F238E27FC236}">
              <a16:creationId xmlns:a16="http://schemas.microsoft.com/office/drawing/2014/main" id="{65C60D13-43DD-47DA-8755-0A1B9177DA1C}"/>
            </a:ext>
          </a:extLst>
        </xdr:cNvPr>
        <xdr:cNvSpPr/>
      </xdr:nvSpPr>
      <xdr:spPr>
        <a:xfrm>
          <a:off x="194945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156754</xdr:rowOff>
    </xdr:from>
    <xdr:to>
      <xdr:col>107</xdr:col>
      <xdr:colOff>50800</xdr:colOff>
      <xdr:row>64</xdr:row>
      <xdr:rowOff>32657</xdr:rowOff>
    </xdr:to>
    <xdr:cxnSp macro="">
      <xdr:nvCxnSpPr>
        <xdr:cNvPr id="662" name="直線コネクタ 661">
          <a:extLst>
            <a:ext uri="{FF2B5EF4-FFF2-40B4-BE49-F238E27FC236}">
              <a16:creationId xmlns:a16="http://schemas.microsoft.com/office/drawing/2014/main" id="{C462735D-50BE-4E6B-9160-AC97A00463BD}"/>
            </a:ext>
          </a:extLst>
        </xdr:cNvPr>
        <xdr:cNvCxnSpPr/>
      </xdr:nvCxnSpPr>
      <xdr:spPr>
        <a:xfrm>
          <a:off x="19545300" y="10786654"/>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112485</xdr:rowOff>
    </xdr:from>
    <xdr:to>
      <xdr:col>98</xdr:col>
      <xdr:colOff>38100</xdr:colOff>
      <xdr:row>63</xdr:row>
      <xdr:rowOff>42635</xdr:rowOff>
    </xdr:to>
    <xdr:sp macro="" textlink="">
      <xdr:nvSpPr>
        <xdr:cNvPr id="663" name="楕円 662">
          <a:extLst>
            <a:ext uri="{FF2B5EF4-FFF2-40B4-BE49-F238E27FC236}">
              <a16:creationId xmlns:a16="http://schemas.microsoft.com/office/drawing/2014/main" id="{7BE5B8CA-5572-4D80-AA91-C9E6715C27E8}"/>
            </a:ext>
          </a:extLst>
        </xdr:cNvPr>
        <xdr:cNvSpPr/>
      </xdr:nvSpPr>
      <xdr:spPr>
        <a:xfrm>
          <a:off x="18605500" y="1074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156754</xdr:rowOff>
    </xdr:from>
    <xdr:to>
      <xdr:col>102</xdr:col>
      <xdr:colOff>114300</xdr:colOff>
      <xdr:row>62</xdr:row>
      <xdr:rowOff>163285</xdr:rowOff>
    </xdr:to>
    <xdr:cxnSp macro="">
      <xdr:nvCxnSpPr>
        <xdr:cNvPr id="664" name="直線コネクタ 663">
          <a:extLst>
            <a:ext uri="{FF2B5EF4-FFF2-40B4-BE49-F238E27FC236}">
              <a16:creationId xmlns:a16="http://schemas.microsoft.com/office/drawing/2014/main" id="{192CD16F-4AB8-4144-8357-1806D7822AD7}"/>
            </a:ext>
          </a:extLst>
        </xdr:cNvPr>
        <xdr:cNvCxnSpPr/>
      </xdr:nvCxnSpPr>
      <xdr:spPr>
        <a:xfrm flipV="1">
          <a:off x="18656300" y="10786654"/>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19974</xdr:rowOff>
    </xdr:from>
    <xdr:ext cx="469744" cy="259045"/>
    <xdr:sp macro="" textlink="">
      <xdr:nvSpPr>
        <xdr:cNvPr id="665" name="n_1aveValue【保健センター・保健所】&#10;一人当たり面積">
          <a:extLst>
            <a:ext uri="{FF2B5EF4-FFF2-40B4-BE49-F238E27FC236}">
              <a16:creationId xmlns:a16="http://schemas.microsoft.com/office/drawing/2014/main" id="{F92B68B6-E6F5-4039-BF15-727DC2EB37E8}"/>
            </a:ext>
          </a:extLst>
        </xdr:cNvPr>
        <xdr:cNvSpPr txBox="1"/>
      </xdr:nvSpPr>
      <xdr:spPr>
        <a:xfrm>
          <a:off x="21075727" y="1047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29771</xdr:rowOff>
    </xdr:from>
    <xdr:ext cx="469744" cy="259045"/>
    <xdr:sp macro="" textlink="">
      <xdr:nvSpPr>
        <xdr:cNvPr id="666" name="n_2aveValue【保健センター・保健所】&#10;一人当たり面積">
          <a:extLst>
            <a:ext uri="{FF2B5EF4-FFF2-40B4-BE49-F238E27FC236}">
              <a16:creationId xmlns:a16="http://schemas.microsoft.com/office/drawing/2014/main" id="{9ADDE55F-8AAB-4C4E-A06F-8BAD40C4F572}"/>
            </a:ext>
          </a:extLst>
        </xdr:cNvPr>
        <xdr:cNvSpPr txBox="1"/>
      </xdr:nvSpPr>
      <xdr:spPr>
        <a:xfrm>
          <a:off x="20199427" y="104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113047</xdr:rowOff>
    </xdr:from>
    <xdr:ext cx="469744" cy="259045"/>
    <xdr:sp macro="" textlink="">
      <xdr:nvSpPr>
        <xdr:cNvPr id="667" name="n_3aveValue【保健センター・保健所】&#10;一人当たり面積">
          <a:extLst>
            <a:ext uri="{FF2B5EF4-FFF2-40B4-BE49-F238E27FC236}">
              <a16:creationId xmlns:a16="http://schemas.microsoft.com/office/drawing/2014/main" id="{F7E0329D-5063-45AE-80BF-28A86E5E85D3}"/>
            </a:ext>
          </a:extLst>
        </xdr:cNvPr>
        <xdr:cNvSpPr txBox="1"/>
      </xdr:nvSpPr>
      <xdr:spPr>
        <a:xfrm>
          <a:off x="193104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116312</xdr:rowOff>
    </xdr:from>
    <xdr:ext cx="469744" cy="259045"/>
    <xdr:sp macro="" textlink="">
      <xdr:nvSpPr>
        <xdr:cNvPr id="668" name="n_4aveValue【保健センター・保健所】&#10;一人当たり面積">
          <a:extLst>
            <a:ext uri="{FF2B5EF4-FFF2-40B4-BE49-F238E27FC236}">
              <a16:creationId xmlns:a16="http://schemas.microsoft.com/office/drawing/2014/main" id="{D92F4532-0C1F-4E40-BCCF-75E301D477C5}"/>
            </a:ext>
          </a:extLst>
        </xdr:cNvPr>
        <xdr:cNvSpPr txBox="1"/>
      </xdr:nvSpPr>
      <xdr:spPr>
        <a:xfrm>
          <a:off x="18421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669" name="n_1mainValue【保健センター・保健所】&#10;一人当たり面積">
          <a:extLst>
            <a:ext uri="{FF2B5EF4-FFF2-40B4-BE49-F238E27FC236}">
              <a16:creationId xmlns:a16="http://schemas.microsoft.com/office/drawing/2014/main" id="{EE80E378-4ADA-4EFF-AE67-98921D0F21B2}"/>
            </a:ext>
          </a:extLst>
        </xdr:cNvPr>
        <xdr:cNvSpPr txBox="1"/>
      </xdr:nvSpPr>
      <xdr:spPr>
        <a:xfrm>
          <a:off x="210757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70" name="n_2mainValue【保健センター・保健所】&#10;一人当たり面積">
          <a:extLst>
            <a:ext uri="{FF2B5EF4-FFF2-40B4-BE49-F238E27FC236}">
              <a16:creationId xmlns:a16="http://schemas.microsoft.com/office/drawing/2014/main" id="{1ECD6A28-F621-4C24-8E89-4E03B108F9EB}"/>
            </a:ext>
          </a:extLst>
        </xdr:cNvPr>
        <xdr:cNvSpPr txBox="1"/>
      </xdr:nvSpPr>
      <xdr:spPr>
        <a:xfrm>
          <a:off x="2019942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27231</xdr:rowOff>
    </xdr:from>
    <xdr:ext cx="469744" cy="259045"/>
    <xdr:sp macro="" textlink="">
      <xdr:nvSpPr>
        <xdr:cNvPr id="671" name="n_3mainValue【保健センター・保健所】&#10;一人当たり面積">
          <a:extLst>
            <a:ext uri="{FF2B5EF4-FFF2-40B4-BE49-F238E27FC236}">
              <a16:creationId xmlns:a16="http://schemas.microsoft.com/office/drawing/2014/main" id="{8DA7F4DF-921E-4164-A758-683EEBCD3D90}"/>
            </a:ext>
          </a:extLst>
        </xdr:cNvPr>
        <xdr:cNvSpPr txBox="1"/>
      </xdr:nvSpPr>
      <xdr:spPr>
        <a:xfrm>
          <a:off x="19310427" y="1082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33762</xdr:rowOff>
    </xdr:from>
    <xdr:ext cx="469744" cy="259045"/>
    <xdr:sp macro="" textlink="">
      <xdr:nvSpPr>
        <xdr:cNvPr id="672" name="n_4mainValue【保健センター・保健所】&#10;一人当たり面積">
          <a:extLst>
            <a:ext uri="{FF2B5EF4-FFF2-40B4-BE49-F238E27FC236}">
              <a16:creationId xmlns:a16="http://schemas.microsoft.com/office/drawing/2014/main" id="{12AC6C6C-0DA1-45D5-98C5-72CE26A82CB8}"/>
            </a:ext>
          </a:extLst>
        </xdr:cNvPr>
        <xdr:cNvSpPr txBox="1"/>
      </xdr:nvSpPr>
      <xdr:spPr>
        <a:xfrm>
          <a:off x="18421427" y="1083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3" name="正方形/長方形 672">
          <a:extLst>
            <a:ext uri="{FF2B5EF4-FFF2-40B4-BE49-F238E27FC236}">
              <a16:creationId xmlns:a16="http://schemas.microsoft.com/office/drawing/2014/main" id="{05E2A9CC-29FF-4A69-9ACF-CE9A3A39584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4" name="正方形/長方形 673">
          <a:extLst>
            <a:ext uri="{FF2B5EF4-FFF2-40B4-BE49-F238E27FC236}">
              <a16:creationId xmlns:a16="http://schemas.microsoft.com/office/drawing/2014/main" id="{B4673E62-E299-467C-8113-3F8577602B6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5" name="正方形/長方形 674">
          <a:extLst>
            <a:ext uri="{FF2B5EF4-FFF2-40B4-BE49-F238E27FC236}">
              <a16:creationId xmlns:a16="http://schemas.microsoft.com/office/drawing/2014/main" id="{9DB843C5-1967-4239-AA65-ED158E9FBB1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76" name="正方形/長方形 675">
          <a:extLst>
            <a:ext uri="{FF2B5EF4-FFF2-40B4-BE49-F238E27FC236}">
              <a16:creationId xmlns:a16="http://schemas.microsoft.com/office/drawing/2014/main" id="{01B2468A-448C-45FB-A013-2A91F7518F6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77" name="正方形/長方形 676">
          <a:extLst>
            <a:ext uri="{FF2B5EF4-FFF2-40B4-BE49-F238E27FC236}">
              <a16:creationId xmlns:a16="http://schemas.microsoft.com/office/drawing/2014/main" id="{FB338C07-881B-4230-B337-9FE8A9C1E22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78" name="正方形/長方形 677">
          <a:extLst>
            <a:ext uri="{FF2B5EF4-FFF2-40B4-BE49-F238E27FC236}">
              <a16:creationId xmlns:a16="http://schemas.microsoft.com/office/drawing/2014/main" id="{D705FC6B-6FB2-4C9A-88A2-1CAF930F790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79" name="正方形/長方形 678">
          <a:extLst>
            <a:ext uri="{FF2B5EF4-FFF2-40B4-BE49-F238E27FC236}">
              <a16:creationId xmlns:a16="http://schemas.microsoft.com/office/drawing/2014/main" id="{3E3A3D64-7173-414A-A6C9-4834EDFB392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0" name="正方形/長方形 679">
          <a:extLst>
            <a:ext uri="{FF2B5EF4-FFF2-40B4-BE49-F238E27FC236}">
              <a16:creationId xmlns:a16="http://schemas.microsoft.com/office/drawing/2014/main" id="{D81C093B-6F4D-482C-8745-E9DBAE3672D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1" name="テキスト ボックス 680">
          <a:extLst>
            <a:ext uri="{FF2B5EF4-FFF2-40B4-BE49-F238E27FC236}">
              <a16:creationId xmlns:a16="http://schemas.microsoft.com/office/drawing/2014/main" id="{90F3DDFC-D250-461F-8E66-A27883EFEF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2" name="直線コネクタ 681">
          <a:extLst>
            <a:ext uri="{FF2B5EF4-FFF2-40B4-BE49-F238E27FC236}">
              <a16:creationId xmlns:a16="http://schemas.microsoft.com/office/drawing/2014/main" id="{31698868-2914-426F-BAD8-77FAD6462F5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3" name="テキスト ボックス 682">
          <a:extLst>
            <a:ext uri="{FF2B5EF4-FFF2-40B4-BE49-F238E27FC236}">
              <a16:creationId xmlns:a16="http://schemas.microsoft.com/office/drawing/2014/main" id="{9D958AAE-3C6B-4779-9E9A-8745D09A20C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4" name="直線コネクタ 683">
          <a:extLst>
            <a:ext uri="{FF2B5EF4-FFF2-40B4-BE49-F238E27FC236}">
              <a16:creationId xmlns:a16="http://schemas.microsoft.com/office/drawing/2014/main" id="{67FCDEAA-44BD-4608-88CC-5D0C3AA2F5C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85" name="テキスト ボックス 684">
          <a:extLst>
            <a:ext uri="{FF2B5EF4-FFF2-40B4-BE49-F238E27FC236}">
              <a16:creationId xmlns:a16="http://schemas.microsoft.com/office/drawing/2014/main" id="{6167436D-A06D-49C9-9EEC-4C18B8E3997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86" name="直線コネクタ 685">
          <a:extLst>
            <a:ext uri="{FF2B5EF4-FFF2-40B4-BE49-F238E27FC236}">
              <a16:creationId xmlns:a16="http://schemas.microsoft.com/office/drawing/2014/main" id="{96151BB2-F2F1-41DD-919C-AF993C1E100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87" name="テキスト ボックス 686">
          <a:extLst>
            <a:ext uri="{FF2B5EF4-FFF2-40B4-BE49-F238E27FC236}">
              <a16:creationId xmlns:a16="http://schemas.microsoft.com/office/drawing/2014/main" id="{AB30D581-89EB-44DB-A1AF-9DA769DCA5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88" name="直線コネクタ 687">
          <a:extLst>
            <a:ext uri="{FF2B5EF4-FFF2-40B4-BE49-F238E27FC236}">
              <a16:creationId xmlns:a16="http://schemas.microsoft.com/office/drawing/2014/main" id="{F275AA78-96FD-4D13-BD00-3B4414F4F0E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89" name="テキスト ボックス 688">
          <a:extLst>
            <a:ext uri="{FF2B5EF4-FFF2-40B4-BE49-F238E27FC236}">
              <a16:creationId xmlns:a16="http://schemas.microsoft.com/office/drawing/2014/main" id="{C1494017-170C-42B8-BF05-8B63327FED6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0" name="直線コネクタ 689">
          <a:extLst>
            <a:ext uri="{FF2B5EF4-FFF2-40B4-BE49-F238E27FC236}">
              <a16:creationId xmlns:a16="http://schemas.microsoft.com/office/drawing/2014/main" id="{1E7228B6-0EC7-4E53-B573-45707394814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1" name="テキスト ボックス 690">
          <a:extLst>
            <a:ext uri="{FF2B5EF4-FFF2-40B4-BE49-F238E27FC236}">
              <a16:creationId xmlns:a16="http://schemas.microsoft.com/office/drawing/2014/main" id="{C76DACE9-4B0C-4D2C-A2A9-503E54CA245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2" name="直線コネクタ 691">
          <a:extLst>
            <a:ext uri="{FF2B5EF4-FFF2-40B4-BE49-F238E27FC236}">
              <a16:creationId xmlns:a16="http://schemas.microsoft.com/office/drawing/2014/main" id="{DC221BD2-6CCC-458C-A88E-A564FD429A0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3" name="テキスト ボックス 692">
          <a:extLst>
            <a:ext uri="{FF2B5EF4-FFF2-40B4-BE49-F238E27FC236}">
              <a16:creationId xmlns:a16="http://schemas.microsoft.com/office/drawing/2014/main" id="{89B6C4C6-4BBD-47FB-9714-DD75CECEC54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4" name="直線コネクタ 693">
          <a:extLst>
            <a:ext uri="{FF2B5EF4-FFF2-40B4-BE49-F238E27FC236}">
              <a16:creationId xmlns:a16="http://schemas.microsoft.com/office/drawing/2014/main" id="{427B7C89-297C-4F75-9B43-8DBBBDC8BEE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5" name="テキスト ボックス 694">
          <a:extLst>
            <a:ext uri="{FF2B5EF4-FFF2-40B4-BE49-F238E27FC236}">
              <a16:creationId xmlns:a16="http://schemas.microsoft.com/office/drawing/2014/main" id="{47A1CDAE-DC34-4404-9160-332E5F8441E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6" name="【消防施設】&#10;有形固定資産減価償却率グラフ枠">
          <a:extLst>
            <a:ext uri="{FF2B5EF4-FFF2-40B4-BE49-F238E27FC236}">
              <a16:creationId xmlns:a16="http://schemas.microsoft.com/office/drawing/2014/main" id="{6BDE5FB0-DA7F-429D-9AC4-10499B2C42A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34289</xdr:rowOff>
    </xdr:from>
    <xdr:to>
      <xdr:col>85</xdr:col>
      <xdr:colOff>126364</xdr:colOff>
      <xdr:row>85</xdr:row>
      <xdr:rowOff>169545</xdr:rowOff>
    </xdr:to>
    <xdr:cxnSp macro="">
      <xdr:nvCxnSpPr>
        <xdr:cNvPr id="697" name="直線コネクタ 696">
          <a:extLst>
            <a:ext uri="{FF2B5EF4-FFF2-40B4-BE49-F238E27FC236}">
              <a16:creationId xmlns:a16="http://schemas.microsoft.com/office/drawing/2014/main" id="{C3C32823-321F-4B25-B004-CA75AC1D01B5}"/>
            </a:ext>
          </a:extLst>
        </xdr:cNvPr>
        <xdr:cNvCxnSpPr/>
      </xdr:nvCxnSpPr>
      <xdr:spPr>
        <a:xfrm flipV="1">
          <a:off x="16318864" y="13235939"/>
          <a:ext cx="0" cy="1506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1922</xdr:rowOff>
    </xdr:from>
    <xdr:ext cx="405111" cy="259045"/>
    <xdr:sp macro="" textlink="">
      <xdr:nvSpPr>
        <xdr:cNvPr id="698" name="【消防施設】&#10;有形固定資産減価償却率最小値テキスト">
          <a:extLst>
            <a:ext uri="{FF2B5EF4-FFF2-40B4-BE49-F238E27FC236}">
              <a16:creationId xmlns:a16="http://schemas.microsoft.com/office/drawing/2014/main" id="{D279CEF4-629C-48D2-8642-2F439E471C30}"/>
            </a:ext>
          </a:extLst>
        </xdr:cNvPr>
        <xdr:cNvSpPr txBox="1"/>
      </xdr:nvSpPr>
      <xdr:spPr>
        <a:xfrm>
          <a:off x="16357600" y="1474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169545</xdr:rowOff>
    </xdr:from>
    <xdr:to>
      <xdr:col>86</xdr:col>
      <xdr:colOff>25400</xdr:colOff>
      <xdr:row>85</xdr:row>
      <xdr:rowOff>169545</xdr:rowOff>
    </xdr:to>
    <xdr:cxnSp macro="">
      <xdr:nvCxnSpPr>
        <xdr:cNvPr id="699" name="直線コネクタ 698">
          <a:extLst>
            <a:ext uri="{FF2B5EF4-FFF2-40B4-BE49-F238E27FC236}">
              <a16:creationId xmlns:a16="http://schemas.microsoft.com/office/drawing/2014/main" id="{AAE8C290-10AD-41C7-AF30-AB797AFDFCB4}"/>
            </a:ext>
          </a:extLst>
        </xdr:cNvPr>
        <xdr:cNvCxnSpPr/>
      </xdr:nvCxnSpPr>
      <xdr:spPr>
        <a:xfrm>
          <a:off x="16230600" y="1474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152416</xdr:rowOff>
    </xdr:from>
    <xdr:ext cx="405111" cy="259045"/>
    <xdr:sp macro="" textlink="">
      <xdr:nvSpPr>
        <xdr:cNvPr id="700" name="【消防施設】&#10;有形固定資産減価償却率最大値テキスト">
          <a:extLst>
            <a:ext uri="{FF2B5EF4-FFF2-40B4-BE49-F238E27FC236}">
              <a16:creationId xmlns:a16="http://schemas.microsoft.com/office/drawing/2014/main" id="{09528244-B871-4175-BCC9-427FAB825339}"/>
            </a:ext>
          </a:extLst>
        </xdr:cNvPr>
        <xdr:cNvSpPr txBox="1"/>
      </xdr:nvSpPr>
      <xdr:spPr>
        <a:xfrm>
          <a:off x="16357600" y="13011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34289</xdr:rowOff>
    </xdr:from>
    <xdr:to>
      <xdr:col>86</xdr:col>
      <xdr:colOff>25400</xdr:colOff>
      <xdr:row>77</xdr:row>
      <xdr:rowOff>34289</xdr:rowOff>
    </xdr:to>
    <xdr:cxnSp macro="">
      <xdr:nvCxnSpPr>
        <xdr:cNvPr id="701" name="直線コネクタ 700">
          <a:extLst>
            <a:ext uri="{FF2B5EF4-FFF2-40B4-BE49-F238E27FC236}">
              <a16:creationId xmlns:a16="http://schemas.microsoft.com/office/drawing/2014/main" id="{264FFF65-5A45-4473-80A8-034040C61E00}"/>
            </a:ext>
          </a:extLst>
        </xdr:cNvPr>
        <xdr:cNvCxnSpPr/>
      </xdr:nvCxnSpPr>
      <xdr:spPr>
        <a:xfrm>
          <a:off x="16230600" y="132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2557</xdr:rowOff>
    </xdr:from>
    <xdr:ext cx="405111" cy="259045"/>
    <xdr:sp macro="" textlink="">
      <xdr:nvSpPr>
        <xdr:cNvPr id="702" name="【消防施設】&#10;有形固定資産減価償却率平均値テキスト">
          <a:extLst>
            <a:ext uri="{FF2B5EF4-FFF2-40B4-BE49-F238E27FC236}">
              <a16:creationId xmlns:a16="http://schemas.microsoft.com/office/drawing/2014/main" id="{629C29D6-4B99-4830-AD69-B962907EAF32}"/>
            </a:ext>
          </a:extLst>
        </xdr:cNvPr>
        <xdr:cNvSpPr txBox="1"/>
      </xdr:nvSpPr>
      <xdr:spPr>
        <a:xfrm>
          <a:off x="16357600" y="1389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151130</xdr:rowOff>
    </xdr:from>
    <xdr:to>
      <xdr:col>85</xdr:col>
      <xdr:colOff>177800</xdr:colOff>
      <xdr:row>82</xdr:row>
      <xdr:rowOff>81280</xdr:rowOff>
    </xdr:to>
    <xdr:sp macro="" textlink="">
      <xdr:nvSpPr>
        <xdr:cNvPr id="703" name="フローチャート: 判断 702">
          <a:extLst>
            <a:ext uri="{FF2B5EF4-FFF2-40B4-BE49-F238E27FC236}">
              <a16:creationId xmlns:a16="http://schemas.microsoft.com/office/drawing/2014/main" id="{6E457BB5-C692-4C9E-80F3-0DDE89E5F1B4}"/>
            </a:ext>
          </a:extLst>
        </xdr:cNvPr>
        <xdr:cNvSpPr/>
      </xdr:nvSpPr>
      <xdr:spPr>
        <a:xfrm>
          <a:off x="162687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04" name="フローチャート: 判断 703">
          <a:extLst>
            <a:ext uri="{FF2B5EF4-FFF2-40B4-BE49-F238E27FC236}">
              <a16:creationId xmlns:a16="http://schemas.microsoft.com/office/drawing/2014/main" id="{98F245EB-405B-41B3-B708-70B0DE054024}"/>
            </a:ext>
          </a:extLst>
        </xdr:cNvPr>
        <xdr:cNvSpPr/>
      </xdr:nvSpPr>
      <xdr:spPr>
        <a:xfrm>
          <a:off x="15430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55880</xdr:rowOff>
    </xdr:from>
    <xdr:to>
      <xdr:col>76</xdr:col>
      <xdr:colOff>165100</xdr:colOff>
      <xdr:row>81</xdr:row>
      <xdr:rowOff>157480</xdr:rowOff>
    </xdr:to>
    <xdr:sp macro="" textlink="">
      <xdr:nvSpPr>
        <xdr:cNvPr id="705" name="フローチャート: 判断 704">
          <a:extLst>
            <a:ext uri="{FF2B5EF4-FFF2-40B4-BE49-F238E27FC236}">
              <a16:creationId xmlns:a16="http://schemas.microsoft.com/office/drawing/2014/main" id="{F76AA7AF-4006-49BE-88C1-EC06938A2336}"/>
            </a:ext>
          </a:extLst>
        </xdr:cNvPr>
        <xdr:cNvSpPr/>
      </xdr:nvSpPr>
      <xdr:spPr>
        <a:xfrm>
          <a:off x="14541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109220</xdr:rowOff>
    </xdr:from>
    <xdr:to>
      <xdr:col>72</xdr:col>
      <xdr:colOff>38100</xdr:colOff>
      <xdr:row>82</xdr:row>
      <xdr:rowOff>39370</xdr:rowOff>
    </xdr:to>
    <xdr:sp macro="" textlink="">
      <xdr:nvSpPr>
        <xdr:cNvPr id="706" name="フローチャート: 判断 705">
          <a:extLst>
            <a:ext uri="{FF2B5EF4-FFF2-40B4-BE49-F238E27FC236}">
              <a16:creationId xmlns:a16="http://schemas.microsoft.com/office/drawing/2014/main" id="{0718AFE7-2E7A-4193-A092-FA8452C4AC9C}"/>
            </a:ext>
          </a:extLst>
        </xdr:cNvPr>
        <xdr:cNvSpPr/>
      </xdr:nvSpPr>
      <xdr:spPr>
        <a:xfrm>
          <a:off x="13652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46355</xdr:rowOff>
    </xdr:from>
    <xdr:to>
      <xdr:col>67</xdr:col>
      <xdr:colOff>101600</xdr:colOff>
      <xdr:row>81</xdr:row>
      <xdr:rowOff>147955</xdr:rowOff>
    </xdr:to>
    <xdr:sp macro="" textlink="">
      <xdr:nvSpPr>
        <xdr:cNvPr id="707" name="フローチャート: 判断 706">
          <a:extLst>
            <a:ext uri="{FF2B5EF4-FFF2-40B4-BE49-F238E27FC236}">
              <a16:creationId xmlns:a16="http://schemas.microsoft.com/office/drawing/2014/main" id="{C7E63623-4020-4541-9817-017B21CE3E69}"/>
            </a:ext>
          </a:extLst>
        </xdr:cNvPr>
        <xdr:cNvSpPr/>
      </xdr:nvSpPr>
      <xdr:spPr>
        <a:xfrm>
          <a:off x="12763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DDA09353-DF46-4D12-8194-7A3DEAAC42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57AECE7-D8C8-42A3-B5C7-131E1D986D0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513E791A-9CA3-4A97-A28C-9C6B49F10B15}"/>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269F1017-1F01-4785-A6F6-293A98FD5D4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5ACF68C9-C3B3-4177-A4E3-628BF3BD32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166370</xdr:rowOff>
    </xdr:from>
    <xdr:to>
      <xdr:col>85</xdr:col>
      <xdr:colOff>177800</xdr:colOff>
      <xdr:row>83</xdr:row>
      <xdr:rowOff>96520</xdr:rowOff>
    </xdr:to>
    <xdr:sp macro="" textlink="">
      <xdr:nvSpPr>
        <xdr:cNvPr id="713" name="楕円 712">
          <a:extLst>
            <a:ext uri="{FF2B5EF4-FFF2-40B4-BE49-F238E27FC236}">
              <a16:creationId xmlns:a16="http://schemas.microsoft.com/office/drawing/2014/main" id="{256D7997-69CC-404F-8E56-75716E5E69D0}"/>
            </a:ext>
          </a:extLst>
        </xdr:cNvPr>
        <xdr:cNvSpPr/>
      </xdr:nvSpPr>
      <xdr:spPr>
        <a:xfrm>
          <a:off x="162687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144797</xdr:rowOff>
    </xdr:from>
    <xdr:ext cx="405111" cy="259045"/>
    <xdr:sp macro="" textlink="">
      <xdr:nvSpPr>
        <xdr:cNvPr id="714" name="【消防施設】&#10;有形固定資産減価償却率該当値テキスト">
          <a:extLst>
            <a:ext uri="{FF2B5EF4-FFF2-40B4-BE49-F238E27FC236}">
              <a16:creationId xmlns:a16="http://schemas.microsoft.com/office/drawing/2014/main" id="{185996DD-2E50-47BF-9271-6E12897AAEDA}"/>
            </a:ext>
          </a:extLst>
        </xdr:cNvPr>
        <xdr:cNvSpPr txBox="1"/>
      </xdr:nvSpPr>
      <xdr:spPr>
        <a:xfrm>
          <a:off x="16357600"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105411</xdr:rowOff>
    </xdr:from>
    <xdr:to>
      <xdr:col>81</xdr:col>
      <xdr:colOff>101600</xdr:colOff>
      <xdr:row>83</xdr:row>
      <xdr:rowOff>35561</xdr:rowOff>
    </xdr:to>
    <xdr:sp macro="" textlink="">
      <xdr:nvSpPr>
        <xdr:cNvPr id="715" name="楕円 714">
          <a:extLst>
            <a:ext uri="{FF2B5EF4-FFF2-40B4-BE49-F238E27FC236}">
              <a16:creationId xmlns:a16="http://schemas.microsoft.com/office/drawing/2014/main" id="{3A188F05-092F-4D76-BAB2-809E2B29B4D6}"/>
            </a:ext>
          </a:extLst>
        </xdr:cNvPr>
        <xdr:cNvSpPr/>
      </xdr:nvSpPr>
      <xdr:spPr>
        <a:xfrm>
          <a:off x="15430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156211</xdr:rowOff>
    </xdr:from>
    <xdr:to>
      <xdr:col>85</xdr:col>
      <xdr:colOff>127000</xdr:colOff>
      <xdr:row>83</xdr:row>
      <xdr:rowOff>45720</xdr:rowOff>
    </xdr:to>
    <xdr:cxnSp macro="">
      <xdr:nvCxnSpPr>
        <xdr:cNvPr id="716" name="直線コネクタ 715">
          <a:extLst>
            <a:ext uri="{FF2B5EF4-FFF2-40B4-BE49-F238E27FC236}">
              <a16:creationId xmlns:a16="http://schemas.microsoft.com/office/drawing/2014/main" id="{2B4C3B2D-B833-4A5F-8C14-5EA8F3250AB2}"/>
            </a:ext>
          </a:extLst>
        </xdr:cNvPr>
        <xdr:cNvCxnSpPr/>
      </xdr:nvCxnSpPr>
      <xdr:spPr>
        <a:xfrm>
          <a:off x="15481300" y="1421511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78739</xdr:rowOff>
    </xdr:from>
    <xdr:to>
      <xdr:col>76</xdr:col>
      <xdr:colOff>165100</xdr:colOff>
      <xdr:row>83</xdr:row>
      <xdr:rowOff>8889</xdr:rowOff>
    </xdr:to>
    <xdr:sp macro="" textlink="">
      <xdr:nvSpPr>
        <xdr:cNvPr id="717" name="楕円 716">
          <a:extLst>
            <a:ext uri="{FF2B5EF4-FFF2-40B4-BE49-F238E27FC236}">
              <a16:creationId xmlns:a16="http://schemas.microsoft.com/office/drawing/2014/main" id="{B9B57845-A46F-40AB-AC52-A08338B3755C}"/>
            </a:ext>
          </a:extLst>
        </xdr:cNvPr>
        <xdr:cNvSpPr/>
      </xdr:nvSpPr>
      <xdr:spPr>
        <a:xfrm>
          <a:off x="14541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129539</xdr:rowOff>
    </xdr:from>
    <xdr:to>
      <xdr:col>81</xdr:col>
      <xdr:colOff>50800</xdr:colOff>
      <xdr:row>82</xdr:row>
      <xdr:rowOff>156211</xdr:rowOff>
    </xdr:to>
    <xdr:cxnSp macro="">
      <xdr:nvCxnSpPr>
        <xdr:cNvPr id="718" name="直線コネクタ 717">
          <a:extLst>
            <a:ext uri="{FF2B5EF4-FFF2-40B4-BE49-F238E27FC236}">
              <a16:creationId xmlns:a16="http://schemas.microsoft.com/office/drawing/2014/main" id="{65F7B40E-46E3-4C62-954F-401D51DDA189}"/>
            </a:ext>
          </a:extLst>
        </xdr:cNvPr>
        <xdr:cNvCxnSpPr/>
      </xdr:nvCxnSpPr>
      <xdr:spPr>
        <a:xfrm>
          <a:off x="14592300" y="14188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103505</xdr:rowOff>
    </xdr:from>
    <xdr:to>
      <xdr:col>72</xdr:col>
      <xdr:colOff>38100</xdr:colOff>
      <xdr:row>82</xdr:row>
      <xdr:rowOff>33655</xdr:rowOff>
    </xdr:to>
    <xdr:sp macro="" textlink="">
      <xdr:nvSpPr>
        <xdr:cNvPr id="719" name="楕円 718">
          <a:extLst>
            <a:ext uri="{FF2B5EF4-FFF2-40B4-BE49-F238E27FC236}">
              <a16:creationId xmlns:a16="http://schemas.microsoft.com/office/drawing/2014/main" id="{6F5466B9-A3C2-4491-AFB1-C8F5FB2F4300}"/>
            </a:ext>
          </a:extLst>
        </xdr:cNvPr>
        <xdr:cNvSpPr/>
      </xdr:nvSpPr>
      <xdr:spPr>
        <a:xfrm>
          <a:off x="13652500" y="139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154305</xdr:rowOff>
    </xdr:from>
    <xdr:to>
      <xdr:col>76</xdr:col>
      <xdr:colOff>114300</xdr:colOff>
      <xdr:row>82</xdr:row>
      <xdr:rowOff>129539</xdr:rowOff>
    </xdr:to>
    <xdr:cxnSp macro="">
      <xdr:nvCxnSpPr>
        <xdr:cNvPr id="720" name="直線コネクタ 719">
          <a:extLst>
            <a:ext uri="{FF2B5EF4-FFF2-40B4-BE49-F238E27FC236}">
              <a16:creationId xmlns:a16="http://schemas.microsoft.com/office/drawing/2014/main" id="{E4ADBA49-2F27-4C32-A371-E53A81E7AEDC}"/>
            </a:ext>
          </a:extLst>
        </xdr:cNvPr>
        <xdr:cNvCxnSpPr/>
      </xdr:nvCxnSpPr>
      <xdr:spPr>
        <a:xfrm>
          <a:off x="13703300" y="14041755"/>
          <a:ext cx="889000" cy="146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118745</xdr:rowOff>
    </xdr:from>
    <xdr:to>
      <xdr:col>67</xdr:col>
      <xdr:colOff>101600</xdr:colOff>
      <xdr:row>82</xdr:row>
      <xdr:rowOff>48895</xdr:rowOff>
    </xdr:to>
    <xdr:sp macro="" textlink="">
      <xdr:nvSpPr>
        <xdr:cNvPr id="721" name="楕円 720">
          <a:extLst>
            <a:ext uri="{FF2B5EF4-FFF2-40B4-BE49-F238E27FC236}">
              <a16:creationId xmlns:a16="http://schemas.microsoft.com/office/drawing/2014/main" id="{B5360A8B-10A8-4FE0-86B9-020EF92860F7}"/>
            </a:ext>
          </a:extLst>
        </xdr:cNvPr>
        <xdr:cNvSpPr/>
      </xdr:nvSpPr>
      <xdr:spPr>
        <a:xfrm>
          <a:off x="12763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154305</xdr:rowOff>
    </xdr:from>
    <xdr:to>
      <xdr:col>71</xdr:col>
      <xdr:colOff>177800</xdr:colOff>
      <xdr:row>81</xdr:row>
      <xdr:rowOff>169545</xdr:rowOff>
    </xdr:to>
    <xdr:cxnSp macro="">
      <xdr:nvCxnSpPr>
        <xdr:cNvPr id="722" name="直線コネクタ 721">
          <a:extLst>
            <a:ext uri="{FF2B5EF4-FFF2-40B4-BE49-F238E27FC236}">
              <a16:creationId xmlns:a16="http://schemas.microsoft.com/office/drawing/2014/main" id="{AF1E7D4B-5CA0-49CA-AE31-092238CA1DCE}"/>
            </a:ext>
          </a:extLst>
        </xdr:cNvPr>
        <xdr:cNvCxnSpPr/>
      </xdr:nvCxnSpPr>
      <xdr:spPr>
        <a:xfrm flipV="1">
          <a:off x="12814300" y="1404175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23" name="n_1aveValue【消防施設】&#10;有形固定資産減価償却率">
          <a:extLst>
            <a:ext uri="{FF2B5EF4-FFF2-40B4-BE49-F238E27FC236}">
              <a16:creationId xmlns:a16="http://schemas.microsoft.com/office/drawing/2014/main" id="{0127D5AA-25AF-4061-B361-0CD007F6480D}"/>
            </a:ext>
          </a:extLst>
        </xdr:cNvPr>
        <xdr:cNvSpPr txBox="1"/>
      </xdr:nvSpPr>
      <xdr:spPr>
        <a:xfrm>
          <a:off x="15266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2557</xdr:rowOff>
    </xdr:from>
    <xdr:ext cx="405111" cy="259045"/>
    <xdr:sp macro="" textlink="">
      <xdr:nvSpPr>
        <xdr:cNvPr id="724" name="n_2aveValue【消防施設】&#10;有形固定資産減価償却率">
          <a:extLst>
            <a:ext uri="{FF2B5EF4-FFF2-40B4-BE49-F238E27FC236}">
              <a16:creationId xmlns:a16="http://schemas.microsoft.com/office/drawing/2014/main" id="{F68FE2D9-122C-492E-ADCE-8D9532C48F85}"/>
            </a:ext>
          </a:extLst>
        </xdr:cNvPr>
        <xdr:cNvSpPr txBox="1"/>
      </xdr:nvSpPr>
      <xdr:spPr>
        <a:xfrm>
          <a:off x="14389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30497</xdr:rowOff>
    </xdr:from>
    <xdr:ext cx="405111" cy="259045"/>
    <xdr:sp macro="" textlink="">
      <xdr:nvSpPr>
        <xdr:cNvPr id="725" name="n_3aveValue【消防施設】&#10;有形固定資産減価償却率">
          <a:extLst>
            <a:ext uri="{FF2B5EF4-FFF2-40B4-BE49-F238E27FC236}">
              <a16:creationId xmlns:a16="http://schemas.microsoft.com/office/drawing/2014/main" id="{7143DBD1-4A24-4248-80D8-50441B95ADDA}"/>
            </a:ext>
          </a:extLst>
        </xdr:cNvPr>
        <xdr:cNvSpPr txBox="1"/>
      </xdr:nvSpPr>
      <xdr:spPr>
        <a:xfrm>
          <a:off x="13500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164482</xdr:rowOff>
    </xdr:from>
    <xdr:ext cx="405111" cy="259045"/>
    <xdr:sp macro="" textlink="">
      <xdr:nvSpPr>
        <xdr:cNvPr id="726" name="n_4aveValue【消防施設】&#10;有形固定資産減価償却率">
          <a:extLst>
            <a:ext uri="{FF2B5EF4-FFF2-40B4-BE49-F238E27FC236}">
              <a16:creationId xmlns:a16="http://schemas.microsoft.com/office/drawing/2014/main" id="{25E917E4-E7D9-4A11-ABEF-A7DBFBE8BCD2}"/>
            </a:ext>
          </a:extLst>
        </xdr:cNvPr>
        <xdr:cNvSpPr txBox="1"/>
      </xdr:nvSpPr>
      <xdr:spPr>
        <a:xfrm>
          <a:off x="12611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26688</xdr:rowOff>
    </xdr:from>
    <xdr:ext cx="405111" cy="259045"/>
    <xdr:sp macro="" textlink="">
      <xdr:nvSpPr>
        <xdr:cNvPr id="727" name="n_1mainValue【消防施設】&#10;有形固定資産減価償却率">
          <a:extLst>
            <a:ext uri="{FF2B5EF4-FFF2-40B4-BE49-F238E27FC236}">
              <a16:creationId xmlns:a16="http://schemas.microsoft.com/office/drawing/2014/main" id="{A4BE7A2F-F5A1-40FE-A5B3-211DD7D31D2E}"/>
            </a:ext>
          </a:extLst>
        </xdr:cNvPr>
        <xdr:cNvSpPr txBox="1"/>
      </xdr:nvSpPr>
      <xdr:spPr>
        <a:xfrm>
          <a:off x="152660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xdr:rowOff>
    </xdr:from>
    <xdr:ext cx="405111" cy="259045"/>
    <xdr:sp macro="" textlink="">
      <xdr:nvSpPr>
        <xdr:cNvPr id="728" name="n_2mainValue【消防施設】&#10;有形固定資産減価償却率">
          <a:extLst>
            <a:ext uri="{FF2B5EF4-FFF2-40B4-BE49-F238E27FC236}">
              <a16:creationId xmlns:a16="http://schemas.microsoft.com/office/drawing/2014/main" id="{4841F4B2-A906-414D-B624-EA8530E7D739}"/>
            </a:ext>
          </a:extLst>
        </xdr:cNvPr>
        <xdr:cNvSpPr txBox="1"/>
      </xdr:nvSpPr>
      <xdr:spPr>
        <a:xfrm>
          <a:off x="14389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50182</xdr:rowOff>
    </xdr:from>
    <xdr:ext cx="405111" cy="259045"/>
    <xdr:sp macro="" textlink="">
      <xdr:nvSpPr>
        <xdr:cNvPr id="729" name="n_3mainValue【消防施設】&#10;有形固定資産減価償却率">
          <a:extLst>
            <a:ext uri="{FF2B5EF4-FFF2-40B4-BE49-F238E27FC236}">
              <a16:creationId xmlns:a16="http://schemas.microsoft.com/office/drawing/2014/main" id="{281C851A-0AF8-4F58-87DA-51C107AFB2FE}"/>
            </a:ext>
          </a:extLst>
        </xdr:cNvPr>
        <xdr:cNvSpPr txBox="1"/>
      </xdr:nvSpPr>
      <xdr:spPr>
        <a:xfrm>
          <a:off x="13500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40022</xdr:rowOff>
    </xdr:from>
    <xdr:ext cx="405111" cy="259045"/>
    <xdr:sp macro="" textlink="">
      <xdr:nvSpPr>
        <xdr:cNvPr id="730" name="n_4mainValue【消防施設】&#10;有形固定資産減価償却率">
          <a:extLst>
            <a:ext uri="{FF2B5EF4-FFF2-40B4-BE49-F238E27FC236}">
              <a16:creationId xmlns:a16="http://schemas.microsoft.com/office/drawing/2014/main" id="{EF7F0132-FAA1-42C1-9BFE-0427CEEBB93A}"/>
            </a:ext>
          </a:extLst>
        </xdr:cNvPr>
        <xdr:cNvSpPr txBox="1"/>
      </xdr:nvSpPr>
      <xdr:spPr>
        <a:xfrm>
          <a:off x="12611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1" name="正方形/長方形 730">
          <a:extLst>
            <a:ext uri="{FF2B5EF4-FFF2-40B4-BE49-F238E27FC236}">
              <a16:creationId xmlns:a16="http://schemas.microsoft.com/office/drawing/2014/main" id="{185EF178-9EC6-4ACF-B72B-4E9DE1B1737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2" name="正方形/長方形 731">
          <a:extLst>
            <a:ext uri="{FF2B5EF4-FFF2-40B4-BE49-F238E27FC236}">
              <a16:creationId xmlns:a16="http://schemas.microsoft.com/office/drawing/2014/main" id="{18C9D5E5-95AA-42B4-B580-068A28EC0F7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3" name="正方形/長方形 732">
          <a:extLst>
            <a:ext uri="{FF2B5EF4-FFF2-40B4-BE49-F238E27FC236}">
              <a16:creationId xmlns:a16="http://schemas.microsoft.com/office/drawing/2014/main" id="{CD233B7D-99EC-4FC8-9000-DD59685FAFB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4" name="正方形/長方形 733">
          <a:extLst>
            <a:ext uri="{FF2B5EF4-FFF2-40B4-BE49-F238E27FC236}">
              <a16:creationId xmlns:a16="http://schemas.microsoft.com/office/drawing/2014/main" id="{E2056F2B-02B3-4C1F-A3A7-0BBCE2E5F47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5" name="正方形/長方形 734">
          <a:extLst>
            <a:ext uri="{FF2B5EF4-FFF2-40B4-BE49-F238E27FC236}">
              <a16:creationId xmlns:a16="http://schemas.microsoft.com/office/drawing/2014/main" id="{A0DAD97F-697E-47FC-9CAE-FA3F5E461E4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6" name="正方形/長方形 735">
          <a:extLst>
            <a:ext uri="{FF2B5EF4-FFF2-40B4-BE49-F238E27FC236}">
              <a16:creationId xmlns:a16="http://schemas.microsoft.com/office/drawing/2014/main" id="{20B68469-C4F6-47ED-B561-267CE4DC3E8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7" name="正方形/長方形 736">
          <a:extLst>
            <a:ext uri="{FF2B5EF4-FFF2-40B4-BE49-F238E27FC236}">
              <a16:creationId xmlns:a16="http://schemas.microsoft.com/office/drawing/2014/main" id="{F2F45322-646F-4923-9308-8C8D855B021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8" name="正方形/長方形 737">
          <a:extLst>
            <a:ext uri="{FF2B5EF4-FFF2-40B4-BE49-F238E27FC236}">
              <a16:creationId xmlns:a16="http://schemas.microsoft.com/office/drawing/2014/main" id="{0C5BB352-B685-4FE6-B4AC-1C62338B38A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9" name="テキスト ボックス 738">
          <a:extLst>
            <a:ext uri="{FF2B5EF4-FFF2-40B4-BE49-F238E27FC236}">
              <a16:creationId xmlns:a16="http://schemas.microsoft.com/office/drawing/2014/main" id="{21766B47-189A-4A2C-81E4-82B4D2DD4104}"/>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0" name="直線コネクタ 739">
          <a:extLst>
            <a:ext uri="{FF2B5EF4-FFF2-40B4-BE49-F238E27FC236}">
              <a16:creationId xmlns:a16="http://schemas.microsoft.com/office/drawing/2014/main" id="{8BE9982C-BFBC-4635-9BD1-6E66B00F398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1" name="直線コネクタ 740">
          <a:extLst>
            <a:ext uri="{FF2B5EF4-FFF2-40B4-BE49-F238E27FC236}">
              <a16:creationId xmlns:a16="http://schemas.microsoft.com/office/drawing/2014/main" id="{B722C654-F5B8-4EBD-9BF6-F55B4CE19D03}"/>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2" name="テキスト ボックス 741">
          <a:extLst>
            <a:ext uri="{FF2B5EF4-FFF2-40B4-BE49-F238E27FC236}">
              <a16:creationId xmlns:a16="http://schemas.microsoft.com/office/drawing/2014/main" id="{A568ADA1-EA14-4E0D-A8DB-22DB5DA2868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3" name="直線コネクタ 742">
          <a:extLst>
            <a:ext uri="{FF2B5EF4-FFF2-40B4-BE49-F238E27FC236}">
              <a16:creationId xmlns:a16="http://schemas.microsoft.com/office/drawing/2014/main" id="{84544720-D653-4AFE-AF06-6E90A336619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4" name="テキスト ボックス 743">
          <a:extLst>
            <a:ext uri="{FF2B5EF4-FFF2-40B4-BE49-F238E27FC236}">
              <a16:creationId xmlns:a16="http://schemas.microsoft.com/office/drawing/2014/main" id="{809B6995-E532-4F95-A782-253EF31FBBF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5" name="直線コネクタ 744">
          <a:extLst>
            <a:ext uri="{FF2B5EF4-FFF2-40B4-BE49-F238E27FC236}">
              <a16:creationId xmlns:a16="http://schemas.microsoft.com/office/drawing/2014/main" id="{F8056743-10A5-47C9-9722-B013FDDFEF2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6" name="テキスト ボックス 745">
          <a:extLst>
            <a:ext uri="{FF2B5EF4-FFF2-40B4-BE49-F238E27FC236}">
              <a16:creationId xmlns:a16="http://schemas.microsoft.com/office/drawing/2014/main" id="{B8B408FA-D318-4108-9940-9502FA6F690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7" name="直線コネクタ 746">
          <a:extLst>
            <a:ext uri="{FF2B5EF4-FFF2-40B4-BE49-F238E27FC236}">
              <a16:creationId xmlns:a16="http://schemas.microsoft.com/office/drawing/2014/main" id="{D5910186-71D7-4C14-900A-1A064476E7F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8" name="テキスト ボックス 747">
          <a:extLst>
            <a:ext uri="{FF2B5EF4-FFF2-40B4-BE49-F238E27FC236}">
              <a16:creationId xmlns:a16="http://schemas.microsoft.com/office/drawing/2014/main" id="{9E18A968-EB67-4B6B-A3AB-B1ED97E68513}"/>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9" name="直線コネクタ 748">
          <a:extLst>
            <a:ext uri="{FF2B5EF4-FFF2-40B4-BE49-F238E27FC236}">
              <a16:creationId xmlns:a16="http://schemas.microsoft.com/office/drawing/2014/main" id="{52DA1AAA-BFD7-43F5-BC8C-C807B6D67BC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0" name="テキスト ボックス 749">
          <a:extLst>
            <a:ext uri="{FF2B5EF4-FFF2-40B4-BE49-F238E27FC236}">
              <a16:creationId xmlns:a16="http://schemas.microsoft.com/office/drawing/2014/main" id="{20543E29-CBD5-402A-9E85-E454206B691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1" name="直線コネクタ 750">
          <a:extLst>
            <a:ext uri="{FF2B5EF4-FFF2-40B4-BE49-F238E27FC236}">
              <a16:creationId xmlns:a16="http://schemas.microsoft.com/office/drawing/2014/main" id="{C641877E-83BB-42CE-B020-5595FF58F38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2" name="テキスト ボックス 751">
          <a:extLst>
            <a:ext uri="{FF2B5EF4-FFF2-40B4-BE49-F238E27FC236}">
              <a16:creationId xmlns:a16="http://schemas.microsoft.com/office/drawing/2014/main" id="{CB5E0769-5763-4FB9-BD4D-CDA0AD0E3A1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3" name="【消防施設】&#10;一人当たり面積グラフ枠">
          <a:extLst>
            <a:ext uri="{FF2B5EF4-FFF2-40B4-BE49-F238E27FC236}">
              <a16:creationId xmlns:a16="http://schemas.microsoft.com/office/drawing/2014/main" id="{8FADB99F-AF65-46ED-A155-0C6B7FFF66D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106680</xdr:rowOff>
    </xdr:from>
    <xdr:to>
      <xdr:col>116</xdr:col>
      <xdr:colOff>62864</xdr:colOff>
      <xdr:row>86</xdr:row>
      <xdr:rowOff>76200</xdr:rowOff>
    </xdr:to>
    <xdr:cxnSp macro="">
      <xdr:nvCxnSpPr>
        <xdr:cNvPr id="754" name="直線コネクタ 753">
          <a:extLst>
            <a:ext uri="{FF2B5EF4-FFF2-40B4-BE49-F238E27FC236}">
              <a16:creationId xmlns:a16="http://schemas.microsoft.com/office/drawing/2014/main" id="{E0D82D0E-6E6A-4713-801D-41218F0AB9BC}"/>
            </a:ext>
          </a:extLst>
        </xdr:cNvPr>
        <xdr:cNvCxnSpPr/>
      </xdr:nvCxnSpPr>
      <xdr:spPr>
        <a:xfrm flipV="1">
          <a:off x="22160864" y="133083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5" name="【消防施設】&#10;一人当たり面積最小値テキスト">
          <a:extLst>
            <a:ext uri="{FF2B5EF4-FFF2-40B4-BE49-F238E27FC236}">
              <a16:creationId xmlns:a16="http://schemas.microsoft.com/office/drawing/2014/main" id="{C1B1381F-C554-483E-9DAE-B50430E68A36}"/>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6" name="直線コネクタ 755">
          <a:extLst>
            <a:ext uri="{FF2B5EF4-FFF2-40B4-BE49-F238E27FC236}">
              <a16:creationId xmlns:a16="http://schemas.microsoft.com/office/drawing/2014/main" id="{E7B05A9E-C138-4548-A3F2-8E89BFBF8A47}"/>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53357</xdr:rowOff>
    </xdr:from>
    <xdr:ext cx="469744" cy="259045"/>
    <xdr:sp macro="" textlink="">
      <xdr:nvSpPr>
        <xdr:cNvPr id="757" name="【消防施設】&#10;一人当たり面積最大値テキスト">
          <a:extLst>
            <a:ext uri="{FF2B5EF4-FFF2-40B4-BE49-F238E27FC236}">
              <a16:creationId xmlns:a16="http://schemas.microsoft.com/office/drawing/2014/main" id="{8D29E5C8-4B61-48D2-86BA-344B8B54D09B}"/>
            </a:ext>
          </a:extLst>
        </xdr:cNvPr>
        <xdr:cNvSpPr txBox="1"/>
      </xdr:nvSpPr>
      <xdr:spPr>
        <a:xfrm>
          <a:off x="22199600" y="1308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106680</xdr:rowOff>
    </xdr:from>
    <xdr:to>
      <xdr:col>116</xdr:col>
      <xdr:colOff>152400</xdr:colOff>
      <xdr:row>77</xdr:row>
      <xdr:rowOff>106680</xdr:rowOff>
    </xdr:to>
    <xdr:cxnSp macro="">
      <xdr:nvCxnSpPr>
        <xdr:cNvPr id="758" name="直線コネクタ 757">
          <a:extLst>
            <a:ext uri="{FF2B5EF4-FFF2-40B4-BE49-F238E27FC236}">
              <a16:creationId xmlns:a16="http://schemas.microsoft.com/office/drawing/2014/main" id="{FA393E24-4DA9-42D8-9748-2E29622DF574}"/>
            </a:ext>
          </a:extLst>
        </xdr:cNvPr>
        <xdr:cNvCxnSpPr/>
      </xdr:nvCxnSpPr>
      <xdr:spPr>
        <a:xfrm>
          <a:off x="22072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112413</xdr:rowOff>
    </xdr:from>
    <xdr:ext cx="469744" cy="259045"/>
    <xdr:sp macro="" textlink="">
      <xdr:nvSpPr>
        <xdr:cNvPr id="759" name="【消防施設】&#10;一人当たり面積平均値テキスト">
          <a:extLst>
            <a:ext uri="{FF2B5EF4-FFF2-40B4-BE49-F238E27FC236}">
              <a16:creationId xmlns:a16="http://schemas.microsoft.com/office/drawing/2014/main" id="{6E36723D-0DB9-40B8-B719-BBE1472C18FE}"/>
            </a:ext>
          </a:extLst>
        </xdr:cNvPr>
        <xdr:cNvSpPr txBox="1"/>
      </xdr:nvSpPr>
      <xdr:spPr>
        <a:xfrm>
          <a:off x="22199600" y="14514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133986</xdr:rowOff>
    </xdr:from>
    <xdr:to>
      <xdr:col>116</xdr:col>
      <xdr:colOff>114300</xdr:colOff>
      <xdr:row>85</xdr:row>
      <xdr:rowOff>64136</xdr:rowOff>
    </xdr:to>
    <xdr:sp macro="" textlink="">
      <xdr:nvSpPr>
        <xdr:cNvPr id="760" name="フローチャート: 判断 759">
          <a:extLst>
            <a:ext uri="{FF2B5EF4-FFF2-40B4-BE49-F238E27FC236}">
              <a16:creationId xmlns:a16="http://schemas.microsoft.com/office/drawing/2014/main" id="{8BF66B11-BECA-4BAF-B9C6-5E7E0F23C2A5}"/>
            </a:ext>
          </a:extLst>
        </xdr:cNvPr>
        <xdr:cNvSpPr/>
      </xdr:nvSpPr>
      <xdr:spPr>
        <a:xfrm>
          <a:off x="22110700" y="1453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141605</xdr:rowOff>
    </xdr:from>
    <xdr:to>
      <xdr:col>112</xdr:col>
      <xdr:colOff>38100</xdr:colOff>
      <xdr:row>85</xdr:row>
      <xdr:rowOff>71755</xdr:rowOff>
    </xdr:to>
    <xdr:sp macro="" textlink="">
      <xdr:nvSpPr>
        <xdr:cNvPr id="761" name="フローチャート: 判断 760">
          <a:extLst>
            <a:ext uri="{FF2B5EF4-FFF2-40B4-BE49-F238E27FC236}">
              <a16:creationId xmlns:a16="http://schemas.microsoft.com/office/drawing/2014/main" id="{61812C59-2E0F-4BC7-823C-5EB33C8CB7A6}"/>
            </a:ext>
          </a:extLst>
        </xdr:cNvPr>
        <xdr:cNvSpPr/>
      </xdr:nvSpPr>
      <xdr:spPr>
        <a:xfrm>
          <a:off x="21272500" y="1454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111125</xdr:rowOff>
    </xdr:from>
    <xdr:to>
      <xdr:col>107</xdr:col>
      <xdr:colOff>101600</xdr:colOff>
      <xdr:row>85</xdr:row>
      <xdr:rowOff>41275</xdr:rowOff>
    </xdr:to>
    <xdr:sp macro="" textlink="">
      <xdr:nvSpPr>
        <xdr:cNvPr id="762" name="フローチャート: 判断 761">
          <a:extLst>
            <a:ext uri="{FF2B5EF4-FFF2-40B4-BE49-F238E27FC236}">
              <a16:creationId xmlns:a16="http://schemas.microsoft.com/office/drawing/2014/main" id="{9F44397A-70AE-4446-95CD-EB1DE2ED31A6}"/>
            </a:ext>
          </a:extLst>
        </xdr:cNvPr>
        <xdr:cNvSpPr/>
      </xdr:nvSpPr>
      <xdr:spPr>
        <a:xfrm>
          <a:off x="20383500" y="145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4445</xdr:rowOff>
    </xdr:from>
    <xdr:to>
      <xdr:col>102</xdr:col>
      <xdr:colOff>165100</xdr:colOff>
      <xdr:row>85</xdr:row>
      <xdr:rowOff>106045</xdr:rowOff>
    </xdr:to>
    <xdr:sp macro="" textlink="">
      <xdr:nvSpPr>
        <xdr:cNvPr id="763" name="フローチャート: 判断 762">
          <a:extLst>
            <a:ext uri="{FF2B5EF4-FFF2-40B4-BE49-F238E27FC236}">
              <a16:creationId xmlns:a16="http://schemas.microsoft.com/office/drawing/2014/main" id="{66F264D2-E84F-4145-B718-4469837F8C2C}"/>
            </a:ext>
          </a:extLst>
        </xdr:cNvPr>
        <xdr:cNvSpPr/>
      </xdr:nvSpPr>
      <xdr:spPr>
        <a:xfrm>
          <a:off x="19494500" y="1457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764" name="フローチャート: 判断 763">
          <a:extLst>
            <a:ext uri="{FF2B5EF4-FFF2-40B4-BE49-F238E27FC236}">
              <a16:creationId xmlns:a16="http://schemas.microsoft.com/office/drawing/2014/main" id="{4D821F57-277F-48C8-864B-EC6D0241439A}"/>
            </a:ext>
          </a:extLst>
        </xdr:cNvPr>
        <xdr:cNvSpPr/>
      </xdr:nvSpPr>
      <xdr:spPr>
        <a:xfrm>
          <a:off x="18605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E87FA718-124E-441B-93F9-F7D4D93B4E0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8A6FCC5-CCE6-4A26-B600-56D888BA2AA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6DC8FD38-56A9-4661-903B-07453377A2E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01316C2D-C9DC-489F-8D15-96BD94FDF20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CC215D4-4ADF-41BF-8541-61AEFDDC94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55880</xdr:rowOff>
    </xdr:from>
    <xdr:to>
      <xdr:col>116</xdr:col>
      <xdr:colOff>114300</xdr:colOff>
      <xdr:row>84</xdr:row>
      <xdr:rowOff>157480</xdr:rowOff>
    </xdr:to>
    <xdr:sp macro="" textlink="">
      <xdr:nvSpPr>
        <xdr:cNvPr id="770" name="楕円 769">
          <a:extLst>
            <a:ext uri="{FF2B5EF4-FFF2-40B4-BE49-F238E27FC236}">
              <a16:creationId xmlns:a16="http://schemas.microsoft.com/office/drawing/2014/main" id="{239AAF35-7FBF-4BBF-935B-B7C0B399FFC0}"/>
            </a:ext>
          </a:extLst>
        </xdr:cNvPr>
        <xdr:cNvSpPr/>
      </xdr:nvSpPr>
      <xdr:spPr>
        <a:xfrm>
          <a:off x="22110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78757</xdr:rowOff>
    </xdr:from>
    <xdr:ext cx="469744" cy="259045"/>
    <xdr:sp macro="" textlink="">
      <xdr:nvSpPr>
        <xdr:cNvPr id="771" name="【消防施設】&#10;一人当たり面積該当値テキスト">
          <a:extLst>
            <a:ext uri="{FF2B5EF4-FFF2-40B4-BE49-F238E27FC236}">
              <a16:creationId xmlns:a16="http://schemas.microsoft.com/office/drawing/2014/main" id="{6D1852E8-6038-42C6-8781-AD4C3DD25DF3}"/>
            </a:ext>
          </a:extLst>
        </xdr:cNvPr>
        <xdr:cNvSpPr txBox="1"/>
      </xdr:nvSpPr>
      <xdr:spPr>
        <a:xfrm>
          <a:off x="22199600" y="1430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61595</xdr:rowOff>
    </xdr:from>
    <xdr:to>
      <xdr:col>112</xdr:col>
      <xdr:colOff>38100</xdr:colOff>
      <xdr:row>84</xdr:row>
      <xdr:rowOff>163195</xdr:rowOff>
    </xdr:to>
    <xdr:sp macro="" textlink="">
      <xdr:nvSpPr>
        <xdr:cNvPr id="772" name="楕円 771">
          <a:extLst>
            <a:ext uri="{FF2B5EF4-FFF2-40B4-BE49-F238E27FC236}">
              <a16:creationId xmlns:a16="http://schemas.microsoft.com/office/drawing/2014/main" id="{45440402-6040-41A4-8646-8BED4F29D597}"/>
            </a:ext>
          </a:extLst>
        </xdr:cNvPr>
        <xdr:cNvSpPr/>
      </xdr:nvSpPr>
      <xdr:spPr>
        <a:xfrm>
          <a:off x="21272500" y="1446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106680</xdr:rowOff>
    </xdr:from>
    <xdr:to>
      <xdr:col>116</xdr:col>
      <xdr:colOff>63500</xdr:colOff>
      <xdr:row>84</xdr:row>
      <xdr:rowOff>112395</xdr:rowOff>
    </xdr:to>
    <xdr:cxnSp macro="">
      <xdr:nvCxnSpPr>
        <xdr:cNvPr id="773" name="直線コネクタ 772">
          <a:extLst>
            <a:ext uri="{FF2B5EF4-FFF2-40B4-BE49-F238E27FC236}">
              <a16:creationId xmlns:a16="http://schemas.microsoft.com/office/drawing/2014/main" id="{93FCA46B-782F-4EB2-92DA-4D783A6F78A5}"/>
            </a:ext>
          </a:extLst>
        </xdr:cNvPr>
        <xdr:cNvCxnSpPr/>
      </xdr:nvCxnSpPr>
      <xdr:spPr>
        <a:xfrm flipV="1">
          <a:off x="21323300" y="145084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65405</xdr:rowOff>
    </xdr:from>
    <xdr:to>
      <xdr:col>107</xdr:col>
      <xdr:colOff>101600</xdr:colOff>
      <xdr:row>84</xdr:row>
      <xdr:rowOff>167005</xdr:rowOff>
    </xdr:to>
    <xdr:sp macro="" textlink="">
      <xdr:nvSpPr>
        <xdr:cNvPr id="774" name="楕円 773">
          <a:extLst>
            <a:ext uri="{FF2B5EF4-FFF2-40B4-BE49-F238E27FC236}">
              <a16:creationId xmlns:a16="http://schemas.microsoft.com/office/drawing/2014/main" id="{7A02DE86-9D6F-48A3-B926-3EA6B8ABBEDC}"/>
            </a:ext>
          </a:extLst>
        </xdr:cNvPr>
        <xdr:cNvSpPr/>
      </xdr:nvSpPr>
      <xdr:spPr>
        <a:xfrm>
          <a:off x="20383500" y="1446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112395</xdr:rowOff>
    </xdr:from>
    <xdr:to>
      <xdr:col>111</xdr:col>
      <xdr:colOff>177800</xdr:colOff>
      <xdr:row>84</xdr:row>
      <xdr:rowOff>116205</xdr:rowOff>
    </xdr:to>
    <xdr:cxnSp macro="">
      <xdr:nvCxnSpPr>
        <xdr:cNvPr id="775" name="直線コネクタ 774">
          <a:extLst>
            <a:ext uri="{FF2B5EF4-FFF2-40B4-BE49-F238E27FC236}">
              <a16:creationId xmlns:a16="http://schemas.microsoft.com/office/drawing/2014/main" id="{EE1B0C0B-6E27-453B-BA5B-0C79CE2243F5}"/>
            </a:ext>
          </a:extLst>
        </xdr:cNvPr>
        <xdr:cNvCxnSpPr/>
      </xdr:nvCxnSpPr>
      <xdr:spPr>
        <a:xfrm flipV="1">
          <a:off x="20434300" y="1451419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65405</xdr:rowOff>
    </xdr:from>
    <xdr:to>
      <xdr:col>102</xdr:col>
      <xdr:colOff>165100</xdr:colOff>
      <xdr:row>81</xdr:row>
      <xdr:rowOff>167005</xdr:rowOff>
    </xdr:to>
    <xdr:sp macro="" textlink="">
      <xdr:nvSpPr>
        <xdr:cNvPr id="776" name="楕円 775">
          <a:extLst>
            <a:ext uri="{FF2B5EF4-FFF2-40B4-BE49-F238E27FC236}">
              <a16:creationId xmlns:a16="http://schemas.microsoft.com/office/drawing/2014/main" id="{E85C0314-5FC8-4B02-8FD9-FD1757DC4C59}"/>
            </a:ext>
          </a:extLst>
        </xdr:cNvPr>
        <xdr:cNvSpPr/>
      </xdr:nvSpPr>
      <xdr:spPr>
        <a:xfrm>
          <a:off x="19494500" y="1395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116205</xdr:rowOff>
    </xdr:from>
    <xdr:to>
      <xdr:col>107</xdr:col>
      <xdr:colOff>50800</xdr:colOff>
      <xdr:row>84</xdr:row>
      <xdr:rowOff>116205</xdr:rowOff>
    </xdr:to>
    <xdr:cxnSp macro="">
      <xdr:nvCxnSpPr>
        <xdr:cNvPr id="777" name="直線コネクタ 776">
          <a:extLst>
            <a:ext uri="{FF2B5EF4-FFF2-40B4-BE49-F238E27FC236}">
              <a16:creationId xmlns:a16="http://schemas.microsoft.com/office/drawing/2014/main" id="{4B518EB1-B2F7-47C4-80B5-F0822B47A206}"/>
            </a:ext>
          </a:extLst>
        </xdr:cNvPr>
        <xdr:cNvCxnSpPr/>
      </xdr:nvCxnSpPr>
      <xdr:spPr>
        <a:xfrm>
          <a:off x="19545300" y="14003655"/>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29211</xdr:rowOff>
    </xdr:from>
    <xdr:to>
      <xdr:col>98</xdr:col>
      <xdr:colOff>38100</xdr:colOff>
      <xdr:row>84</xdr:row>
      <xdr:rowOff>130811</xdr:rowOff>
    </xdr:to>
    <xdr:sp macro="" textlink="">
      <xdr:nvSpPr>
        <xdr:cNvPr id="778" name="楕円 777">
          <a:extLst>
            <a:ext uri="{FF2B5EF4-FFF2-40B4-BE49-F238E27FC236}">
              <a16:creationId xmlns:a16="http://schemas.microsoft.com/office/drawing/2014/main" id="{F74891E3-A87D-4A13-91A0-45364461D242}"/>
            </a:ext>
          </a:extLst>
        </xdr:cNvPr>
        <xdr:cNvSpPr/>
      </xdr:nvSpPr>
      <xdr:spPr>
        <a:xfrm>
          <a:off x="18605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116205</xdr:rowOff>
    </xdr:from>
    <xdr:to>
      <xdr:col>102</xdr:col>
      <xdr:colOff>114300</xdr:colOff>
      <xdr:row>84</xdr:row>
      <xdr:rowOff>80011</xdr:rowOff>
    </xdr:to>
    <xdr:cxnSp macro="">
      <xdr:nvCxnSpPr>
        <xdr:cNvPr id="779" name="直線コネクタ 778">
          <a:extLst>
            <a:ext uri="{FF2B5EF4-FFF2-40B4-BE49-F238E27FC236}">
              <a16:creationId xmlns:a16="http://schemas.microsoft.com/office/drawing/2014/main" id="{02D5AB7D-EAA4-4F2D-B0E9-3758DCE4777D}"/>
            </a:ext>
          </a:extLst>
        </xdr:cNvPr>
        <xdr:cNvCxnSpPr/>
      </xdr:nvCxnSpPr>
      <xdr:spPr>
        <a:xfrm flipV="1">
          <a:off x="18656300" y="14003655"/>
          <a:ext cx="889000" cy="47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62882</xdr:rowOff>
    </xdr:from>
    <xdr:ext cx="469744" cy="259045"/>
    <xdr:sp macro="" textlink="">
      <xdr:nvSpPr>
        <xdr:cNvPr id="780" name="n_1aveValue【消防施設】&#10;一人当たり面積">
          <a:extLst>
            <a:ext uri="{FF2B5EF4-FFF2-40B4-BE49-F238E27FC236}">
              <a16:creationId xmlns:a16="http://schemas.microsoft.com/office/drawing/2014/main" id="{565B2001-46A2-4EB6-B25A-BCA6CA0C82EB}"/>
            </a:ext>
          </a:extLst>
        </xdr:cNvPr>
        <xdr:cNvSpPr txBox="1"/>
      </xdr:nvSpPr>
      <xdr:spPr>
        <a:xfrm>
          <a:off x="21075727" y="1463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32402</xdr:rowOff>
    </xdr:from>
    <xdr:ext cx="469744" cy="259045"/>
    <xdr:sp macro="" textlink="">
      <xdr:nvSpPr>
        <xdr:cNvPr id="781" name="n_2aveValue【消防施設】&#10;一人当たり面積">
          <a:extLst>
            <a:ext uri="{FF2B5EF4-FFF2-40B4-BE49-F238E27FC236}">
              <a16:creationId xmlns:a16="http://schemas.microsoft.com/office/drawing/2014/main" id="{DF962893-C5CE-42D6-B2DE-EDCE08B6B6BE}"/>
            </a:ext>
          </a:extLst>
        </xdr:cNvPr>
        <xdr:cNvSpPr txBox="1"/>
      </xdr:nvSpPr>
      <xdr:spPr>
        <a:xfrm>
          <a:off x="20199427" y="1460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97172</xdr:rowOff>
    </xdr:from>
    <xdr:ext cx="469744" cy="259045"/>
    <xdr:sp macro="" textlink="">
      <xdr:nvSpPr>
        <xdr:cNvPr id="782" name="n_3aveValue【消防施設】&#10;一人当たり面積">
          <a:extLst>
            <a:ext uri="{FF2B5EF4-FFF2-40B4-BE49-F238E27FC236}">
              <a16:creationId xmlns:a16="http://schemas.microsoft.com/office/drawing/2014/main" id="{15A2983F-EE25-4E7B-983F-64C7C81079F1}"/>
            </a:ext>
          </a:extLst>
        </xdr:cNvPr>
        <xdr:cNvSpPr txBox="1"/>
      </xdr:nvSpPr>
      <xdr:spPr>
        <a:xfrm>
          <a:off x="19310427" y="1467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99077</xdr:rowOff>
    </xdr:from>
    <xdr:ext cx="469744" cy="259045"/>
    <xdr:sp macro="" textlink="">
      <xdr:nvSpPr>
        <xdr:cNvPr id="783" name="n_4aveValue【消防施設】&#10;一人当たり面積">
          <a:extLst>
            <a:ext uri="{FF2B5EF4-FFF2-40B4-BE49-F238E27FC236}">
              <a16:creationId xmlns:a16="http://schemas.microsoft.com/office/drawing/2014/main" id="{00B8A979-25CD-4CDE-88F8-CA46CB127D7D}"/>
            </a:ext>
          </a:extLst>
        </xdr:cNvPr>
        <xdr:cNvSpPr txBox="1"/>
      </xdr:nvSpPr>
      <xdr:spPr>
        <a:xfrm>
          <a:off x="18421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8272</xdr:rowOff>
    </xdr:from>
    <xdr:ext cx="469744" cy="259045"/>
    <xdr:sp macro="" textlink="">
      <xdr:nvSpPr>
        <xdr:cNvPr id="784" name="n_1mainValue【消防施設】&#10;一人当たり面積">
          <a:extLst>
            <a:ext uri="{FF2B5EF4-FFF2-40B4-BE49-F238E27FC236}">
              <a16:creationId xmlns:a16="http://schemas.microsoft.com/office/drawing/2014/main" id="{9712558A-7B5A-4F8C-8F40-A988930560E8}"/>
            </a:ext>
          </a:extLst>
        </xdr:cNvPr>
        <xdr:cNvSpPr txBox="1"/>
      </xdr:nvSpPr>
      <xdr:spPr>
        <a:xfrm>
          <a:off x="210757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12082</xdr:rowOff>
    </xdr:from>
    <xdr:ext cx="469744" cy="259045"/>
    <xdr:sp macro="" textlink="">
      <xdr:nvSpPr>
        <xdr:cNvPr id="785" name="n_2mainValue【消防施設】&#10;一人当たり面積">
          <a:extLst>
            <a:ext uri="{FF2B5EF4-FFF2-40B4-BE49-F238E27FC236}">
              <a16:creationId xmlns:a16="http://schemas.microsoft.com/office/drawing/2014/main" id="{C3B9098C-E0DC-4A51-B09D-7B125B4A6C32}"/>
            </a:ext>
          </a:extLst>
        </xdr:cNvPr>
        <xdr:cNvSpPr txBox="1"/>
      </xdr:nvSpPr>
      <xdr:spPr>
        <a:xfrm>
          <a:off x="20199427" y="1424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12082</xdr:rowOff>
    </xdr:from>
    <xdr:ext cx="469744" cy="259045"/>
    <xdr:sp macro="" textlink="">
      <xdr:nvSpPr>
        <xdr:cNvPr id="786" name="n_3mainValue【消防施設】&#10;一人当たり面積">
          <a:extLst>
            <a:ext uri="{FF2B5EF4-FFF2-40B4-BE49-F238E27FC236}">
              <a16:creationId xmlns:a16="http://schemas.microsoft.com/office/drawing/2014/main" id="{5D89E5D2-A64C-4AEA-80D6-C18A48347B8E}"/>
            </a:ext>
          </a:extLst>
        </xdr:cNvPr>
        <xdr:cNvSpPr txBox="1"/>
      </xdr:nvSpPr>
      <xdr:spPr>
        <a:xfrm>
          <a:off x="19310427" y="1372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147338</xdr:rowOff>
    </xdr:from>
    <xdr:ext cx="469744" cy="259045"/>
    <xdr:sp macro="" textlink="">
      <xdr:nvSpPr>
        <xdr:cNvPr id="787" name="n_4mainValue【消防施設】&#10;一人当たり面積">
          <a:extLst>
            <a:ext uri="{FF2B5EF4-FFF2-40B4-BE49-F238E27FC236}">
              <a16:creationId xmlns:a16="http://schemas.microsoft.com/office/drawing/2014/main" id="{453D7821-3AB2-4D52-BFB8-5B8B089A02A5}"/>
            </a:ext>
          </a:extLst>
        </xdr:cNvPr>
        <xdr:cNvSpPr txBox="1"/>
      </xdr:nvSpPr>
      <xdr:spPr>
        <a:xfrm>
          <a:off x="18421427" y="1420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a:extLst>
            <a:ext uri="{FF2B5EF4-FFF2-40B4-BE49-F238E27FC236}">
              <a16:creationId xmlns:a16="http://schemas.microsoft.com/office/drawing/2014/main" id="{33A5AC84-6831-4999-987D-D817950C853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a:extLst>
            <a:ext uri="{FF2B5EF4-FFF2-40B4-BE49-F238E27FC236}">
              <a16:creationId xmlns:a16="http://schemas.microsoft.com/office/drawing/2014/main" id="{ED47D6ED-3475-4FC1-9D1C-DB0FABBBE3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a:extLst>
            <a:ext uri="{FF2B5EF4-FFF2-40B4-BE49-F238E27FC236}">
              <a16:creationId xmlns:a16="http://schemas.microsoft.com/office/drawing/2014/main" id="{ACC4E43D-0ADD-4F87-BD57-5A2D0C6B912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a:extLst>
            <a:ext uri="{FF2B5EF4-FFF2-40B4-BE49-F238E27FC236}">
              <a16:creationId xmlns:a16="http://schemas.microsoft.com/office/drawing/2014/main" id="{B5F2534A-EC7C-4493-8FFD-5A6F19312C8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a:extLst>
            <a:ext uri="{FF2B5EF4-FFF2-40B4-BE49-F238E27FC236}">
              <a16:creationId xmlns:a16="http://schemas.microsoft.com/office/drawing/2014/main" id="{BB631DB9-FC3D-4FE8-90F8-76C33B9569C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a:extLst>
            <a:ext uri="{FF2B5EF4-FFF2-40B4-BE49-F238E27FC236}">
              <a16:creationId xmlns:a16="http://schemas.microsoft.com/office/drawing/2014/main" id="{A6AC9640-4AF3-4987-9BB5-961CCF74046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a:extLst>
            <a:ext uri="{FF2B5EF4-FFF2-40B4-BE49-F238E27FC236}">
              <a16:creationId xmlns:a16="http://schemas.microsoft.com/office/drawing/2014/main" id="{E41CCE92-37A9-4861-9DE2-594BDD31F51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a:extLst>
            <a:ext uri="{FF2B5EF4-FFF2-40B4-BE49-F238E27FC236}">
              <a16:creationId xmlns:a16="http://schemas.microsoft.com/office/drawing/2014/main" id="{C5EFFCDB-F7B4-415E-A50E-5BA8FD35A2C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a:extLst>
            <a:ext uri="{FF2B5EF4-FFF2-40B4-BE49-F238E27FC236}">
              <a16:creationId xmlns:a16="http://schemas.microsoft.com/office/drawing/2014/main" id="{7B4EDC0A-4C1A-47F9-BA29-1CC5A71FE9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a:extLst>
            <a:ext uri="{FF2B5EF4-FFF2-40B4-BE49-F238E27FC236}">
              <a16:creationId xmlns:a16="http://schemas.microsoft.com/office/drawing/2014/main" id="{121A3AC5-1CA1-46FB-969B-A490A363FDA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a:extLst>
            <a:ext uri="{FF2B5EF4-FFF2-40B4-BE49-F238E27FC236}">
              <a16:creationId xmlns:a16="http://schemas.microsoft.com/office/drawing/2014/main" id="{58E38F2A-D918-4DDB-B7F4-7192AAFE300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a:extLst>
            <a:ext uri="{FF2B5EF4-FFF2-40B4-BE49-F238E27FC236}">
              <a16:creationId xmlns:a16="http://schemas.microsoft.com/office/drawing/2014/main" id="{ECC30E03-C8DB-4523-9E0D-721645A33AB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a:extLst>
            <a:ext uri="{FF2B5EF4-FFF2-40B4-BE49-F238E27FC236}">
              <a16:creationId xmlns:a16="http://schemas.microsoft.com/office/drawing/2014/main" id="{29B2B9E4-8324-4E38-9C19-6ECB5B98A3B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a:extLst>
            <a:ext uri="{FF2B5EF4-FFF2-40B4-BE49-F238E27FC236}">
              <a16:creationId xmlns:a16="http://schemas.microsoft.com/office/drawing/2014/main" id="{8BCFCA7F-5E5A-454B-8A38-477A86FE64E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a:extLst>
            <a:ext uri="{FF2B5EF4-FFF2-40B4-BE49-F238E27FC236}">
              <a16:creationId xmlns:a16="http://schemas.microsoft.com/office/drawing/2014/main" id="{A4C2E813-6BC7-4A9B-9D44-9FE3C980F88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a:extLst>
            <a:ext uri="{FF2B5EF4-FFF2-40B4-BE49-F238E27FC236}">
              <a16:creationId xmlns:a16="http://schemas.microsoft.com/office/drawing/2014/main" id="{DD63CCFB-054B-4D55-A278-EB16CB417F0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a:extLst>
            <a:ext uri="{FF2B5EF4-FFF2-40B4-BE49-F238E27FC236}">
              <a16:creationId xmlns:a16="http://schemas.microsoft.com/office/drawing/2014/main" id="{F54BB693-369F-48ED-ABE2-3537581873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a:extLst>
            <a:ext uri="{FF2B5EF4-FFF2-40B4-BE49-F238E27FC236}">
              <a16:creationId xmlns:a16="http://schemas.microsoft.com/office/drawing/2014/main" id="{B170891B-541D-4AC9-8007-783BF62B7E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a:extLst>
            <a:ext uri="{FF2B5EF4-FFF2-40B4-BE49-F238E27FC236}">
              <a16:creationId xmlns:a16="http://schemas.microsoft.com/office/drawing/2014/main" id="{CADE97AB-C8B1-470C-9260-E600AB0142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a:extLst>
            <a:ext uri="{FF2B5EF4-FFF2-40B4-BE49-F238E27FC236}">
              <a16:creationId xmlns:a16="http://schemas.microsoft.com/office/drawing/2014/main" id="{467145B1-AE70-4451-B27D-30CCAD09FEC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a:extLst>
            <a:ext uri="{FF2B5EF4-FFF2-40B4-BE49-F238E27FC236}">
              <a16:creationId xmlns:a16="http://schemas.microsoft.com/office/drawing/2014/main" id="{BECAB683-8FCC-468A-A399-54DE11C6E1C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a:extLst>
            <a:ext uri="{FF2B5EF4-FFF2-40B4-BE49-F238E27FC236}">
              <a16:creationId xmlns:a16="http://schemas.microsoft.com/office/drawing/2014/main" id="{76A91D8B-D583-462B-A333-E002F205B1EE}"/>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a:extLst>
            <a:ext uri="{FF2B5EF4-FFF2-40B4-BE49-F238E27FC236}">
              <a16:creationId xmlns:a16="http://schemas.microsoft.com/office/drawing/2014/main" id="{782006A8-3DA7-4255-AC83-475288FC2B2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a:extLst>
            <a:ext uri="{FF2B5EF4-FFF2-40B4-BE49-F238E27FC236}">
              <a16:creationId xmlns:a16="http://schemas.microsoft.com/office/drawing/2014/main" id="{6E9BCEE3-2FDE-43FF-8BB3-359F49B248A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庁舎】&#10;有形固定資産減価償却率グラフ枠">
          <a:extLst>
            <a:ext uri="{FF2B5EF4-FFF2-40B4-BE49-F238E27FC236}">
              <a16:creationId xmlns:a16="http://schemas.microsoft.com/office/drawing/2014/main" id="{6B48E595-5CD5-4FFC-8DEA-7362284FEA5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19050</xdr:rowOff>
    </xdr:to>
    <xdr:cxnSp macro="">
      <xdr:nvCxnSpPr>
        <xdr:cNvPr id="813" name="直線コネクタ 812">
          <a:extLst>
            <a:ext uri="{FF2B5EF4-FFF2-40B4-BE49-F238E27FC236}">
              <a16:creationId xmlns:a16="http://schemas.microsoft.com/office/drawing/2014/main" id="{A27239A0-5CD3-4811-97F8-349347983ED3}"/>
            </a:ext>
          </a:extLst>
        </xdr:cNvPr>
        <xdr:cNvCxnSpPr/>
      </xdr:nvCxnSpPr>
      <xdr:spPr>
        <a:xfrm flipV="1">
          <a:off x="16318864" y="17147721"/>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814" name="【庁舎】&#10;有形固定資産減価償却率最小値テキスト">
          <a:extLst>
            <a:ext uri="{FF2B5EF4-FFF2-40B4-BE49-F238E27FC236}">
              <a16:creationId xmlns:a16="http://schemas.microsoft.com/office/drawing/2014/main" id="{54BE922C-0820-41E7-9154-1BD095D13258}"/>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815" name="直線コネクタ 814">
          <a:extLst>
            <a:ext uri="{FF2B5EF4-FFF2-40B4-BE49-F238E27FC236}">
              <a16:creationId xmlns:a16="http://schemas.microsoft.com/office/drawing/2014/main" id="{633A68F4-EEAA-46CE-A9EB-A119DDD59F19}"/>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816" name="【庁舎】&#10;有形固定資産減価償却率最大値テキスト">
          <a:extLst>
            <a:ext uri="{FF2B5EF4-FFF2-40B4-BE49-F238E27FC236}">
              <a16:creationId xmlns:a16="http://schemas.microsoft.com/office/drawing/2014/main" id="{B5F7EE96-853E-4918-83E6-74E90822CA5D}"/>
            </a:ext>
          </a:extLst>
        </xdr:cNvPr>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817" name="直線コネクタ 816">
          <a:extLst>
            <a:ext uri="{FF2B5EF4-FFF2-40B4-BE49-F238E27FC236}">
              <a16:creationId xmlns:a16="http://schemas.microsoft.com/office/drawing/2014/main" id="{82540189-81CD-46A0-8AAA-87CDE9BB3DFF}"/>
            </a:ext>
          </a:extLst>
        </xdr:cNvPr>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93997</xdr:rowOff>
    </xdr:from>
    <xdr:ext cx="405111" cy="259045"/>
    <xdr:sp macro="" textlink="">
      <xdr:nvSpPr>
        <xdr:cNvPr id="818" name="【庁舎】&#10;有形固定資産減価償却率平均値テキスト">
          <a:extLst>
            <a:ext uri="{FF2B5EF4-FFF2-40B4-BE49-F238E27FC236}">
              <a16:creationId xmlns:a16="http://schemas.microsoft.com/office/drawing/2014/main" id="{D10B6D27-0F38-4185-92D7-BC6357133ADD}"/>
            </a:ext>
          </a:extLst>
        </xdr:cNvPr>
        <xdr:cNvSpPr txBox="1"/>
      </xdr:nvSpPr>
      <xdr:spPr>
        <a:xfrm>
          <a:off x="1635760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19" name="フローチャート: 判断 818">
          <a:extLst>
            <a:ext uri="{FF2B5EF4-FFF2-40B4-BE49-F238E27FC236}">
              <a16:creationId xmlns:a16="http://schemas.microsoft.com/office/drawing/2014/main" id="{247377D0-71C9-48FE-97D1-E5BC355CEB9C}"/>
            </a:ext>
          </a:extLst>
        </xdr:cNvPr>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66221</xdr:rowOff>
    </xdr:from>
    <xdr:to>
      <xdr:col>81</xdr:col>
      <xdr:colOff>101600</xdr:colOff>
      <xdr:row>104</xdr:row>
      <xdr:rowOff>167821</xdr:rowOff>
    </xdr:to>
    <xdr:sp macro="" textlink="">
      <xdr:nvSpPr>
        <xdr:cNvPr id="820" name="フローチャート: 判断 819">
          <a:extLst>
            <a:ext uri="{FF2B5EF4-FFF2-40B4-BE49-F238E27FC236}">
              <a16:creationId xmlns:a16="http://schemas.microsoft.com/office/drawing/2014/main" id="{2BE22126-F4A9-401C-BC53-79600BC08E8E}"/>
            </a:ext>
          </a:extLst>
        </xdr:cNvPr>
        <xdr:cNvSpPr/>
      </xdr:nvSpPr>
      <xdr:spPr>
        <a:xfrm>
          <a:off x="15430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98879</xdr:rowOff>
    </xdr:from>
    <xdr:to>
      <xdr:col>76</xdr:col>
      <xdr:colOff>165100</xdr:colOff>
      <xdr:row>105</xdr:row>
      <xdr:rowOff>29029</xdr:rowOff>
    </xdr:to>
    <xdr:sp macro="" textlink="">
      <xdr:nvSpPr>
        <xdr:cNvPr id="821" name="フローチャート: 判断 820">
          <a:extLst>
            <a:ext uri="{FF2B5EF4-FFF2-40B4-BE49-F238E27FC236}">
              <a16:creationId xmlns:a16="http://schemas.microsoft.com/office/drawing/2014/main" id="{7662AEAF-729F-4C32-92D6-DAF69F1D54E4}"/>
            </a:ext>
          </a:extLst>
        </xdr:cNvPr>
        <xdr:cNvSpPr/>
      </xdr:nvSpPr>
      <xdr:spPr>
        <a:xfrm>
          <a:off x="14541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822" name="フローチャート: 判断 821">
          <a:extLst>
            <a:ext uri="{FF2B5EF4-FFF2-40B4-BE49-F238E27FC236}">
              <a16:creationId xmlns:a16="http://schemas.microsoft.com/office/drawing/2014/main" id="{77F53195-B6C3-42E0-BE6B-9F57539D9774}"/>
            </a:ext>
          </a:extLst>
        </xdr:cNvPr>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72752</xdr:rowOff>
    </xdr:from>
    <xdr:to>
      <xdr:col>67</xdr:col>
      <xdr:colOff>101600</xdr:colOff>
      <xdr:row>105</xdr:row>
      <xdr:rowOff>2902</xdr:rowOff>
    </xdr:to>
    <xdr:sp macro="" textlink="">
      <xdr:nvSpPr>
        <xdr:cNvPr id="823" name="フローチャート: 判断 822">
          <a:extLst>
            <a:ext uri="{FF2B5EF4-FFF2-40B4-BE49-F238E27FC236}">
              <a16:creationId xmlns:a16="http://schemas.microsoft.com/office/drawing/2014/main" id="{F469BA8C-3598-407C-ADF5-B8366E8D2FB1}"/>
            </a:ext>
          </a:extLst>
        </xdr:cNvPr>
        <xdr:cNvSpPr/>
      </xdr:nvSpPr>
      <xdr:spPr>
        <a:xfrm>
          <a:off x="12763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ABCC275F-AC45-4BFB-82CB-7EF9624ADFB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B853E115-A762-44CC-BCD9-32F605707A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F3F8A48-2A91-49EF-82BD-92A3DC660A6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D6F3FDA-0C0C-474C-B507-54A8D8A7783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1D635AB5-4312-4551-98B6-AC219A844C2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40095</xdr:rowOff>
    </xdr:from>
    <xdr:to>
      <xdr:col>85</xdr:col>
      <xdr:colOff>177800</xdr:colOff>
      <xdr:row>106</xdr:row>
      <xdr:rowOff>141695</xdr:rowOff>
    </xdr:to>
    <xdr:sp macro="" textlink="">
      <xdr:nvSpPr>
        <xdr:cNvPr id="829" name="楕円 828">
          <a:extLst>
            <a:ext uri="{FF2B5EF4-FFF2-40B4-BE49-F238E27FC236}">
              <a16:creationId xmlns:a16="http://schemas.microsoft.com/office/drawing/2014/main" id="{39E9175B-F354-4D43-8D72-17D9CF850275}"/>
            </a:ext>
          </a:extLst>
        </xdr:cNvPr>
        <xdr:cNvSpPr/>
      </xdr:nvSpPr>
      <xdr:spPr>
        <a:xfrm>
          <a:off x="16268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18522</xdr:rowOff>
    </xdr:from>
    <xdr:ext cx="405111" cy="259045"/>
    <xdr:sp macro="" textlink="">
      <xdr:nvSpPr>
        <xdr:cNvPr id="830" name="【庁舎】&#10;有形固定資産減価償却率該当値テキスト">
          <a:extLst>
            <a:ext uri="{FF2B5EF4-FFF2-40B4-BE49-F238E27FC236}">
              <a16:creationId xmlns:a16="http://schemas.microsoft.com/office/drawing/2014/main" id="{D7A684C7-D2B5-4C72-B6BF-78A34539ED58}"/>
            </a:ext>
          </a:extLst>
        </xdr:cNvPr>
        <xdr:cNvSpPr txBox="1"/>
      </xdr:nvSpPr>
      <xdr:spPr>
        <a:xfrm>
          <a:off x="16357600" y="1819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157662</xdr:rowOff>
    </xdr:from>
    <xdr:to>
      <xdr:col>81</xdr:col>
      <xdr:colOff>101600</xdr:colOff>
      <xdr:row>104</xdr:row>
      <xdr:rowOff>87812</xdr:rowOff>
    </xdr:to>
    <xdr:sp macro="" textlink="">
      <xdr:nvSpPr>
        <xdr:cNvPr id="831" name="楕円 830">
          <a:extLst>
            <a:ext uri="{FF2B5EF4-FFF2-40B4-BE49-F238E27FC236}">
              <a16:creationId xmlns:a16="http://schemas.microsoft.com/office/drawing/2014/main" id="{4388C5C9-939B-41B6-B27C-8FC68451AC83}"/>
            </a:ext>
          </a:extLst>
        </xdr:cNvPr>
        <xdr:cNvSpPr/>
      </xdr:nvSpPr>
      <xdr:spPr>
        <a:xfrm>
          <a:off x="154305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37012</xdr:rowOff>
    </xdr:from>
    <xdr:to>
      <xdr:col>85</xdr:col>
      <xdr:colOff>127000</xdr:colOff>
      <xdr:row>106</xdr:row>
      <xdr:rowOff>90895</xdr:rowOff>
    </xdr:to>
    <xdr:cxnSp macro="">
      <xdr:nvCxnSpPr>
        <xdr:cNvPr id="832" name="直線コネクタ 831">
          <a:extLst>
            <a:ext uri="{FF2B5EF4-FFF2-40B4-BE49-F238E27FC236}">
              <a16:creationId xmlns:a16="http://schemas.microsoft.com/office/drawing/2014/main" id="{128A474C-739F-4D2A-B376-41B537F9D83A}"/>
            </a:ext>
          </a:extLst>
        </xdr:cNvPr>
        <xdr:cNvCxnSpPr/>
      </xdr:nvCxnSpPr>
      <xdr:spPr>
        <a:xfrm>
          <a:off x="15481300" y="17867812"/>
          <a:ext cx="838200" cy="39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125005</xdr:rowOff>
    </xdr:from>
    <xdr:to>
      <xdr:col>76</xdr:col>
      <xdr:colOff>165100</xdr:colOff>
      <xdr:row>104</xdr:row>
      <xdr:rowOff>55155</xdr:rowOff>
    </xdr:to>
    <xdr:sp macro="" textlink="">
      <xdr:nvSpPr>
        <xdr:cNvPr id="833" name="楕円 832">
          <a:extLst>
            <a:ext uri="{FF2B5EF4-FFF2-40B4-BE49-F238E27FC236}">
              <a16:creationId xmlns:a16="http://schemas.microsoft.com/office/drawing/2014/main" id="{C9A62598-F288-4BE2-8A8B-79F493E2C02A}"/>
            </a:ext>
          </a:extLst>
        </xdr:cNvPr>
        <xdr:cNvSpPr/>
      </xdr:nvSpPr>
      <xdr:spPr>
        <a:xfrm>
          <a:off x="14541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4355</xdr:rowOff>
    </xdr:from>
    <xdr:to>
      <xdr:col>81</xdr:col>
      <xdr:colOff>50800</xdr:colOff>
      <xdr:row>104</xdr:row>
      <xdr:rowOff>37012</xdr:rowOff>
    </xdr:to>
    <xdr:cxnSp macro="">
      <xdr:nvCxnSpPr>
        <xdr:cNvPr id="834" name="直線コネクタ 833">
          <a:extLst>
            <a:ext uri="{FF2B5EF4-FFF2-40B4-BE49-F238E27FC236}">
              <a16:creationId xmlns:a16="http://schemas.microsoft.com/office/drawing/2014/main" id="{49EE1E10-E409-46C7-9067-0876D4B27B6B}"/>
            </a:ext>
          </a:extLst>
        </xdr:cNvPr>
        <xdr:cNvCxnSpPr/>
      </xdr:nvCxnSpPr>
      <xdr:spPr>
        <a:xfrm>
          <a:off x="14592300" y="1783515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92348</xdr:rowOff>
    </xdr:from>
    <xdr:to>
      <xdr:col>72</xdr:col>
      <xdr:colOff>38100</xdr:colOff>
      <xdr:row>104</xdr:row>
      <xdr:rowOff>22498</xdr:rowOff>
    </xdr:to>
    <xdr:sp macro="" textlink="">
      <xdr:nvSpPr>
        <xdr:cNvPr id="835" name="楕円 834">
          <a:extLst>
            <a:ext uri="{FF2B5EF4-FFF2-40B4-BE49-F238E27FC236}">
              <a16:creationId xmlns:a16="http://schemas.microsoft.com/office/drawing/2014/main" id="{D772E5B0-1A5E-4AA6-81CE-D2F251B51B4B}"/>
            </a:ext>
          </a:extLst>
        </xdr:cNvPr>
        <xdr:cNvSpPr/>
      </xdr:nvSpPr>
      <xdr:spPr>
        <a:xfrm>
          <a:off x="13652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143148</xdr:rowOff>
    </xdr:from>
    <xdr:to>
      <xdr:col>76</xdr:col>
      <xdr:colOff>114300</xdr:colOff>
      <xdr:row>104</xdr:row>
      <xdr:rowOff>4355</xdr:rowOff>
    </xdr:to>
    <xdr:cxnSp macro="">
      <xdr:nvCxnSpPr>
        <xdr:cNvPr id="836" name="直線コネクタ 835">
          <a:extLst>
            <a:ext uri="{FF2B5EF4-FFF2-40B4-BE49-F238E27FC236}">
              <a16:creationId xmlns:a16="http://schemas.microsoft.com/office/drawing/2014/main" id="{6008BCF1-F7E9-4D99-8B5D-336289F3B1A6}"/>
            </a:ext>
          </a:extLst>
        </xdr:cNvPr>
        <xdr:cNvCxnSpPr/>
      </xdr:nvCxnSpPr>
      <xdr:spPr>
        <a:xfrm>
          <a:off x="13703300" y="1780249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20501</xdr:rowOff>
    </xdr:from>
    <xdr:to>
      <xdr:col>67</xdr:col>
      <xdr:colOff>101600</xdr:colOff>
      <xdr:row>105</xdr:row>
      <xdr:rowOff>122101</xdr:rowOff>
    </xdr:to>
    <xdr:sp macro="" textlink="">
      <xdr:nvSpPr>
        <xdr:cNvPr id="837" name="楕円 836">
          <a:extLst>
            <a:ext uri="{FF2B5EF4-FFF2-40B4-BE49-F238E27FC236}">
              <a16:creationId xmlns:a16="http://schemas.microsoft.com/office/drawing/2014/main" id="{4A5CE212-4B97-4158-AB99-9D4E78704D64}"/>
            </a:ext>
          </a:extLst>
        </xdr:cNvPr>
        <xdr:cNvSpPr/>
      </xdr:nvSpPr>
      <xdr:spPr>
        <a:xfrm>
          <a:off x="12763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143148</xdr:rowOff>
    </xdr:from>
    <xdr:to>
      <xdr:col>71</xdr:col>
      <xdr:colOff>177800</xdr:colOff>
      <xdr:row>105</xdr:row>
      <xdr:rowOff>71301</xdr:rowOff>
    </xdr:to>
    <xdr:cxnSp macro="">
      <xdr:nvCxnSpPr>
        <xdr:cNvPr id="838" name="直線コネクタ 837">
          <a:extLst>
            <a:ext uri="{FF2B5EF4-FFF2-40B4-BE49-F238E27FC236}">
              <a16:creationId xmlns:a16="http://schemas.microsoft.com/office/drawing/2014/main" id="{2FAE8768-D198-438F-925C-9403957983CC}"/>
            </a:ext>
          </a:extLst>
        </xdr:cNvPr>
        <xdr:cNvCxnSpPr/>
      </xdr:nvCxnSpPr>
      <xdr:spPr>
        <a:xfrm flipV="1">
          <a:off x="12814300" y="17802498"/>
          <a:ext cx="889000" cy="27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158948</xdr:rowOff>
    </xdr:from>
    <xdr:ext cx="405111" cy="259045"/>
    <xdr:sp macro="" textlink="">
      <xdr:nvSpPr>
        <xdr:cNvPr id="839" name="n_1aveValue【庁舎】&#10;有形固定資産減価償却率">
          <a:extLst>
            <a:ext uri="{FF2B5EF4-FFF2-40B4-BE49-F238E27FC236}">
              <a16:creationId xmlns:a16="http://schemas.microsoft.com/office/drawing/2014/main" id="{0D925A63-E54F-4860-8403-7B92356A9174}"/>
            </a:ext>
          </a:extLst>
        </xdr:cNvPr>
        <xdr:cNvSpPr txBox="1"/>
      </xdr:nvSpPr>
      <xdr:spPr>
        <a:xfrm>
          <a:off x="152660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20156</xdr:rowOff>
    </xdr:from>
    <xdr:ext cx="405111" cy="259045"/>
    <xdr:sp macro="" textlink="">
      <xdr:nvSpPr>
        <xdr:cNvPr id="840" name="n_2aveValue【庁舎】&#10;有形固定資産減価償却率">
          <a:extLst>
            <a:ext uri="{FF2B5EF4-FFF2-40B4-BE49-F238E27FC236}">
              <a16:creationId xmlns:a16="http://schemas.microsoft.com/office/drawing/2014/main" id="{020C5A87-7E3B-4ADD-910A-DA508F133B7F}"/>
            </a:ext>
          </a:extLst>
        </xdr:cNvPr>
        <xdr:cNvSpPr txBox="1"/>
      </xdr:nvSpPr>
      <xdr:spPr>
        <a:xfrm>
          <a:off x="14389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5459</xdr:rowOff>
    </xdr:from>
    <xdr:ext cx="405111" cy="259045"/>
    <xdr:sp macro="" textlink="">
      <xdr:nvSpPr>
        <xdr:cNvPr id="841" name="n_3aveValue【庁舎】&#10;有形固定資産減価償却率">
          <a:extLst>
            <a:ext uri="{FF2B5EF4-FFF2-40B4-BE49-F238E27FC236}">
              <a16:creationId xmlns:a16="http://schemas.microsoft.com/office/drawing/2014/main" id="{B27D5D58-6F92-4306-A0CF-92E6C47527D4}"/>
            </a:ext>
          </a:extLst>
        </xdr:cNvPr>
        <xdr:cNvSpPr txBox="1"/>
      </xdr:nvSpPr>
      <xdr:spPr>
        <a:xfrm>
          <a:off x="13500744" y="1800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19429</xdr:rowOff>
    </xdr:from>
    <xdr:ext cx="405111" cy="259045"/>
    <xdr:sp macro="" textlink="">
      <xdr:nvSpPr>
        <xdr:cNvPr id="842" name="n_4aveValue【庁舎】&#10;有形固定資産減価償却率">
          <a:extLst>
            <a:ext uri="{FF2B5EF4-FFF2-40B4-BE49-F238E27FC236}">
              <a16:creationId xmlns:a16="http://schemas.microsoft.com/office/drawing/2014/main" id="{483B445C-5ABD-48FB-A30D-078A0B2ACEAA}"/>
            </a:ext>
          </a:extLst>
        </xdr:cNvPr>
        <xdr:cNvSpPr txBox="1"/>
      </xdr:nvSpPr>
      <xdr:spPr>
        <a:xfrm>
          <a:off x="12611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104339</xdr:rowOff>
    </xdr:from>
    <xdr:ext cx="405111" cy="259045"/>
    <xdr:sp macro="" textlink="">
      <xdr:nvSpPr>
        <xdr:cNvPr id="843" name="n_1mainValue【庁舎】&#10;有形固定資産減価償却率">
          <a:extLst>
            <a:ext uri="{FF2B5EF4-FFF2-40B4-BE49-F238E27FC236}">
              <a16:creationId xmlns:a16="http://schemas.microsoft.com/office/drawing/2014/main" id="{76FCBBF1-130F-4552-8E51-F026E34042ED}"/>
            </a:ext>
          </a:extLst>
        </xdr:cNvPr>
        <xdr:cNvSpPr txBox="1"/>
      </xdr:nvSpPr>
      <xdr:spPr>
        <a:xfrm>
          <a:off x="152660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71682</xdr:rowOff>
    </xdr:from>
    <xdr:ext cx="405111" cy="259045"/>
    <xdr:sp macro="" textlink="">
      <xdr:nvSpPr>
        <xdr:cNvPr id="844" name="n_2mainValue【庁舎】&#10;有形固定資産減価償却率">
          <a:extLst>
            <a:ext uri="{FF2B5EF4-FFF2-40B4-BE49-F238E27FC236}">
              <a16:creationId xmlns:a16="http://schemas.microsoft.com/office/drawing/2014/main" id="{A1E5442C-F471-4811-990C-38EFBB6F66F2}"/>
            </a:ext>
          </a:extLst>
        </xdr:cNvPr>
        <xdr:cNvSpPr txBox="1"/>
      </xdr:nvSpPr>
      <xdr:spPr>
        <a:xfrm>
          <a:off x="14389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39025</xdr:rowOff>
    </xdr:from>
    <xdr:ext cx="405111" cy="259045"/>
    <xdr:sp macro="" textlink="">
      <xdr:nvSpPr>
        <xdr:cNvPr id="845" name="n_3mainValue【庁舎】&#10;有形固定資産減価償却率">
          <a:extLst>
            <a:ext uri="{FF2B5EF4-FFF2-40B4-BE49-F238E27FC236}">
              <a16:creationId xmlns:a16="http://schemas.microsoft.com/office/drawing/2014/main" id="{EA260483-9F6C-459A-9C19-727CC5D49563}"/>
            </a:ext>
          </a:extLst>
        </xdr:cNvPr>
        <xdr:cNvSpPr txBox="1"/>
      </xdr:nvSpPr>
      <xdr:spPr>
        <a:xfrm>
          <a:off x="13500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113228</xdr:rowOff>
    </xdr:from>
    <xdr:ext cx="405111" cy="259045"/>
    <xdr:sp macro="" textlink="">
      <xdr:nvSpPr>
        <xdr:cNvPr id="846" name="n_4mainValue【庁舎】&#10;有形固定資産減価償却率">
          <a:extLst>
            <a:ext uri="{FF2B5EF4-FFF2-40B4-BE49-F238E27FC236}">
              <a16:creationId xmlns:a16="http://schemas.microsoft.com/office/drawing/2014/main" id="{2689E61C-E7A1-45F9-9DFC-2269031B09AB}"/>
            </a:ext>
          </a:extLst>
        </xdr:cNvPr>
        <xdr:cNvSpPr txBox="1"/>
      </xdr:nvSpPr>
      <xdr:spPr>
        <a:xfrm>
          <a:off x="126117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7" name="正方形/長方形 846">
          <a:extLst>
            <a:ext uri="{FF2B5EF4-FFF2-40B4-BE49-F238E27FC236}">
              <a16:creationId xmlns:a16="http://schemas.microsoft.com/office/drawing/2014/main" id="{F8D2566C-E006-489E-9107-AF109068E0D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8" name="正方形/長方形 847">
          <a:extLst>
            <a:ext uri="{FF2B5EF4-FFF2-40B4-BE49-F238E27FC236}">
              <a16:creationId xmlns:a16="http://schemas.microsoft.com/office/drawing/2014/main" id="{A2D21247-71FC-4436-9670-9740AA47983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9" name="正方形/長方形 848">
          <a:extLst>
            <a:ext uri="{FF2B5EF4-FFF2-40B4-BE49-F238E27FC236}">
              <a16:creationId xmlns:a16="http://schemas.microsoft.com/office/drawing/2014/main" id="{FC8C4EF9-A9FB-417E-9556-D49A2551EC0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0" name="正方形/長方形 849">
          <a:extLst>
            <a:ext uri="{FF2B5EF4-FFF2-40B4-BE49-F238E27FC236}">
              <a16:creationId xmlns:a16="http://schemas.microsoft.com/office/drawing/2014/main" id="{A9F4BC7A-62B1-4F9C-BA7F-F0A33863A7B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1" name="正方形/長方形 850">
          <a:extLst>
            <a:ext uri="{FF2B5EF4-FFF2-40B4-BE49-F238E27FC236}">
              <a16:creationId xmlns:a16="http://schemas.microsoft.com/office/drawing/2014/main" id="{F00D5551-CDC9-4780-8F32-828360980C3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2" name="正方形/長方形 851">
          <a:extLst>
            <a:ext uri="{FF2B5EF4-FFF2-40B4-BE49-F238E27FC236}">
              <a16:creationId xmlns:a16="http://schemas.microsoft.com/office/drawing/2014/main" id="{DDC1CF8B-C5DD-401D-A635-1706C692EE0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3" name="正方形/長方形 852">
          <a:extLst>
            <a:ext uri="{FF2B5EF4-FFF2-40B4-BE49-F238E27FC236}">
              <a16:creationId xmlns:a16="http://schemas.microsoft.com/office/drawing/2014/main" id="{094BB249-3F1E-4B51-968E-6AA195F2151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4" name="正方形/長方形 853">
          <a:extLst>
            <a:ext uri="{FF2B5EF4-FFF2-40B4-BE49-F238E27FC236}">
              <a16:creationId xmlns:a16="http://schemas.microsoft.com/office/drawing/2014/main" id="{9E55AFEE-0A32-4F73-9766-9B0A9569C07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5" name="テキスト ボックス 854">
          <a:extLst>
            <a:ext uri="{FF2B5EF4-FFF2-40B4-BE49-F238E27FC236}">
              <a16:creationId xmlns:a16="http://schemas.microsoft.com/office/drawing/2014/main" id="{FDFD15B5-BB46-4314-98B5-C6EA2C2F16C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6" name="直線コネクタ 855">
          <a:extLst>
            <a:ext uri="{FF2B5EF4-FFF2-40B4-BE49-F238E27FC236}">
              <a16:creationId xmlns:a16="http://schemas.microsoft.com/office/drawing/2014/main" id="{22234587-10DD-407A-8EE5-C48275E0CE2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7" name="直線コネクタ 856">
          <a:extLst>
            <a:ext uri="{FF2B5EF4-FFF2-40B4-BE49-F238E27FC236}">
              <a16:creationId xmlns:a16="http://schemas.microsoft.com/office/drawing/2014/main" id="{0B7C0584-28FF-425D-BE06-865C94E18E2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8" name="テキスト ボックス 857">
          <a:extLst>
            <a:ext uri="{FF2B5EF4-FFF2-40B4-BE49-F238E27FC236}">
              <a16:creationId xmlns:a16="http://schemas.microsoft.com/office/drawing/2014/main" id="{D2E44216-51FC-4595-AA9E-D0A67D54088A}"/>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9" name="直線コネクタ 858">
          <a:extLst>
            <a:ext uri="{FF2B5EF4-FFF2-40B4-BE49-F238E27FC236}">
              <a16:creationId xmlns:a16="http://schemas.microsoft.com/office/drawing/2014/main" id="{F6F1C167-7218-4D62-91DB-016389F57C0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0" name="テキスト ボックス 859">
          <a:extLst>
            <a:ext uri="{FF2B5EF4-FFF2-40B4-BE49-F238E27FC236}">
              <a16:creationId xmlns:a16="http://schemas.microsoft.com/office/drawing/2014/main" id="{632D01CD-1195-419E-A144-DDD97D07C1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1" name="直線コネクタ 860">
          <a:extLst>
            <a:ext uri="{FF2B5EF4-FFF2-40B4-BE49-F238E27FC236}">
              <a16:creationId xmlns:a16="http://schemas.microsoft.com/office/drawing/2014/main" id="{896C1383-F664-4107-95CB-C143D1F82F2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2" name="テキスト ボックス 861">
          <a:extLst>
            <a:ext uri="{FF2B5EF4-FFF2-40B4-BE49-F238E27FC236}">
              <a16:creationId xmlns:a16="http://schemas.microsoft.com/office/drawing/2014/main" id="{BCF1E133-3E1C-469C-8DDD-1C3FBF492A9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3" name="直線コネクタ 862">
          <a:extLst>
            <a:ext uri="{FF2B5EF4-FFF2-40B4-BE49-F238E27FC236}">
              <a16:creationId xmlns:a16="http://schemas.microsoft.com/office/drawing/2014/main" id="{67FEBE08-149B-4E63-A64D-170596BE4FA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4" name="テキスト ボックス 863">
          <a:extLst>
            <a:ext uri="{FF2B5EF4-FFF2-40B4-BE49-F238E27FC236}">
              <a16:creationId xmlns:a16="http://schemas.microsoft.com/office/drawing/2014/main" id="{3947CF8A-D0A1-4DFB-A57F-5DA9029E265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5" name="直線コネクタ 864">
          <a:extLst>
            <a:ext uri="{FF2B5EF4-FFF2-40B4-BE49-F238E27FC236}">
              <a16:creationId xmlns:a16="http://schemas.microsoft.com/office/drawing/2014/main" id="{19A71F96-E3D0-4633-93BE-CCBB25994CC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6" name="テキスト ボックス 865">
          <a:extLst>
            <a:ext uri="{FF2B5EF4-FFF2-40B4-BE49-F238E27FC236}">
              <a16:creationId xmlns:a16="http://schemas.microsoft.com/office/drawing/2014/main" id="{FE82B57F-754E-4E36-B305-1920ADC42A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7" name="直線コネクタ 866">
          <a:extLst>
            <a:ext uri="{FF2B5EF4-FFF2-40B4-BE49-F238E27FC236}">
              <a16:creationId xmlns:a16="http://schemas.microsoft.com/office/drawing/2014/main" id="{C31DA399-1F32-40CC-B073-8E5123D03AD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8" name="テキスト ボックス 867">
          <a:extLst>
            <a:ext uri="{FF2B5EF4-FFF2-40B4-BE49-F238E27FC236}">
              <a16:creationId xmlns:a16="http://schemas.microsoft.com/office/drawing/2014/main" id="{D3F6E9A7-15E2-473B-9EAB-96A57459FCE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9" name="直線コネクタ 868">
          <a:extLst>
            <a:ext uri="{FF2B5EF4-FFF2-40B4-BE49-F238E27FC236}">
              <a16:creationId xmlns:a16="http://schemas.microsoft.com/office/drawing/2014/main" id="{50C83F66-5260-4813-BD8D-7FE516D49B7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0" name="テキスト ボックス 869">
          <a:extLst>
            <a:ext uri="{FF2B5EF4-FFF2-40B4-BE49-F238E27FC236}">
              <a16:creationId xmlns:a16="http://schemas.microsoft.com/office/drawing/2014/main" id="{3BC3CFD2-41F0-478C-81ED-87DEC887642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1" name="【庁舎】&#10;一人当たり面積グラフ枠">
          <a:extLst>
            <a:ext uri="{FF2B5EF4-FFF2-40B4-BE49-F238E27FC236}">
              <a16:creationId xmlns:a16="http://schemas.microsoft.com/office/drawing/2014/main" id="{CB0C36DB-DA71-4C5C-B4E1-EC70F1D72CE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120287</xdr:rowOff>
    </xdr:from>
    <xdr:to>
      <xdr:col>116</xdr:col>
      <xdr:colOff>62864</xdr:colOff>
      <xdr:row>108</xdr:row>
      <xdr:rowOff>46808</xdr:rowOff>
    </xdr:to>
    <xdr:cxnSp macro="">
      <xdr:nvCxnSpPr>
        <xdr:cNvPr id="872" name="直線コネクタ 871">
          <a:extLst>
            <a:ext uri="{FF2B5EF4-FFF2-40B4-BE49-F238E27FC236}">
              <a16:creationId xmlns:a16="http://schemas.microsoft.com/office/drawing/2014/main" id="{357978C8-C09D-451C-9B8F-FC81B505F42D}"/>
            </a:ext>
          </a:extLst>
        </xdr:cNvPr>
        <xdr:cNvCxnSpPr/>
      </xdr:nvCxnSpPr>
      <xdr:spPr>
        <a:xfrm flipV="1">
          <a:off x="22160864" y="1709383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50635</xdr:rowOff>
    </xdr:from>
    <xdr:ext cx="469744" cy="259045"/>
    <xdr:sp macro="" textlink="">
      <xdr:nvSpPr>
        <xdr:cNvPr id="873" name="【庁舎】&#10;一人当たり面積最小値テキスト">
          <a:extLst>
            <a:ext uri="{FF2B5EF4-FFF2-40B4-BE49-F238E27FC236}">
              <a16:creationId xmlns:a16="http://schemas.microsoft.com/office/drawing/2014/main" id="{76BB1256-FB84-44F5-B59D-F18CD4A03500}"/>
            </a:ext>
          </a:extLst>
        </xdr:cNvPr>
        <xdr:cNvSpPr txBox="1"/>
      </xdr:nvSpPr>
      <xdr:spPr>
        <a:xfrm>
          <a:off x="22199600" y="1856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46808</xdr:rowOff>
    </xdr:from>
    <xdr:to>
      <xdr:col>116</xdr:col>
      <xdr:colOff>152400</xdr:colOff>
      <xdr:row>108</xdr:row>
      <xdr:rowOff>46808</xdr:rowOff>
    </xdr:to>
    <xdr:cxnSp macro="">
      <xdr:nvCxnSpPr>
        <xdr:cNvPr id="874" name="直線コネクタ 873">
          <a:extLst>
            <a:ext uri="{FF2B5EF4-FFF2-40B4-BE49-F238E27FC236}">
              <a16:creationId xmlns:a16="http://schemas.microsoft.com/office/drawing/2014/main" id="{C7D046E9-9D80-463A-B66D-B60CFB802672}"/>
            </a:ext>
          </a:extLst>
        </xdr:cNvPr>
        <xdr:cNvCxnSpPr/>
      </xdr:nvCxnSpPr>
      <xdr:spPr>
        <a:xfrm>
          <a:off x="22072600" y="1856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66964</xdr:rowOff>
    </xdr:from>
    <xdr:ext cx="469744" cy="259045"/>
    <xdr:sp macro="" textlink="">
      <xdr:nvSpPr>
        <xdr:cNvPr id="875" name="【庁舎】&#10;一人当たり面積最大値テキスト">
          <a:extLst>
            <a:ext uri="{FF2B5EF4-FFF2-40B4-BE49-F238E27FC236}">
              <a16:creationId xmlns:a16="http://schemas.microsoft.com/office/drawing/2014/main" id="{EE80FF4F-E841-492E-BCA9-3427CB09589D}"/>
            </a:ext>
          </a:extLst>
        </xdr:cNvPr>
        <xdr:cNvSpPr txBox="1"/>
      </xdr:nvSpPr>
      <xdr:spPr>
        <a:xfrm>
          <a:off x="22199600" y="16869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120287</xdr:rowOff>
    </xdr:from>
    <xdr:to>
      <xdr:col>116</xdr:col>
      <xdr:colOff>152400</xdr:colOff>
      <xdr:row>99</xdr:row>
      <xdr:rowOff>120287</xdr:rowOff>
    </xdr:to>
    <xdr:cxnSp macro="">
      <xdr:nvCxnSpPr>
        <xdr:cNvPr id="876" name="直線コネクタ 875">
          <a:extLst>
            <a:ext uri="{FF2B5EF4-FFF2-40B4-BE49-F238E27FC236}">
              <a16:creationId xmlns:a16="http://schemas.microsoft.com/office/drawing/2014/main" id="{948EEBF5-993B-4E84-92C6-7EBAF5FB8443}"/>
            </a:ext>
          </a:extLst>
        </xdr:cNvPr>
        <xdr:cNvCxnSpPr/>
      </xdr:nvCxnSpPr>
      <xdr:spPr>
        <a:xfrm>
          <a:off x="22072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166569</xdr:rowOff>
    </xdr:from>
    <xdr:ext cx="469744" cy="259045"/>
    <xdr:sp macro="" textlink="">
      <xdr:nvSpPr>
        <xdr:cNvPr id="877" name="【庁舎】&#10;一人当たり面積平均値テキスト">
          <a:extLst>
            <a:ext uri="{FF2B5EF4-FFF2-40B4-BE49-F238E27FC236}">
              <a16:creationId xmlns:a16="http://schemas.microsoft.com/office/drawing/2014/main" id="{2842C307-BEEA-4443-B274-2E1DE9E2BE8D}"/>
            </a:ext>
          </a:extLst>
        </xdr:cNvPr>
        <xdr:cNvSpPr txBox="1"/>
      </xdr:nvSpPr>
      <xdr:spPr>
        <a:xfrm>
          <a:off x="22199600" y="18168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16692</xdr:rowOff>
    </xdr:from>
    <xdr:to>
      <xdr:col>116</xdr:col>
      <xdr:colOff>114300</xdr:colOff>
      <xdr:row>106</xdr:row>
      <xdr:rowOff>118292</xdr:rowOff>
    </xdr:to>
    <xdr:sp macro="" textlink="">
      <xdr:nvSpPr>
        <xdr:cNvPr id="878" name="フローチャート: 判断 877">
          <a:extLst>
            <a:ext uri="{FF2B5EF4-FFF2-40B4-BE49-F238E27FC236}">
              <a16:creationId xmlns:a16="http://schemas.microsoft.com/office/drawing/2014/main" id="{DE01D684-59FE-457C-9335-3D95F9ABEF75}"/>
            </a:ext>
          </a:extLst>
        </xdr:cNvPr>
        <xdr:cNvSpPr/>
      </xdr:nvSpPr>
      <xdr:spPr>
        <a:xfrm>
          <a:off x="22110700" y="181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30843</xdr:rowOff>
    </xdr:from>
    <xdr:to>
      <xdr:col>112</xdr:col>
      <xdr:colOff>38100</xdr:colOff>
      <xdr:row>106</xdr:row>
      <xdr:rowOff>132443</xdr:rowOff>
    </xdr:to>
    <xdr:sp macro="" textlink="">
      <xdr:nvSpPr>
        <xdr:cNvPr id="879" name="フローチャート: 判断 878">
          <a:extLst>
            <a:ext uri="{FF2B5EF4-FFF2-40B4-BE49-F238E27FC236}">
              <a16:creationId xmlns:a16="http://schemas.microsoft.com/office/drawing/2014/main" id="{C0E3324D-672C-426B-9405-A9D766EC3CF2}"/>
            </a:ext>
          </a:extLst>
        </xdr:cNvPr>
        <xdr:cNvSpPr/>
      </xdr:nvSpPr>
      <xdr:spPr>
        <a:xfrm>
          <a:off x="212725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166370</xdr:rowOff>
    </xdr:from>
    <xdr:to>
      <xdr:col>107</xdr:col>
      <xdr:colOff>101600</xdr:colOff>
      <xdr:row>106</xdr:row>
      <xdr:rowOff>96520</xdr:rowOff>
    </xdr:to>
    <xdr:sp macro="" textlink="">
      <xdr:nvSpPr>
        <xdr:cNvPr id="880" name="フローチャート: 判断 879">
          <a:extLst>
            <a:ext uri="{FF2B5EF4-FFF2-40B4-BE49-F238E27FC236}">
              <a16:creationId xmlns:a16="http://schemas.microsoft.com/office/drawing/2014/main" id="{98005CFA-BAC7-49B2-A033-2D6BAC2509E3}"/>
            </a:ext>
          </a:extLst>
        </xdr:cNvPr>
        <xdr:cNvSpPr/>
      </xdr:nvSpPr>
      <xdr:spPr>
        <a:xfrm>
          <a:off x="20383500" y="1816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154395</xdr:rowOff>
    </xdr:from>
    <xdr:to>
      <xdr:col>102</xdr:col>
      <xdr:colOff>165100</xdr:colOff>
      <xdr:row>106</xdr:row>
      <xdr:rowOff>84545</xdr:rowOff>
    </xdr:to>
    <xdr:sp macro="" textlink="">
      <xdr:nvSpPr>
        <xdr:cNvPr id="881" name="フローチャート: 判断 880">
          <a:extLst>
            <a:ext uri="{FF2B5EF4-FFF2-40B4-BE49-F238E27FC236}">
              <a16:creationId xmlns:a16="http://schemas.microsoft.com/office/drawing/2014/main" id="{E29FDAFD-925A-48C3-9281-8BD95D00C26E}"/>
            </a:ext>
          </a:extLst>
        </xdr:cNvPr>
        <xdr:cNvSpPr/>
      </xdr:nvSpPr>
      <xdr:spPr>
        <a:xfrm>
          <a:off x="19494500" y="1815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47171</xdr:rowOff>
    </xdr:from>
    <xdr:to>
      <xdr:col>98</xdr:col>
      <xdr:colOff>38100</xdr:colOff>
      <xdr:row>106</xdr:row>
      <xdr:rowOff>148771</xdr:rowOff>
    </xdr:to>
    <xdr:sp macro="" textlink="">
      <xdr:nvSpPr>
        <xdr:cNvPr id="882" name="フローチャート: 判断 881">
          <a:extLst>
            <a:ext uri="{FF2B5EF4-FFF2-40B4-BE49-F238E27FC236}">
              <a16:creationId xmlns:a16="http://schemas.microsoft.com/office/drawing/2014/main" id="{729DCE88-860D-4BFC-9E85-ABDE480C8C2D}"/>
            </a:ext>
          </a:extLst>
        </xdr:cNvPr>
        <xdr:cNvSpPr/>
      </xdr:nvSpPr>
      <xdr:spPr>
        <a:xfrm>
          <a:off x="18605500" y="1822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7ACB7627-245D-4BA4-92E9-458B32494887}"/>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84A2AEC2-B22D-4476-AB74-FA3936F891B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CBC828C6-F964-43E7-993F-BFC43D91BBD7}"/>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B9E93CDC-AB79-4F23-8C0D-072641A43E4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7" name="テキスト ボックス 886">
          <a:extLst>
            <a:ext uri="{FF2B5EF4-FFF2-40B4-BE49-F238E27FC236}">
              <a16:creationId xmlns:a16="http://schemas.microsoft.com/office/drawing/2014/main" id="{753A6F8E-FFCB-4609-BFBE-38A4F95735F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94524</xdr:rowOff>
    </xdr:from>
    <xdr:to>
      <xdr:col>116</xdr:col>
      <xdr:colOff>114300</xdr:colOff>
      <xdr:row>106</xdr:row>
      <xdr:rowOff>24674</xdr:rowOff>
    </xdr:to>
    <xdr:sp macro="" textlink="">
      <xdr:nvSpPr>
        <xdr:cNvPr id="888" name="楕円 887">
          <a:extLst>
            <a:ext uri="{FF2B5EF4-FFF2-40B4-BE49-F238E27FC236}">
              <a16:creationId xmlns:a16="http://schemas.microsoft.com/office/drawing/2014/main" id="{E9342F71-9A50-4745-A654-AD7B382890EC}"/>
            </a:ext>
          </a:extLst>
        </xdr:cNvPr>
        <xdr:cNvSpPr/>
      </xdr:nvSpPr>
      <xdr:spPr>
        <a:xfrm>
          <a:off x="22110700" y="1809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117401</xdr:rowOff>
    </xdr:from>
    <xdr:ext cx="469744" cy="259045"/>
    <xdr:sp macro="" textlink="">
      <xdr:nvSpPr>
        <xdr:cNvPr id="889" name="【庁舎】&#10;一人当たり面積該当値テキスト">
          <a:extLst>
            <a:ext uri="{FF2B5EF4-FFF2-40B4-BE49-F238E27FC236}">
              <a16:creationId xmlns:a16="http://schemas.microsoft.com/office/drawing/2014/main" id="{AD6F5183-B5AF-4A71-B5D8-CE8E119FC7EB}"/>
            </a:ext>
          </a:extLst>
        </xdr:cNvPr>
        <xdr:cNvSpPr txBox="1"/>
      </xdr:nvSpPr>
      <xdr:spPr>
        <a:xfrm>
          <a:off x="22199600"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109220</xdr:rowOff>
    </xdr:from>
    <xdr:to>
      <xdr:col>112</xdr:col>
      <xdr:colOff>38100</xdr:colOff>
      <xdr:row>107</xdr:row>
      <xdr:rowOff>39370</xdr:rowOff>
    </xdr:to>
    <xdr:sp macro="" textlink="">
      <xdr:nvSpPr>
        <xdr:cNvPr id="890" name="楕円 889">
          <a:extLst>
            <a:ext uri="{FF2B5EF4-FFF2-40B4-BE49-F238E27FC236}">
              <a16:creationId xmlns:a16="http://schemas.microsoft.com/office/drawing/2014/main" id="{7C56BF99-50C7-4BA6-ABF3-ACEB1E588C2F}"/>
            </a:ext>
          </a:extLst>
        </xdr:cNvPr>
        <xdr:cNvSpPr/>
      </xdr:nvSpPr>
      <xdr:spPr>
        <a:xfrm>
          <a:off x="21272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145324</xdr:rowOff>
    </xdr:from>
    <xdr:to>
      <xdr:col>116</xdr:col>
      <xdr:colOff>63500</xdr:colOff>
      <xdr:row>106</xdr:row>
      <xdr:rowOff>160020</xdr:rowOff>
    </xdr:to>
    <xdr:cxnSp macro="">
      <xdr:nvCxnSpPr>
        <xdr:cNvPr id="891" name="直線コネクタ 890">
          <a:extLst>
            <a:ext uri="{FF2B5EF4-FFF2-40B4-BE49-F238E27FC236}">
              <a16:creationId xmlns:a16="http://schemas.microsoft.com/office/drawing/2014/main" id="{680AECBE-9231-4F3F-B221-062A0036B224}"/>
            </a:ext>
          </a:extLst>
        </xdr:cNvPr>
        <xdr:cNvCxnSpPr/>
      </xdr:nvCxnSpPr>
      <xdr:spPr>
        <a:xfrm flipV="1">
          <a:off x="21323300" y="18147574"/>
          <a:ext cx="8382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113574</xdr:rowOff>
    </xdr:from>
    <xdr:to>
      <xdr:col>107</xdr:col>
      <xdr:colOff>101600</xdr:colOff>
      <xdr:row>107</xdr:row>
      <xdr:rowOff>43724</xdr:rowOff>
    </xdr:to>
    <xdr:sp macro="" textlink="">
      <xdr:nvSpPr>
        <xdr:cNvPr id="892" name="楕円 891">
          <a:extLst>
            <a:ext uri="{FF2B5EF4-FFF2-40B4-BE49-F238E27FC236}">
              <a16:creationId xmlns:a16="http://schemas.microsoft.com/office/drawing/2014/main" id="{00401339-FA13-407E-8762-28365D62C059}"/>
            </a:ext>
          </a:extLst>
        </xdr:cNvPr>
        <xdr:cNvSpPr/>
      </xdr:nvSpPr>
      <xdr:spPr>
        <a:xfrm>
          <a:off x="2038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160020</xdr:rowOff>
    </xdr:from>
    <xdr:to>
      <xdr:col>111</xdr:col>
      <xdr:colOff>177800</xdr:colOff>
      <xdr:row>106</xdr:row>
      <xdr:rowOff>164374</xdr:rowOff>
    </xdr:to>
    <xdr:cxnSp macro="">
      <xdr:nvCxnSpPr>
        <xdr:cNvPr id="893" name="直線コネクタ 892">
          <a:extLst>
            <a:ext uri="{FF2B5EF4-FFF2-40B4-BE49-F238E27FC236}">
              <a16:creationId xmlns:a16="http://schemas.microsoft.com/office/drawing/2014/main" id="{CF287544-6F6A-4FAD-B8CF-AA2D636165D4}"/>
            </a:ext>
          </a:extLst>
        </xdr:cNvPr>
        <xdr:cNvCxnSpPr/>
      </xdr:nvCxnSpPr>
      <xdr:spPr>
        <a:xfrm flipV="1">
          <a:off x="20434300" y="183337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119018</xdr:rowOff>
    </xdr:from>
    <xdr:to>
      <xdr:col>102</xdr:col>
      <xdr:colOff>165100</xdr:colOff>
      <xdr:row>107</xdr:row>
      <xdr:rowOff>49168</xdr:rowOff>
    </xdr:to>
    <xdr:sp macro="" textlink="">
      <xdr:nvSpPr>
        <xdr:cNvPr id="894" name="楕円 893">
          <a:extLst>
            <a:ext uri="{FF2B5EF4-FFF2-40B4-BE49-F238E27FC236}">
              <a16:creationId xmlns:a16="http://schemas.microsoft.com/office/drawing/2014/main" id="{10F77DA2-3667-4B01-AC10-A401D6CF6610}"/>
            </a:ext>
          </a:extLst>
        </xdr:cNvPr>
        <xdr:cNvSpPr/>
      </xdr:nvSpPr>
      <xdr:spPr>
        <a:xfrm>
          <a:off x="19494500" y="1829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164374</xdr:rowOff>
    </xdr:from>
    <xdr:to>
      <xdr:col>107</xdr:col>
      <xdr:colOff>50800</xdr:colOff>
      <xdr:row>106</xdr:row>
      <xdr:rowOff>169818</xdr:rowOff>
    </xdr:to>
    <xdr:cxnSp macro="">
      <xdr:nvCxnSpPr>
        <xdr:cNvPr id="895" name="直線コネクタ 894">
          <a:extLst>
            <a:ext uri="{FF2B5EF4-FFF2-40B4-BE49-F238E27FC236}">
              <a16:creationId xmlns:a16="http://schemas.microsoft.com/office/drawing/2014/main" id="{564B8DE0-0C0B-4064-A9A4-65F525EB8B36}"/>
            </a:ext>
          </a:extLst>
        </xdr:cNvPr>
        <xdr:cNvCxnSpPr/>
      </xdr:nvCxnSpPr>
      <xdr:spPr>
        <a:xfrm flipV="1">
          <a:off x="19545300" y="18338074"/>
          <a:ext cx="889000" cy="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125549</xdr:rowOff>
    </xdr:from>
    <xdr:to>
      <xdr:col>98</xdr:col>
      <xdr:colOff>38100</xdr:colOff>
      <xdr:row>107</xdr:row>
      <xdr:rowOff>55699</xdr:rowOff>
    </xdr:to>
    <xdr:sp macro="" textlink="">
      <xdr:nvSpPr>
        <xdr:cNvPr id="896" name="楕円 895">
          <a:extLst>
            <a:ext uri="{FF2B5EF4-FFF2-40B4-BE49-F238E27FC236}">
              <a16:creationId xmlns:a16="http://schemas.microsoft.com/office/drawing/2014/main" id="{154450F3-DBCF-4BBD-8B58-2CB248230E99}"/>
            </a:ext>
          </a:extLst>
        </xdr:cNvPr>
        <xdr:cNvSpPr/>
      </xdr:nvSpPr>
      <xdr:spPr>
        <a:xfrm>
          <a:off x="18605500" y="1829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169818</xdr:rowOff>
    </xdr:from>
    <xdr:to>
      <xdr:col>102</xdr:col>
      <xdr:colOff>114300</xdr:colOff>
      <xdr:row>107</xdr:row>
      <xdr:rowOff>4899</xdr:rowOff>
    </xdr:to>
    <xdr:cxnSp macro="">
      <xdr:nvCxnSpPr>
        <xdr:cNvPr id="897" name="直線コネクタ 896">
          <a:extLst>
            <a:ext uri="{FF2B5EF4-FFF2-40B4-BE49-F238E27FC236}">
              <a16:creationId xmlns:a16="http://schemas.microsoft.com/office/drawing/2014/main" id="{B95168A0-298F-4AA2-AB6D-9A26A3560086}"/>
            </a:ext>
          </a:extLst>
        </xdr:cNvPr>
        <xdr:cNvCxnSpPr/>
      </xdr:nvCxnSpPr>
      <xdr:spPr>
        <a:xfrm flipV="1">
          <a:off x="18656300" y="183435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148970</xdr:rowOff>
    </xdr:from>
    <xdr:ext cx="469744" cy="259045"/>
    <xdr:sp macro="" textlink="">
      <xdr:nvSpPr>
        <xdr:cNvPr id="898" name="n_1aveValue【庁舎】&#10;一人当たり面積">
          <a:extLst>
            <a:ext uri="{FF2B5EF4-FFF2-40B4-BE49-F238E27FC236}">
              <a16:creationId xmlns:a16="http://schemas.microsoft.com/office/drawing/2014/main" id="{CCF58912-E7D0-4D43-A42C-524BA1307805}"/>
            </a:ext>
          </a:extLst>
        </xdr:cNvPr>
        <xdr:cNvSpPr txBox="1"/>
      </xdr:nvSpPr>
      <xdr:spPr>
        <a:xfrm>
          <a:off x="21075727" y="17979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113047</xdr:rowOff>
    </xdr:from>
    <xdr:ext cx="469744" cy="259045"/>
    <xdr:sp macro="" textlink="">
      <xdr:nvSpPr>
        <xdr:cNvPr id="899" name="n_2aveValue【庁舎】&#10;一人当たり面積">
          <a:extLst>
            <a:ext uri="{FF2B5EF4-FFF2-40B4-BE49-F238E27FC236}">
              <a16:creationId xmlns:a16="http://schemas.microsoft.com/office/drawing/2014/main" id="{B0AA5C33-BB5E-4146-9E8F-08D4BE195639}"/>
            </a:ext>
          </a:extLst>
        </xdr:cNvPr>
        <xdr:cNvSpPr txBox="1"/>
      </xdr:nvSpPr>
      <xdr:spPr>
        <a:xfrm>
          <a:off x="20199427" y="1794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101072</xdr:rowOff>
    </xdr:from>
    <xdr:ext cx="469744" cy="259045"/>
    <xdr:sp macro="" textlink="">
      <xdr:nvSpPr>
        <xdr:cNvPr id="900" name="n_3aveValue【庁舎】&#10;一人当たり面積">
          <a:extLst>
            <a:ext uri="{FF2B5EF4-FFF2-40B4-BE49-F238E27FC236}">
              <a16:creationId xmlns:a16="http://schemas.microsoft.com/office/drawing/2014/main" id="{03BBEDFA-CD7C-4ABF-8EA4-F6B3EDE3E60E}"/>
            </a:ext>
          </a:extLst>
        </xdr:cNvPr>
        <xdr:cNvSpPr txBox="1"/>
      </xdr:nvSpPr>
      <xdr:spPr>
        <a:xfrm>
          <a:off x="19310427" y="1793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165298</xdr:rowOff>
    </xdr:from>
    <xdr:ext cx="469744" cy="259045"/>
    <xdr:sp macro="" textlink="">
      <xdr:nvSpPr>
        <xdr:cNvPr id="901" name="n_4aveValue【庁舎】&#10;一人当たり面積">
          <a:extLst>
            <a:ext uri="{FF2B5EF4-FFF2-40B4-BE49-F238E27FC236}">
              <a16:creationId xmlns:a16="http://schemas.microsoft.com/office/drawing/2014/main" id="{2058507E-1E9F-4B81-B579-33C9397D0518}"/>
            </a:ext>
          </a:extLst>
        </xdr:cNvPr>
        <xdr:cNvSpPr txBox="1"/>
      </xdr:nvSpPr>
      <xdr:spPr>
        <a:xfrm>
          <a:off x="18421427" y="1799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30497</xdr:rowOff>
    </xdr:from>
    <xdr:ext cx="469744" cy="259045"/>
    <xdr:sp macro="" textlink="">
      <xdr:nvSpPr>
        <xdr:cNvPr id="902" name="n_1mainValue【庁舎】&#10;一人当たり面積">
          <a:extLst>
            <a:ext uri="{FF2B5EF4-FFF2-40B4-BE49-F238E27FC236}">
              <a16:creationId xmlns:a16="http://schemas.microsoft.com/office/drawing/2014/main" id="{5C95D1E0-E861-4061-97CE-D7E68628D4A9}"/>
            </a:ext>
          </a:extLst>
        </xdr:cNvPr>
        <xdr:cNvSpPr txBox="1"/>
      </xdr:nvSpPr>
      <xdr:spPr>
        <a:xfrm>
          <a:off x="21075727" y="1837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34851</xdr:rowOff>
    </xdr:from>
    <xdr:ext cx="469744" cy="259045"/>
    <xdr:sp macro="" textlink="">
      <xdr:nvSpPr>
        <xdr:cNvPr id="903" name="n_2mainValue【庁舎】&#10;一人当たり面積">
          <a:extLst>
            <a:ext uri="{FF2B5EF4-FFF2-40B4-BE49-F238E27FC236}">
              <a16:creationId xmlns:a16="http://schemas.microsoft.com/office/drawing/2014/main" id="{41788A37-20C7-4976-B6D2-D37EDA085BA9}"/>
            </a:ext>
          </a:extLst>
        </xdr:cNvPr>
        <xdr:cNvSpPr txBox="1"/>
      </xdr:nvSpPr>
      <xdr:spPr>
        <a:xfrm>
          <a:off x="20199427" y="1838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40295</xdr:rowOff>
    </xdr:from>
    <xdr:ext cx="469744" cy="259045"/>
    <xdr:sp macro="" textlink="">
      <xdr:nvSpPr>
        <xdr:cNvPr id="904" name="n_3mainValue【庁舎】&#10;一人当たり面積">
          <a:extLst>
            <a:ext uri="{FF2B5EF4-FFF2-40B4-BE49-F238E27FC236}">
              <a16:creationId xmlns:a16="http://schemas.microsoft.com/office/drawing/2014/main" id="{061B1317-FF10-4A8C-9EF8-A5243D145F13}"/>
            </a:ext>
          </a:extLst>
        </xdr:cNvPr>
        <xdr:cNvSpPr txBox="1"/>
      </xdr:nvSpPr>
      <xdr:spPr>
        <a:xfrm>
          <a:off x="19310427" y="1838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46826</xdr:rowOff>
    </xdr:from>
    <xdr:ext cx="469744" cy="259045"/>
    <xdr:sp macro="" textlink="">
      <xdr:nvSpPr>
        <xdr:cNvPr id="905" name="n_4mainValue【庁舎】&#10;一人当たり面積">
          <a:extLst>
            <a:ext uri="{FF2B5EF4-FFF2-40B4-BE49-F238E27FC236}">
              <a16:creationId xmlns:a16="http://schemas.microsoft.com/office/drawing/2014/main" id="{C5229E9B-66C5-4EDC-8ACD-E407F3ADA86B}"/>
            </a:ext>
          </a:extLst>
        </xdr:cNvPr>
        <xdr:cNvSpPr txBox="1"/>
      </xdr:nvSpPr>
      <xdr:spPr>
        <a:xfrm>
          <a:off x="18421427" y="1839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a:extLst>
            <a:ext uri="{FF2B5EF4-FFF2-40B4-BE49-F238E27FC236}">
              <a16:creationId xmlns:a16="http://schemas.microsoft.com/office/drawing/2014/main" id="{A474F6E6-8D58-4E9C-B80E-117EE6155A2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a:extLst>
            <a:ext uri="{FF2B5EF4-FFF2-40B4-BE49-F238E27FC236}">
              <a16:creationId xmlns:a16="http://schemas.microsoft.com/office/drawing/2014/main" id="{B5C1FD77-4D52-4D00-A053-691C717ADF6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a:extLst>
            <a:ext uri="{FF2B5EF4-FFF2-40B4-BE49-F238E27FC236}">
              <a16:creationId xmlns:a16="http://schemas.microsoft.com/office/drawing/2014/main" id="{87CED403-8317-48FE-AE2E-45D05D670FD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類似団体平均と比較し、特に有形固定資産減価償却率が高くなっている施設は、庁舎、体育館・プール等である。今後は、長寿命化対策や更新事業を適切な時期に実施するように努める必要がある。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人口の減少や全国平均を上回る高齢化率（令和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加え、町内に立地する企業が少ないことなどにより、財政基盤が弱く、類似団体平均をかなり下回っている。このため、歳出全般の徹底的な見直しや行政の効率化を図ることにより、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048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048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048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048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048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048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51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146352</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514850" y="6181392"/>
          <a:ext cx="0" cy="12679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84700" y="742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425950" y="74493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61279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84700" y="5928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146352</xdr:rowOff>
    </xdr:from>
    <xdr:to>
      <xdr:col>24</xdr:col>
      <xdr:colOff>12700</xdr:colOff>
      <xdr:row>36</xdr:row>
      <xdr:rowOff>146352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425950" y="61813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52850" y="736122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117522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84700" y="69907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100995</xdr:rowOff>
    </xdr:from>
    <xdr:to>
      <xdr:col>23</xdr:col>
      <xdr:colOff>184150</xdr:colOff>
      <xdr:row>43</xdr:row>
      <xdr:rowOff>31145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64050" y="71418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141212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40050" y="7349732"/>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89505</xdr:rowOff>
    </xdr:from>
    <xdr:to>
      <xdr:col>19</xdr:col>
      <xdr:colOff>184150</xdr:colOff>
      <xdr:row>43</xdr:row>
      <xdr:rowOff>19655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702050" y="7130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29832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409950" y="6903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141212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27250" y="7338242"/>
          <a:ext cx="8128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66524</xdr:rowOff>
    </xdr:from>
    <xdr:to>
      <xdr:col>15</xdr:col>
      <xdr:colOff>133350</xdr:colOff>
      <xdr:row>42</xdr:row>
      <xdr:rowOff>168124</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89250" y="710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6851</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97150" y="688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333500" y="7338242"/>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55033</xdr:rowOff>
    </xdr:from>
    <xdr:to>
      <xdr:col>11</xdr:col>
      <xdr:colOff>82550</xdr:colOff>
      <xdr:row>42</xdr:row>
      <xdr:rowOff>156633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95500" y="709591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166810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84350" y="6872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43543</xdr:rowOff>
    </xdr:from>
    <xdr:to>
      <xdr:col>7</xdr:col>
      <xdr:colOff>31750</xdr:colOff>
      <xdr:row>42</xdr:row>
      <xdr:rowOff>145143</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82700" y="708442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155320</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71550" y="6860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64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84700" y="721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702050" y="73104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409950" y="7392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90412</xdr:rowOff>
    </xdr:from>
    <xdr:to>
      <xdr:col>15</xdr:col>
      <xdr:colOff>133350</xdr:colOff>
      <xdr:row>44</xdr:row>
      <xdr:rowOff>20562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89250" y="72989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5339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97150" y="738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955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843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82700" y="728744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165299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71550" y="737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年度は、経常収支比率は類似団体平均を上回っており、人件費や公債費の増などにより、前年度と比べ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％増加している。今後も物件費や扶助費、公債費等を抑制するため、更なる事務事業の効率化・縮減に努め、地方債の新規発行を抑制することで、経常収支比率の改善に努める。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04850" y="1134406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205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04850" y="1094951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11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04850" y="105587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04850" y="10164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02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04850" y="976968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631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100119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514850" y="9894358"/>
          <a:ext cx="0" cy="1437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72196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4584700" y="1130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100119</xdr:rowOff>
    </xdr:from>
    <xdr:to>
      <xdr:col>24</xdr:col>
      <xdr:colOff>12700</xdr:colOff>
      <xdr:row>67</xdr:row>
      <xdr:rowOff>100119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425950" y="1133199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4584700" y="964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425950" y="989435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95673</xdr:rowOff>
    </xdr:from>
    <xdr:to>
      <xdr:col>23</xdr:col>
      <xdr:colOff>133350</xdr:colOff>
      <xdr:row>65</xdr:row>
      <xdr:rowOff>12700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752850" y="10824633"/>
          <a:ext cx="762000" cy="84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89552</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4584700" y="10650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73025</xdr:rowOff>
    </xdr:from>
    <xdr:to>
      <xdr:col>23</xdr:col>
      <xdr:colOff>184150</xdr:colOff>
      <xdr:row>65</xdr:row>
      <xdr:rowOff>3175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464050" y="10801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95673</xdr:rowOff>
    </xdr:from>
    <xdr:to>
      <xdr:col>19</xdr:col>
      <xdr:colOff>133350</xdr:colOff>
      <xdr:row>65</xdr:row>
      <xdr:rowOff>44873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940050" y="10824633"/>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115781</xdr:rowOff>
    </xdr:from>
    <xdr:to>
      <xdr:col>19</xdr:col>
      <xdr:colOff>184150</xdr:colOff>
      <xdr:row>64</xdr:row>
      <xdr:rowOff>45931</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702050" y="106771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56108</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409950" y="10449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38312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127250" y="10941473"/>
          <a:ext cx="812800" cy="16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157480</xdr:rowOff>
    </xdr:from>
    <xdr:to>
      <xdr:col>15</xdr:col>
      <xdr:colOff>133350</xdr:colOff>
      <xdr:row>65</xdr:row>
      <xdr:rowOff>87630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889250" y="10886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97807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59715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38312</xdr:rowOff>
    </xdr:from>
    <xdr:to>
      <xdr:col>11</xdr:col>
      <xdr:colOff>31750</xdr:colOff>
      <xdr:row>66</xdr:row>
      <xdr:rowOff>66463</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333500" y="11102552"/>
          <a:ext cx="79375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095500" y="1090273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784350" y="10679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129329</xdr:rowOff>
    </xdr:from>
    <xdr:to>
      <xdr:col>7</xdr:col>
      <xdr:colOff>31750</xdr:colOff>
      <xdr:row>65</xdr:row>
      <xdr:rowOff>59479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282700" y="1085828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69656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971550" y="1063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464050" y="1086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105427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4584700" y="1083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44873</xdr:rowOff>
    </xdr:from>
    <xdr:to>
      <xdr:col>19</xdr:col>
      <xdr:colOff>184150</xdr:colOff>
      <xdr:row>64</xdr:row>
      <xdr:rowOff>146473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702050" y="1077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131250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409950" y="10860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165523</xdr:rowOff>
    </xdr:from>
    <xdr:to>
      <xdr:col>15</xdr:col>
      <xdr:colOff>133350</xdr:colOff>
      <xdr:row>65</xdr:row>
      <xdr:rowOff>95673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889250" y="10894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80450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597150" y="1097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158962</xdr:rowOff>
    </xdr:from>
    <xdr:to>
      <xdr:col>11</xdr:col>
      <xdr:colOff>82550</xdr:colOff>
      <xdr:row>66</xdr:row>
      <xdr:rowOff>89112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095500" y="1105556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73889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784350" y="111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15663</xdr:rowOff>
    </xdr:from>
    <xdr:to>
      <xdr:col>7</xdr:col>
      <xdr:colOff>31750</xdr:colOff>
      <xdr:row>66</xdr:row>
      <xdr:rowOff>117263</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282700" y="1107990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102040</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971550" y="1116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[224,303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ここ数年間は、類似団体平均とほぼ同水準で推移している。今後も職員定数の適正化を維持し、人件費を抑制しながら、業務見直し等による物件費の削減に努めていく。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048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048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048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048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048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048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96591</xdr:rowOff>
    </xdr:from>
    <xdr:to>
      <xdr:col>23</xdr:col>
      <xdr:colOff>133350</xdr:colOff>
      <xdr:row>89</xdr:row>
      <xdr:rowOff>111665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514850" y="13507791"/>
          <a:ext cx="0" cy="15238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83742</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4584700" y="1500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111665</xdr:rowOff>
    </xdr:from>
    <xdr:to>
      <xdr:col>24</xdr:col>
      <xdr:colOff>12700</xdr:colOff>
      <xdr:row>89</xdr:row>
      <xdr:rowOff>111665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425950" y="150316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11518</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4584700" y="13255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96591</xdr:rowOff>
    </xdr:from>
    <xdr:to>
      <xdr:col>24</xdr:col>
      <xdr:colOff>12700</xdr:colOff>
      <xdr:row>80</xdr:row>
      <xdr:rowOff>96591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425950" y="135077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70938</xdr:rowOff>
    </xdr:from>
    <xdr:to>
      <xdr:col>23</xdr:col>
      <xdr:colOff>133350</xdr:colOff>
      <xdr:row>82</xdr:row>
      <xdr:rowOff>112804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752850" y="13817418"/>
          <a:ext cx="762000" cy="41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46356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4584700" y="1362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29829</xdr:rowOff>
    </xdr:from>
    <xdr:to>
      <xdr:col>23</xdr:col>
      <xdr:colOff>184150</xdr:colOff>
      <xdr:row>82</xdr:row>
      <xdr:rowOff>131429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464050" y="1377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58054</xdr:rowOff>
    </xdr:from>
    <xdr:to>
      <xdr:col>19</xdr:col>
      <xdr:colOff>133350</xdr:colOff>
      <xdr:row>82</xdr:row>
      <xdr:rowOff>70938</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940050" y="13804534"/>
          <a:ext cx="812800" cy="1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164153</xdr:rowOff>
    </xdr:from>
    <xdr:to>
      <xdr:col>19</xdr:col>
      <xdr:colOff>184150</xdr:colOff>
      <xdr:row>82</xdr:row>
      <xdr:rowOff>94303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702050" y="137429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104480</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409950" y="13515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152681</xdr:rowOff>
    </xdr:from>
    <xdr:to>
      <xdr:col>15</xdr:col>
      <xdr:colOff>82550</xdr:colOff>
      <xdr:row>82</xdr:row>
      <xdr:rowOff>58054</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127250" y="13731521"/>
          <a:ext cx="812800" cy="7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153208</xdr:rowOff>
    </xdr:from>
    <xdr:to>
      <xdr:col>15</xdr:col>
      <xdr:colOff>133350</xdr:colOff>
      <xdr:row>82</xdr:row>
      <xdr:rowOff>83358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889250" y="137320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93535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597150" y="1350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130919</xdr:rowOff>
    </xdr:from>
    <xdr:to>
      <xdr:col>11</xdr:col>
      <xdr:colOff>31750</xdr:colOff>
      <xdr:row>81</xdr:row>
      <xdr:rowOff>152681</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333500" y="13709759"/>
          <a:ext cx="79375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106431</xdr:rowOff>
    </xdr:from>
    <xdr:to>
      <xdr:col>11</xdr:col>
      <xdr:colOff>82550</xdr:colOff>
      <xdr:row>82</xdr:row>
      <xdr:rowOff>36581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095500" y="13685271"/>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21358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784350" y="13767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77874</xdr:rowOff>
    </xdr:from>
    <xdr:to>
      <xdr:col>7</xdr:col>
      <xdr:colOff>31750</xdr:colOff>
      <xdr:row>82</xdr:row>
      <xdr:rowOff>8024</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282700" y="13656714"/>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18201</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971550" y="1342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62004</xdr:rowOff>
    </xdr:from>
    <xdr:to>
      <xdr:col>23</xdr:col>
      <xdr:colOff>184150</xdr:colOff>
      <xdr:row>82</xdr:row>
      <xdr:rowOff>163604</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464050" y="1380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34081</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4584700" y="13780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20138</xdr:rowOff>
    </xdr:from>
    <xdr:to>
      <xdr:col>19</xdr:col>
      <xdr:colOff>184150</xdr:colOff>
      <xdr:row>82</xdr:row>
      <xdr:rowOff>121738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702050" y="1376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106515</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409950" y="13852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7254</xdr:rowOff>
    </xdr:from>
    <xdr:to>
      <xdr:col>15</xdr:col>
      <xdr:colOff>133350</xdr:colOff>
      <xdr:row>82</xdr:row>
      <xdr:rowOff>108854</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889250" y="1375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93631</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597150" y="138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101881</xdr:rowOff>
    </xdr:from>
    <xdr:to>
      <xdr:col>11</xdr:col>
      <xdr:colOff>82550</xdr:colOff>
      <xdr:row>82</xdr:row>
      <xdr:rowOff>32031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095500" y="13680721"/>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42208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784350" y="1345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80119</xdr:rowOff>
    </xdr:from>
    <xdr:to>
      <xdr:col>7</xdr:col>
      <xdr:colOff>31750</xdr:colOff>
      <xdr:row>82</xdr:row>
      <xdr:rowOff>10269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282700" y="13658959"/>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166496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971550" y="1374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ラスパイレス指数は、類似単体平均とほぼ同水準で推移している。今後も社会情勢の変化や国の国家公務員改革の動向、近隣自治体の状況も踏まえながら、職員給与の適正化に努めていく。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664950" y="1507024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979150" y="1492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664950" y="1467569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979150" y="1453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6649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97915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664950" y="13890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979150" y="13748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664950" y="1349586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979150" y="13357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136878</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474950" y="13455650"/>
          <a:ext cx="0" cy="1601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563850" y="15028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405100" y="150568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563850" y="1320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405100" y="134556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128411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712950" y="14491829"/>
          <a:ext cx="762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37693</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563850" y="141194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21166</xdr:rowOff>
    </xdr:from>
    <xdr:to>
      <xdr:col>81</xdr:col>
      <xdr:colOff>95250</xdr:colOff>
      <xdr:row>85</xdr:row>
      <xdr:rowOff>122766</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427960" y="1427056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34572</xdr:rowOff>
    </xdr:from>
    <xdr:to>
      <xdr:col>77</xdr:col>
      <xdr:colOff>44450</xdr:colOff>
      <xdr:row>86</xdr:row>
      <xdr:rowOff>128411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903960" y="14451612"/>
          <a:ext cx="80899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21166</xdr:rowOff>
    </xdr:from>
    <xdr:to>
      <xdr:col>77</xdr:col>
      <xdr:colOff>95250</xdr:colOff>
      <xdr:row>85</xdr:row>
      <xdr:rowOff>122766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665960" y="1427056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132943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370050" y="14047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138995</xdr:rowOff>
    </xdr:from>
    <xdr:to>
      <xdr:col>72</xdr:col>
      <xdr:colOff>203200</xdr:colOff>
      <xdr:row>86</xdr:row>
      <xdr:rowOff>34572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106400" y="14388395"/>
          <a:ext cx="797560" cy="6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868400" y="1432418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557250" y="1409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138995</xdr:rowOff>
    </xdr:from>
    <xdr:to>
      <xdr:col>68</xdr:col>
      <xdr:colOff>152400</xdr:colOff>
      <xdr:row>85</xdr:row>
      <xdr:rowOff>138995</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293600" y="1438839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055600" y="14324189"/>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763500" y="14096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242800" y="1431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950700" y="14083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427960" y="14441029"/>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56385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665960" y="1449465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370050" y="14581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155222</xdr:rowOff>
    </xdr:from>
    <xdr:to>
      <xdr:col>73</xdr:col>
      <xdr:colOff>44450</xdr:colOff>
      <xdr:row>86</xdr:row>
      <xdr:rowOff>85372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868400" y="14404622"/>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70149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557250" y="1448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88195</xdr:rowOff>
    </xdr:from>
    <xdr:to>
      <xdr:col>68</xdr:col>
      <xdr:colOff>203200</xdr:colOff>
      <xdr:row>86</xdr:row>
      <xdr:rowOff>18345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055600" y="14337595"/>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3122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763500" y="144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88195</xdr:rowOff>
    </xdr:from>
    <xdr:to>
      <xdr:col>64</xdr:col>
      <xdr:colOff>152400</xdr:colOff>
      <xdr:row>86</xdr:row>
      <xdr:rowOff>18345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242800" y="143375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3122</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950700" y="144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町村合併直後から退職者不補充等の新規採用抑制策により、類似団体平均とほぼ同水準で推移している。今後も住民サービスの低下を招かないよう、能力・職責に応じた適切な人員配置に努め、定員管理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6649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97915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6649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97915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6649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97915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6649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97915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78004</xdr:rowOff>
    </xdr:from>
    <xdr:to>
      <xdr:col>81</xdr:col>
      <xdr:colOff>44450</xdr:colOff>
      <xdr:row>67</xdr:row>
      <xdr:rowOff>123444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474950" y="10136404"/>
          <a:ext cx="0" cy="12189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95521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5563850" y="1132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123444</xdr:rowOff>
    </xdr:from>
    <xdr:to>
      <xdr:col>81</xdr:col>
      <xdr:colOff>133350</xdr:colOff>
      <xdr:row>67</xdr:row>
      <xdr:rowOff>123444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5405100" y="113553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164381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5563850" y="988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78004</xdr:rowOff>
    </xdr:from>
    <xdr:to>
      <xdr:col>81</xdr:col>
      <xdr:colOff>133350</xdr:colOff>
      <xdr:row>60</xdr:row>
      <xdr:rowOff>78004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405100" y="101364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130480</xdr:rowOff>
    </xdr:from>
    <xdr:to>
      <xdr:col>81</xdr:col>
      <xdr:colOff>44450</xdr:colOff>
      <xdr:row>61</xdr:row>
      <xdr:rowOff>136754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4712950" y="10356520"/>
          <a:ext cx="762000" cy="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54170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5563850" y="10280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82093</xdr:rowOff>
    </xdr:from>
    <xdr:to>
      <xdr:col>81</xdr:col>
      <xdr:colOff>95250</xdr:colOff>
      <xdr:row>62</xdr:row>
      <xdr:rowOff>12243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427960" y="1030813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130963</xdr:rowOff>
    </xdr:from>
    <xdr:to>
      <xdr:col>77</xdr:col>
      <xdr:colOff>44450</xdr:colOff>
      <xdr:row>61</xdr:row>
      <xdr:rowOff>136754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3903960" y="10357003"/>
          <a:ext cx="80899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76302</xdr:rowOff>
    </xdr:from>
    <xdr:to>
      <xdr:col>77</xdr:col>
      <xdr:colOff>95250</xdr:colOff>
      <xdr:row>62</xdr:row>
      <xdr:rowOff>6452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4665960" y="1030234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16629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370050" y="10075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118414</xdr:rowOff>
    </xdr:from>
    <xdr:to>
      <xdr:col>72</xdr:col>
      <xdr:colOff>203200</xdr:colOff>
      <xdr:row>61</xdr:row>
      <xdr:rowOff>130963</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106400" y="10344454"/>
          <a:ext cx="797560" cy="1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75819</xdr:rowOff>
    </xdr:from>
    <xdr:to>
      <xdr:col>73</xdr:col>
      <xdr:colOff>44450</xdr:colOff>
      <xdr:row>62</xdr:row>
      <xdr:rowOff>5969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868400" y="10301859"/>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16146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557250" y="10074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105867</xdr:rowOff>
    </xdr:from>
    <xdr:to>
      <xdr:col>68</xdr:col>
      <xdr:colOff>152400</xdr:colOff>
      <xdr:row>61</xdr:row>
      <xdr:rowOff>118414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2293600" y="10331907"/>
          <a:ext cx="8128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72923</xdr:rowOff>
    </xdr:from>
    <xdr:to>
      <xdr:col>68</xdr:col>
      <xdr:colOff>203200</xdr:colOff>
      <xdr:row>62</xdr:row>
      <xdr:rowOff>3073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055600" y="10298963"/>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159300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2763500" y="10385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60858</xdr:rowOff>
    </xdr:from>
    <xdr:to>
      <xdr:col>64</xdr:col>
      <xdr:colOff>152400</xdr:colOff>
      <xdr:row>61</xdr:row>
      <xdr:rowOff>162458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2242800" y="102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147235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1950700" y="10373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79680</xdr:rowOff>
    </xdr:from>
    <xdr:to>
      <xdr:col>81</xdr:col>
      <xdr:colOff>95250</xdr:colOff>
      <xdr:row>62</xdr:row>
      <xdr:rowOff>9830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427960" y="1030572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96207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5563850" y="101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85954</xdr:rowOff>
    </xdr:from>
    <xdr:to>
      <xdr:col>77</xdr:col>
      <xdr:colOff>95250</xdr:colOff>
      <xdr:row>62</xdr:row>
      <xdr:rowOff>16104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665960" y="10311994"/>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881</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370050" y="10394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80163</xdr:rowOff>
    </xdr:from>
    <xdr:to>
      <xdr:col>73</xdr:col>
      <xdr:colOff>44450</xdr:colOff>
      <xdr:row>62</xdr:row>
      <xdr:rowOff>10313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868400" y="1030620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166540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557250" y="10392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67614</xdr:rowOff>
    </xdr:from>
    <xdr:to>
      <xdr:col>68</xdr:col>
      <xdr:colOff>203200</xdr:colOff>
      <xdr:row>61</xdr:row>
      <xdr:rowOff>169214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055600" y="10293654"/>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7941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2763500" y="10066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55067</xdr:rowOff>
    </xdr:from>
    <xdr:to>
      <xdr:col>64</xdr:col>
      <xdr:colOff>152400</xdr:colOff>
      <xdr:row>61</xdr:row>
      <xdr:rowOff>156667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2242800" y="1028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166844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1950700" y="10057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年度に大型事業を複数おこなっており、それに係る起債の償還等に伴い上昇し、類似団体平均を上回っている。今後は、元利償還金の増加は抑えられ、令和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に転ずるものと見込まれる。今後も地方債充当事業の適正な選択を図り、合併特例債や緊急防災・減災事業等の交付税措置の高い地方債を有効的に活用し、他の地方債の発行を抑制していくことで、改善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16649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097915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16649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097915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16649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097915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16649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097915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16649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45</xdr:row>
      <xdr:rowOff>33867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474950" y="6264910"/>
          <a:ext cx="0" cy="131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5944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5563850" y="7549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33867</xdr:rowOff>
    </xdr:from>
    <xdr:to>
      <xdr:col>81</xdr:col>
      <xdr:colOff>133350</xdr:colOff>
      <xdr:row>45</xdr:row>
      <xdr:rowOff>33867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405100" y="757766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5563850" y="601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405100" y="626491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170180</xdr:rowOff>
    </xdr:from>
    <xdr:to>
      <xdr:col>81</xdr:col>
      <xdr:colOff>44450</xdr:colOff>
      <xdr:row>43</xdr:row>
      <xdr:rowOff>71120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712950" y="721106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162577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5563850" y="686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427960" y="70192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81704</xdr:rowOff>
    </xdr:from>
    <xdr:to>
      <xdr:col>77</xdr:col>
      <xdr:colOff>44450</xdr:colOff>
      <xdr:row>42</xdr:row>
      <xdr:rowOff>170180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903960" y="7122584"/>
          <a:ext cx="80899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665960" y="701929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86377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370050" y="679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81704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106400" y="7066280"/>
          <a:ext cx="79756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138006</xdr:rowOff>
    </xdr:from>
    <xdr:to>
      <xdr:col>73</xdr:col>
      <xdr:colOff>44450</xdr:colOff>
      <xdr:row>42</xdr:row>
      <xdr:rowOff>68156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868400" y="7011246"/>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78333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557250" y="678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9313</xdr:rowOff>
    </xdr:from>
    <xdr:to>
      <xdr:col>68</xdr:col>
      <xdr:colOff>152400</xdr:colOff>
      <xdr:row>42</xdr:row>
      <xdr:rowOff>25400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2293600" y="7050193"/>
          <a:ext cx="8128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055600" y="7011246"/>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78333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2763500" y="6783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242800" y="700320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1950700" y="677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20320</xdr:rowOff>
    </xdr:from>
    <xdr:to>
      <xdr:col>81</xdr:col>
      <xdr:colOff>95250</xdr:colOff>
      <xdr:row>43</xdr:row>
      <xdr:rowOff>121920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427960" y="722884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163847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5563850" y="720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119380</xdr:rowOff>
    </xdr:from>
    <xdr:to>
      <xdr:col>77</xdr:col>
      <xdr:colOff>95250</xdr:colOff>
      <xdr:row>43</xdr:row>
      <xdr:rowOff>49530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665960" y="716026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34307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370050" y="724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30904</xdr:rowOff>
    </xdr:from>
    <xdr:to>
      <xdr:col>73</xdr:col>
      <xdr:colOff>44450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868400" y="707178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557250" y="7158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055600" y="7019290"/>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60977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27635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242800" y="70032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44890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1950700" y="7085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主な要因としては、地方債現在高の減並びに財政調整基金及びその他特定目的基金の積立てによる充当可能基金の増があげられる。今後も公債費等義務的経費の削減を中心とする行財政改革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120106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474950" y="2263684"/>
          <a:ext cx="0" cy="1544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92183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563850" y="3780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120106</xdr:rowOff>
    </xdr:from>
    <xdr:to>
      <xdr:col>81</xdr:col>
      <xdr:colOff>133350</xdr:colOff>
      <xdr:row>22</xdr:row>
      <xdr:rowOff>120106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405100" y="38081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563850" y="19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146413</xdr:rowOff>
    </xdr:from>
    <xdr:to>
      <xdr:col>77</xdr:col>
      <xdr:colOff>44450</xdr:colOff>
      <xdr:row>13</xdr:row>
      <xdr:rowOff>146413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903960" y="2325733"/>
          <a:ext cx="8089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563850" y="2184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427960" y="221288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13</xdr:row>
      <xdr:rowOff>146413</xdr:rowOff>
    </xdr:from>
    <xdr:to>
      <xdr:col>72</xdr:col>
      <xdr:colOff>203200</xdr:colOff>
      <xdr:row>15</xdr:row>
      <xdr:rowOff>54005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106400" y="2325733"/>
          <a:ext cx="797560" cy="24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112849</xdr:rowOff>
    </xdr:from>
    <xdr:to>
      <xdr:col>77</xdr:col>
      <xdr:colOff>95250</xdr:colOff>
      <xdr:row>14</xdr:row>
      <xdr:rowOff>42999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665960" y="22921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27776</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370050" y="2374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16087</xdr:rowOff>
    </xdr:from>
    <xdr:to>
      <xdr:col>68</xdr:col>
      <xdr:colOff>152400</xdr:colOff>
      <xdr:row>15</xdr:row>
      <xdr:rowOff>54005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2293600" y="2530687"/>
          <a:ext cx="8128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19534</xdr:rowOff>
    </xdr:from>
    <xdr:to>
      <xdr:col>73</xdr:col>
      <xdr:colOff>44450</xdr:colOff>
      <xdr:row>14</xdr:row>
      <xdr:rowOff>121134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868400" y="236649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105911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557250" y="2452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69185</xdr:rowOff>
    </xdr:from>
    <xdr:to>
      <xdr:col>68</xdr:col>
      <xdr:colOff>203200</xdr:colOff>
      <xdr:row>13</xdr:row>
      <xdr:rowOff>170785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055600" y="2248505"/>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9512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2763500" y="202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2242800" y="22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1950700" y="198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95613</xdr:rowOff>
    </xdr:from>
    <xdr:to>
      <xdr:col>77</xdr:col>
      <xdr:colOff>95250</xdr:colOff>
      <xdr:row>14</xdr:row>
      <xdr:rowOff>25763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665960" y="227493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35940</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370050" y="204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95613</xdr:rowOff>
    </xdr:from>
    <xdr:to>
      <xdr:col>73</xdr:col>
      <xdr:colOff>44450</xdr:colOff>
      <xdr:row>14</xdr:row>
      <xdr:rowOff>25763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868400" y="2274933"/>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35940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557250" y="2047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3205</xdr:rowOff>
    </xdr:from>
    <xdr:to>
      <xdr:col>68</xdr:col>
      <xdr:colOff>203200</xdr:colOff>
      <xdr:row>15</xdr:row>
      <xdr:rowOff>104805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055600" y="2517805"/>
          <a:ext cx="8636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89582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2763500" y="2604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136737</xdr:rowOff>
    </xdr:from>
    <xdr:to>
      <xdr:col>64</xdr:col>
      <xdr:colOff>152400</xdr:colOff>
      <xdr:row>15</xdr:row>
      <xdr:rowOff>66887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2242800" y="24836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51664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1950700" y="256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合併直後からの退職者不補充等の新規採用抑制、早期退職者募集により、職員数の削減に取り組んだ結果、以前から類似団体平均より低い水準にある。今後も機構改革等により、人員の適材適所の配置を図るなど、時間外手当等の抑制を行い、引き続き人件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69850</xdr:rowOff>
    </xdr:from>
    <xdr:to>
      <xdr:col>24</xdr:col>
      <xdr:colOff>25400</xdr:colOff>
      <xdr:row>40</xdr:row>
      <xdr:rowOff>123190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9150"/>
          <a:ext cx="0" cy="1082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95267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53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123190</xdr:rowOff>
    </xdr:from>
    <xdr:to>
      <xdr:col>24</xdr:col>
      <xdr:colOff>114300</xdr:colOff>
      <xdr:row>40</xdr:row>
      <xdr:rowOff>123190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8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156227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42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69850</xdr:rowOff>
    </xdr:from>
    <xdr:to>
      <xdr:col>24</xdr:col>
      <xdr:colOff>114300</xdr:colOff>
      <xdr:row>34</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119380</xdr:rowOff>
    </xdr:from>
    <xdr:to>
      <xdr:col>24</xdr:col>
      <xdr:colOff>25400</xdr:colOff>
      <xdr:row>35</xdr:row>
      <xdr:rowOff>146050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2013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116857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7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144780</xdr:rowOff>
    </xdr:from>
    <xdr:to>
      <xdr:col>24</xdr:col>
      <xdr:colOff>76200</xdr:colOff>
      <xdr:row>36</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119380</xdr:rowOff>
    </xdr:from>
    <xdr:to>
      <xdr:col>19</xdr:col>
      <xdr:colOff>187325</xdr:colOff>
      <xdr:row>36</xdr:row>
      <xdr:rowOff>46990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2013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123190</xdr:rowOff>
    </xdr:from>
    <xdr:to>
      <xdr:col>15</xdr:col>
      <xdr:colOff>98425</xdr:colOff>
      <xdr:row>36</xdr:row>
      <xdr:rowOff>46990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2394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34290</xdr:rowOff>
    </xdr:from>
    <xdr:to>
      <xdr:col>15</xdr:col>
      <xdr:colOff>149225</xdr:colOff>
      <xdr:row>36</xdr:row>
      <xdr:rowOff>135890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120667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123190</xdr:rowOff>
    </xdr:from>
    <xdr:to>
      <xdr:col>11</xdr:col>
      <xdr:colOff>9525</xdr:colOff>
      <xdr:row>35</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239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144780</xdr:rowOff>
    </xdr:from>
    <xdr:to>
      <xdr:col>11</xdr:col>
      <xdr:colOff>60325</xdr:colOff>
      <xdr:row>36</xdr:row>
      <xdr:rowOff>74930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59707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3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137160</xdr:rowOff>
    </xdr:from>
    <xdr:to>
      <xdr:col>6</xdr:col>
      <xdr:colOff>171450</xdr:colOff>
      <xdr:row>36</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3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52087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2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95250</xdr:rowOff>
    </xdr:from>
    <xdr:to>
      <xdr:col>24</xdr:col>
      <xdr:colOff>76200</xdr:colOff>
      <xdr:row>36</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111777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68580</xdr:rowOff>
    </xdr:from>
    <xdr:to>
      <xdr:col>20</xdr:col>
      <xdr:colOff>38100</xdr:colOff>
      <xdr:row>35</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6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3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167640</xdr:rowOff>
    </xdr:from>
    <xdr:to>
      <xdr:col>15</xdr:col>
      <xdr:colOff>149225</xdr:colOff>
      <xdr:row>36</xdr:row>
      <xdr:rowOff>97790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107967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72390</xdr:rowOff>
    </xdr:from>
    <xdr:to>
      <xdr:col>11</xdr:col>
      <xdr:colOff>60325</xdr:colOff>
      <xdr:row>36</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年度では、類似団体平均を下回っており、前年度より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減少している。今後も町財政の運営を見通す中で、指定管理者制度の一層の導入や、行財政改革において、行政としての適正なサービスの在り方について検討するなどコスト削減にむけた取り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15</xdr:row>
      <xdr:rowOff>127000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6797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95902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391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60325</xdr:rowOff>
    </xdr:from>
    <xdr:to>
      <xdr:col>78</xdr:col>
      <xdr:colOff>69850</xdr:colOff>
      <xdr:row>15</xdr:row>
      <xdr:rowOff>127000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320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161925</xdr:rowOff>
    </xdr:from>
    <xdr:to>
      <xdr:col>78</xdr:col>
      <xdr:colOff>120650</xdr:colOff>
      <xdr:row>16</xdr:row>
      <xdr:rowOff>92075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76852</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20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60325</xdr:rowOff>
    </xdr:from>
    <xdr:to>
      <xdr:col>73</xdr:col>
      <xdr:colOff>180975</xdr:colOff>
      <xdr:row>17</xdr:row>
      <xdr:rowOff>127000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632075"/>
          <a:ext cx="889000" cy="40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28575</xdr:rowOff>
    </xdr:from>
    <xdr:to>
      <xdr:col>74</xdr:col>
      <xdr:colOff>31750</xdr:colOff>
      <xdr:row>16</xdr:row>
      <xdr:rowOff>130175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114952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127000</xdr:rowOff>
    </xdr:from>
    <xdr:to>
      <xdr:col>69</xdr:col>
      <xdr:colOff>92075</xdr:colOff>
      <xdr:row>18</xdr:row>
      <xdr:rowOff>3175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416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102252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7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76200</xdr:rowOff>
    </xdr:from>
    <xdr:to>
      <xdr:col>78</xdr:col>
      <xdr:colOff>120650</xdr:colOff>
      <xdr:row>16</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16527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416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xdr:rowOff>
    </xdr:from>
    <xdr:to>
      <xdr:col>74</xdr:col>
      <xdr:colOff>31750</xdr:colOff>
      <xdr:row>15</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5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76200</xdr:rowOff>
    </xdr:from>
    <xdr:to>
      <xdr:col>69</xdr:col>
      <xdr:colOff>142875</xdr:colOff>
      <xdr:row>18</xdr:row>
      <xdr:rowOff>6350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162577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7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123825</xdr:rowOff>
    </xdr:from>
    <xdr:to>
      <xdr:col>65</xdr:col>
      <xdr:colOff>53975</xdr:colOff>
      <xdr:row>18</xdr:row>
      <xdr:rowOff>53975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3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38752</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ここ数年間は、類似団体平均を下回っている。これは、児童手当などの減によるものである。今後も、町単独で実施している制度の見直しなどを検討し、扶助費の増加を抑制するための取組みを進めていく。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113393</xdr:rowOff>
    </xdr:from>
    <xdr:to>
      <xdr:col>24</xdr:col>
      <xdr:colOff>25400</xdr:colOff>
      <xdr:row>61</xdr:row>
      <xdr:rowOff>15422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00243"/>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28320</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4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113393</xdr:rowOff>
    </xdr:from>
    <xdr:to>
      <xdr:col>24</xdr:col>
      <xdr:colOff>114300</xdr:colOff>
      <xdr:row>53</xdr:row>
      <xdr:rowOff>113393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00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50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159855</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89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55</xdr:row>
      <xdr:rowOff>107950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483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107950</xdr:rowOff>
    </xdr:from>
    <xdr:to>
      <xdr:col>15</xdr:col>
      <xdr:colOff>98425</xdr:colOff>
      <xdr:row>56</xdr:row>
      <xdr:rowOff>99785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2209800" y="9537700"/>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38100</xdr:rowOff>
    </xdr:from>
    <xdr:to>
      <xdr:col>15</xdr:col>
      <xdr:colOff>149225</xdr:colOff>
      <xdr:row>56</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99785</xdr:rowOff>
    </xdr:from>
    <xdr:to>
      <xdr:col>11</xdr:col>
      <xdr:colOff>9525</xdr:colOff>
      <xdr:row>57</xdr:row>
      <xdr:rowOff>37193</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7009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92528</xdr:rowOff>
    </xdr:from>
    <xdr:to>
      <xdr:col>6</xdr:col>
      <xdr:colOff>171450</xdr:colOff>
      <xdr:row>57</xdr:row>
      <xdr:rowOff>22678</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32855</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57150</xdr:rowOff>
    </xdr:from>
    <xdr:to>
      <xdr:col>15</xdr:col>
      <xdr:colOff>149225</xdr:colOff>
      <xdr:row>55</xdr:row>
      <xdr:rowOff>158750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48985</xdr:rowOff>
    </xdr:from>
    <xdr:to>
      <xdr:col>11</xdr:col>
      <xdr:colOff>60325</xdr:colOff>
      <xdr:row>56</xdr:row>
      <xdr:rowOff>150585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160762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ここ数年は、類似団体平均より低い水準で推移している。引き続き他会計へ経費の削減を要請するなど、繰出金などの適正な支出に努めていく。</a:t>
          </a: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141696</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28546"/>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56623</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141696</xdr:rowOff>
    </xdr:from>
    <xdr:to>
      <xdr:col>82</xdr:col>
      <xdr:colOff>196850</xdr:colOff>
      <xdr:row>53</xdr:row>
      <xdr:rowOff>141696</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28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156391</xdr:rowOff>
    </xdr:from>
    <xdr:to>
      <xdr:col>82</xdr:col>
      <xdr:colOff>107950</xdr:colOff>
      <xdr:row>57</xdr:row>
      <xdr:rowOff>11067</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975759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156046</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7572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12519</xdr:rowOff>
    </xdr:from>
    <xdr:to>
      <xdr:col>82</xdr:col>
      <xdr:colOff>158750</xdr:colOff>
      <xdr:row>57</xdr:row>
      <xdr:rowOff>114119</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8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156391</xdr:rowOff>
    </xdr:from>
    <xdr:to>
      <xdr:col>78</xdr:col>
      <xdr:colOff>69850</xdr:colOff>
      <xdr:row>57</xdr:row>
      <xdr:rowOff>37193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5759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11067</xdr:rowOff>
    </xdr:from>
    <xdr:to>
      <xdr:col>73</xdr:col>
      <xdr:colOff>180975</xdr:colOff>
      <xdr:row>57</xdr:row>
      <xdr:rowOff>37193</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8371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77833</xdr:rowOff>
    </xdr:from>
    <xdr:to>
      <xdr:col>74</xdr:col>
      <xdr:colOff>31750</xdr:colOff>
      <xdr:row>58</xdr:row>
      <xdr:rowOff>7983</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164210</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36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11067</xdr:rowOff>
    </xdr:from>
    <xdr:to>
      <xdr:col>69</xdr:col>
      <xdr:colOff>92075</xdr:colOff>
      <xdr:row>57</xdr:row>
      <xdr:rowOff>17599</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8371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84365</xdr:rowOff>
    </xdr:from>
    <xdr:to>
      <xdr:col>69</xdr:col>
      <xdr:colOff>142875</xdr:colOff>
      <xdr:row>58</xdr:row>
      <xdr:rowOff>14515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97427</xdr:rowOff>
    </xdr:from>
    <xdr:to>
      <xdr:col>65</xdr:col>
      <xdr:colOff>53975</xdr:colOff>
      <xdr:row>58</xdr:row>
      <xdr:rowOff>27577</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12354</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56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131717</xdr:rowOff>
    </xdr:from>
    <xdr:to>
      <xdr:col>82</xdr:col>
      <xdr:colOff>158750</xdr:colOff>
      <xdr:row>57</xdr:row>
      <xdr:rowOff>61867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148244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57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105591</xdr:rowOff>
    </xdr:from>
    <xdr:to>
      <xdr:col>78</xdr:col>
      <xdr:colOff>120650</xdr:colOff>
      <xdr:row>57</xdr:row>
      <xdr:rowOff>35741</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0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45918</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75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157843</xdr:rowOff>
    </xdr:from>
    <xdr:to>
      <xdr:col>74</xdr:col>
      <xdr:colOff>31750</xdr:colOff>
      <xdr:row>57</xdr:row>
      <xdr:rowOff>87993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98170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131717</xdr:rowOff>
    </xdr:from>
    <xdr:to>
      <xdr:col>69</xdr:col>
      <xdr:colOff>142875</xdr:colOff>
      <xdr:row>57</xdr:row>
      <xdr:rowOff>61867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3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72044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501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138249</xdr:rowOff>
    </xdr:from>
    <xdr:to>
      <xdr:col>65</xdr:col>
      <xdr:colOff>53975</xdr:colOff>
      <xdr:row>57</xdr:row>
      <xdr:rowOff>68399</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78576</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50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は、類似団体平均とほぼ同水準で推移している。原因として、広域で行っている消防関係や紀南病院組合負担金などの負担金があげられる。今後は、経費削減に向けて広域への働きかけを進めるとともに、その他団体への補助金についても補助要件の見直し等を検討し、補助費等の削減に向けた取組みを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xdr:rowOff>
    </xdr:from>
    <xdr:to>
      <xdr:col>82</xdr:col>
      <xdr:colOff>107950</xdr:colOff>
      <xdr:row>41</xdr:row>
      <xdr:rowOff>130810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65912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102887</xdr:rowOff>
    </xdr:from>
    <xdr:ext cx="762000" cy="259045"/>
    <xdr:sp macro=""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130810</xdr:rowOff>
    </xdr:from>
    <xdr:to>
      <xdr:col>82</xdr:col>
      <xdr:colOff>196850</xdr:colOff>
      <xdr:row>41</xdr:row>
      <xdr:rowOff>130810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87647</xdr:rowOff>
    </xdr:from>
    <xdr:ext cx="762000" cy="259045"/>
    <xdr:sp macro=""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xdr:rowOff>
    </xdr:from>
    <xdr:to>
      <xdr:col>82</xdr:col>
      <xdr:colOff>196850</xdr:colOff>
      <xdr:row>33</xdr:row>
      <xdr:rowOff>1270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37</xdr:row>
      <xdr:rowOff>100330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64135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35577</xdr:rowOff>
    </xdr:from>
    <xdr:ext cx="762000" cy="259045"/>
    <xdr:sp macro=""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207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107950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4782800" y="6413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107950</xdr:rowOff>
    </xdr:from>
    <xdr:to>
      <xdr:col>73</xdr:col>
      <xdr:colOff>180975</xdr:colOff>
      <xdr:row>38</xdr:row>
      <xdr:rowOff>35560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893800" y="6451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64770</xdr:rowOff>
    </xdr:from>
    <xdr:to>
      <xdr:col>74</xdr:col>
      <xdr:colOff>31750</xdr:colOff>
      <xdr:row>37</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27940</xdr:rowOff>
    </xdr:from>
    <xdr:to>
      <xdr:col>69</xdr:col>
      <xdr:colOff>92075</xdr:colOff>
      <xdr:row>38</xdr:row>
      <xdr:rowOff>35560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a:off x="13004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80010</xdr:rowOff>
    </xdr:from>
    <xdr:to>
      <xdr:col>69</xdr:col>
      <xdr:colOff>142875</xdr:colOff>
      <xdr:row>38</xdr:row>
      <xdr:rowOff>10160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20337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26670</xdr:rowOff>
    </xdr:from>
    <xdr:to>
      <xdr:col>65</xdr:col>
      <xdr:colOff>53975</xdr:colOff>
      <xdr:row>37</xdr:row>
      <xdr:rowOff>128270</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138447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49530</xdr:rowOff>
    </xdr:from>
    <xdr:to>
      <xdr:col>82</xdr:col>
      <xdr:colOff>158750</xdr:colOff>
      <xdr:row>37</xdr:row>
      <xdr:rowOff>151130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64592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21607</xdr:rowOff>
    </xdr:from>
    <xdr:ext cx="762000" cy="259045"/>
    <xdr:sp macro=""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57150</xdr:rowOff>
    </xdr:from>
    <xdr:to>
      <xdr:col>74</xdr:col>
      <xdr:colOff>31750</xdr:colOff>
      <xdr:row>37</xdr:row>
      <xdr:rowOff>158750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4732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148590</xdr:rowOff>
    </xdr:from>
    <xdr:to>
      <xdr:col>65</xdr:col>
      <xdr:colOff>53975</xdr:colOff>
      <xdr:row>38</xdr:row>
      <xdr:rowOff>78740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2954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63517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657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特例事業債を中心とした大規模な普通建設事業費や、津波、地震、台風対策に係る地方債の償還等により、類似団体平均を上回っている。今後は、事業計画の見直し等により新規発行地方債を抑制し、これ以上地方債残高が増加しないよう、適正な地方債管理に取り組むことで、数値の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138430</xdr:rowOff>
    </xdr:from>
    <xdr:to>
      <xdr:col>24</xdr:col>
      <xdr:colOff>25400</xdr:colOff>
      <xdr:row>80</xdr:row>
      <xdr:rowOff>81280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5428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53357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81280</xdr:rowOff>
    </xdr:from>
    <xdr:to>
      <xdr:col>24</xdr:col>
      <xdr:colOff>114300</xdr:colOff>
      <xdr:row>80</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53357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138430</xdr:rowOff>
    </xdr:from>
    <xdr:to>
      <xdr:col>24</xdr:col>
      <xdr:colOff>114300</xdr:colOff>
      <xdr:row>73</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51563</xdr:rowOff>
    </xdr:from>
    <xdr:to>
      <xdr:col>24</xdr:col>
      <xdr:colOff>25400</xdr:colOff>
      <xdr:row>79</xdr:row>
      <xdr:rowOff>106426</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596113"/>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5641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121683</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80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14987</xdr:rowOff>
    </xdr:from>
    <xdr:to>
      <xdr:col>15</xdr:col>
      <xdr:colOff>98425</xdr:colOff>
      <xdr:row>79</xdr:row>
      <xdr:rowOff>19558</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559537"/>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149861</xdr:rowOff>
    </xdr:from>
    <xdr:to>
      <xdr:col>11</xdr:col>
      <xdr:colOff>9525</xdr:colOff>
      <xdr:row>79</xdr:row>
      <xdr:rowOff>14987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522961"/>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14478</xdr:rowOff>
    </xdr:from>
    <xdr:to>
      <xdr:col>11</xdr:col>
      <xdr:colOff>60325</xdr:colOff>
      <xdr:row>77</xdr:row>
      <xdr:rowOff>116078</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5335</xdr:rowOff>
    </xdr:from>
    <xdr:to>
      <xdr:col>6</xdr:col>
      <xdr:colOff>171450</xdr:colOff>
      <xdr:row>77</xdr:row>
      <xdr:rowOff>106935</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117112</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55626</xdr:rowOff>
    </xdr:from>
    <xdr:to>
      <xdr:col>24</xdr:col>
      <xdr:colOff>76200</xdr:colOff>
      <xdr:row>79</xdr:row>
      <xdr:rowOff>157226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27703</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763</xdr:rowOff>
    </xdr:from>
    <xdr:to>
      <xdr:col>20</xdr:col>
      <xdr:colOff>38100</xdr:colOff>
      <xdr:row>79</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54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87140</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63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135637</xdr:rowOff>
    </xdr:from>
    <xdr:to>
      <xdr:col>11</xdr:col>
      <xdr:colOff>60325</xdr:colOff>
      <xdr:row>79</xdr:row>
      <xdr:rowOff>65787</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50564</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99061</xdr:rowOff>
    </xdr:from>
    <xdr:to>
      <xdr:col>6</xdr:col>
      <xdr:colOff>171450</xdr:colOff>
      <xdr:row>79</xdr:row>
      <xdr:rowOff>29211</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13988</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は、類似団体平均より低い水準で推移しており、年々数値が改善している。本町では、公債費以外に経常収支比率が高いのは人件費、物件費、補助費なので、今後もこれらの経常的な費用を抑制する取組みを進め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54610</xdr:rowOff>
    </xdr:from>
    <xdr:to>
      <xdr:col>82</xdr:col>
      <xdr:colOff>107950</xdr:colOff>
      <xdr:row>80</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741910"/>
          <a:ext cx="0" cy="114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140988</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5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168911</xdr:rowOff>
    </xdr:from>
    <xdr:to>
      <xdr:col>82</xdr:col>
      <xdr:colOff>196850</xdr:colOff>
      <xdr:row>80</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884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140987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48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54610</xdr:rowOff>
    </xdr:from>
    <xdr:to>
      <xdr:col>82</xdr:col>
      <xdr:colOff>196850</xdr:colOff>
      <xdr:row>74</xdr:row>
      <xdr:rowOff>54610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741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39370</xdr:rowOff>
    </xdr:from>
    <xdr:to>
      <xdr:col>82</xdr:col>
      <xdr:colOff>107950</xdr:colOff>
      <xdr:row>76</xdr:row>
      <xdr:rowOff>77470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069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63516</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651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91439</xdr:rowOff>
    </xdr:from>
    <xdr:to>
      <xdr:col>82</xdr:col>
      <xdr:colOff>158750</xdr:colOff>
      <xdr:row>78</xdr:row>
      <xdr:rowOff>21589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39370</xdr:rowOff>
    </xdr:from>
    <xdr:to>
      <xdr:col>78</xdr:col>
      <xdr:colOff>69850</xdr:colOff>
      <xdr:row>77</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069570"/>
          <a:ext cx="889000"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0</xdr:rowOff>
    </xdr:from>
    <xdr:to>
      <xdr:col>78</xdr:col>
      <xdr:colOff>120650</xdr:colOff>
      <xdr:row>77</xdr:row>
      <xdr:rowOff>101600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86377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288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8889</xdr:rowOff>
    </xdr:from>
    <xdr:to>
      <xdr:col>73</xdr:col>
      <xdr:colOff>180975</xdr:colOff>
      <xdr:row>77</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2105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11430</xdr:rowOff>
    </xdr:from>
    <xdr:to>
      <xdr:col>74</xdr:col>
      <xdr:colOff>31750</xdr:colOff>
      <xdr:row>78</xdr:row>
      <xdr:rowOff>113030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97807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168911</xdr:rowOff>
    </xdr:from>
    <xdr:to>
      <xdr:col>69</xdr:col>
      <xdr:colOff>92075</xdr:colOff>
      <xdr:row>78</xdr:row>
      <xdr:rowOff>54611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3705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45720</xdr:rowOff>
    </xdr:from>
    <xdr:to>
      <xdr:col>69</xdr:col>
      <xdr:colOff>142875</xdr:colOff>
      <xdr:row>78</xdr:row>
      <xdr:rowOff>147320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132097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160020</xdr:rowOff>
    </xdr:from>
    <xdr:to>
      <xdr:col>78</xdr:col>
      <xdr:colOff>120650</xdr:colOff>
      <xdr:row>76</xdr:row>
      <xdr:rowOff>90170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100347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78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129539</xdr:rowOff>
    </xdr:from>
    <xdr:to>
      <xdr:col>74</xdr:col>
      <xdr:colOff>31750</xdr:colOff>
      <xdr:row>77</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69867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118111</xdr:rowOff>
    </xdr:from>
    <xdr:to>
      <xdr:col>69</xdr:col>
      <xdr:colOff>142875</xdr:colOff>
      <xdr:row>78</xdr:row>
      <xdr:rowOff>48261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58438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3811</xdr:rowOff>
    </xdr:from>
    <xdr:to>
      <xdr:col>65</xdr:col>
      <xdr:colOff>53975</xdr:colOff>
      <xdr:row>78</xdr:row>
      <xdr:rowOff>105411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37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115588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145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87195</xdr:rowOff>
    </xdr:from>
    <xdr:to>
      <xdr:col>29</xdr:col>
      <xdr:colOff>127000</xdr:colOff>
      <xdr:row>18</xdr:row>
      <xdr:rowOff>24320</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92220"/>
          <a:ext cx="0" cy="9658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167847</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30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24320</xdr:rowOff>
    </xdr:from>
    <xdr:to>
      <xdr:col>30</xdr:col>
      <xdr:colOff>25400</xdr:colOff>
      <xdr:row>18</xdr:row>
      <xdr:rowOff>24320</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580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2122</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93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87195</xdr:rowOff>
    </xdr:from>
    <xdr:to>
      <xdr:col>30</xdr:col>
      <xdr:colOff>25400</xdr:colOff>
      <xdr:row>12</xdr:row>
      <xdr:rowOff>87195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9222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85197</xdr:rowOff>
    </xdr:from>
    <xdr:to>
      <xdr:col>29</xdr:col>
      <xdr:colOff>127000</xdr:colOff>
      <xdr:row>16</xdr:row>
      <xdr:rowOff>99013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876022"/>
          <a:ext cx="647700" cy="138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69974</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860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68632</xdr:rowOff>
    </xdr:from>
    <xdr:to>
      <xdr:col>29</xdr:col>
      <xdr:colOff>177800</xdr:colOff>
      <xdr:row>16</xdr:row>
      <xdr:rowOff>170232</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99013</xdr:rowOff>
    </xdr:from>
    <xdr:to>
      <xdr:col>26</xdr:col>
      <xdr:colOff>50800</xdr:colOff>
      <xdr:row>16</xdr:row>
      <xdr:rowOff>113347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889838"/>
          <a:ext cx="698500" cy="143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77744</xdr:rowOff>
    </xdr:from>
    <xdr:to>
      <xdr:col>26</xdr:col>
      <xdr:colOff>101600</xdr:colOff>
      <xdr:row>17</xdr:row>
      <xdr:rowOff>7894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164121</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954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113347</xdr:rowOff>
    </xdr:from>
    <xdr:to>
      <xdr:col>22</xdr:col>
      <xdr:colOff>114300</xdr:colOff>
      <xdr:row>16</xdr:row>
      <xdr:rowOff>162756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04172"/>
          <a:ext cx="698500" cy="494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84936</xdr:rowOff>
    </xdr:from>
    <xdr:to>
      <xdr:col>22</xdr:col>
      <xdr:colOff>165100</xdr:colOff>
      <xdr:row>17</xdr:row>
      <xdr:rowOff>15086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171313</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962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162756</xdr:rowOff>
    </xdr:from>
    <xdr:to>
      <xdr:col>18</xdr:col>
      <xdr:colOff>177800</xdr:colOff>
      <xdr:row>16</xdr:row>
      <xdr:rowOff>165769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53581"/>
          <a:ext cx="698500" cy="30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110525</xdr:rowOff>
    </xdr:from>
    <xdr:to>
      <xdr:col>19</xdr:col>
      <xdr:colOff>38100</xdr:colOff>
      <xdr:row>17</xdr:row>
      <xdr:rowOff>40675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901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50852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7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124154</xdr:rowOff>
    </xdr:from>
    <xdr:to>
      <xdr:col>15</xdr:col>
      <xdr:colOff>101600</xdr:colOff>
      <xdr:row>17</xdr:row>
      <xdr:rowOff>54304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914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39081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3001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34397</xdr:rowOff>
    </xdr:from>
    <xdr:to>
      <xdr:col>29</xdr:col>
      <xdr:colOff>177800</xdr:colOff>
      <xdr:row>16</xdr:row>
      <xdr:rowOff>135997</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8252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50924</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670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48213</xdr:rowOff>
    </xdr:from>
    <xdr:to>
      <xdr:col>26</xdr:col>
      <xdr:colOff>101600</xdr:colOff>
      <xdr:row>16</xdr:row>
      <xdr:rowOff>149813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839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159990</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26079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62547</xdr:rowOff>
    </xdr:from>
    <xdr:to>
      <xdr:col>22</xdr:col>
      <xdr:colOff>165100</xdr:colOff>
      <xdr:row>16</xdr:row>
      <xdr:rowOff>164147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8533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2874</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262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111956</xdr:rowOff>
    </xdr:from>
    <xdr:to>
      <xdr:col>19</xdr:col>
      <xdr:colOff>38100</xdr:colOff>
      <xdr:row>17</xdr:row>
      <xdr:rowOff>42106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027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26883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2989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114969</xdr:rowOff>
    </xdr:from>
    <xdr:to>
      <xdr:col>15</xdr:col>
      <xdr:colOff>101600</xdr:colOff>
      <xdr:row>17</xdr:row>
      <xdr:rowOff>45119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057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55296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2674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120009</xdr:rowOff>
    </xdr:from>
    <xdr:to>
      <xdr:col>29</xdr:col>
      <xdr:colOff>127000</xdr:colOff>
      <xdr:row>37</xdr:row>
      <xdr:rowOff>179921</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044559"/>
          <a:ext cx="0" cy="126006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151998</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27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179921</xdr:rowOff>
    </xdr:from>
    <xdr:to>
      <xdr:col>30</xdr:col>
      <xdr:colOff>25400</xdr:colOff>
      <xdr:row>37</xdr:row>
      <xdr:rowOff>179921</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3046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34936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788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120009</xdr:rowOff>
    </xdr:from>
    <xdr:to>
      <xdr:col>30</xdr:col>
      <xdr:colOff>25400</xdr:colOff>
      <xdr:row>33</xdr:row>
      <xdr:rowOff>120009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044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118751</xdr:rowOff>
    </xdr:from>
    <xdr:to>
      <xdr:col>29</xdr:col>
      <xdr:colOff>127000</xdr:colOff>
      <xdr:row>34</xdr:row>
      <xdr:rowOff>173330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386201"/>
          <a:ext cx="647700" cy="5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322254</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8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7277</xdr:rowOff>
    </xdr:from>
    <xdr:to>
      <xdr:col>29</xdr:col>
      <xdr:colOff>177800</xdr:colOff>
      <xdr:row>35</xdr:row>
      <xdr:rowOff>108877</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17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173330</xdr:rowOff>
    </xdr:from>
    <xdr:to>
      <xdr:col>26</xdr:col>
      <xdr:colOff>50800</xdr:colOff>
      <xdr:row>34</xdr:row>
      <xdr:rowOff>306032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440780"/>
          <a:ext cx="698500" cy="132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33699</xdr:rowOff>
    </xdr:from>
    <xdr:to>
      <xdr:col>26</xdr:col>
      <xdr:colOff>101600</xdr:colOff>
      <xdr:row>35</xdr:row>
      <xdr:rowOff>135299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44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120076</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730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306032</xdr:rowOff>
    </xdr:from>
    <xdr:to>
      <xdr:col>22</xdr:col>
      <xdr:colOff>114300</xdr:colOff>
      <xdr:row>35</xdr:row>
      <xdr:rowOff>26264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573482"/>
          <a:ext cx="698500" cy="63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79439</xdr:rowOff>
    </xdr:from>
    <xdr:to>
      <xdr:col>22</xdr:col>
      <xdr:colOff>165100</xdr:colOff>
      <xdr:row>35</xdr:row>
      <xdr:rowOff>181039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165816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7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26264</xdr:rowOff>
    </xdr:from>
    <xdr:to>
      <xdr:col>18</xdr:col>
      <xdr:colOff>177800</xdr:colOff>
      <xdr:row>35</xdr:row>
      <xdr:rowOff>121323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636614"/>
          <a:ext cx="698500" cy="95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91421</xdr:rowOff>
    </xdr:from>
    <xdr:to>
      <xdr:col>19</xdr:col>
      <xdr:colOff>38100</xdr:colOff>
      <xdr:row>35</xdr:row>
      <xdr:rowOff>193021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177798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8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110261</xdr:rowOff>
    </xdr:from>
    <xdr:to>
      <xdr:col>15</xdr:col>
      <xdr:colOff>101600</xdr:colOff>
      <xdr:row>35</xdr:row>
      <xdr:rowOff>211861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20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196638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06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67951</xdr:rowOff>
    </xdr:from>
    <xdr:to>
      <xdr:col>29</xdr:col>
      <xdr:colOff>177800</xdr:colOff>
      <xdr:row>34</xdr:row>
      <xdr:rowOff>169551</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335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255928</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180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122530</xdr:rowOff>
    </xdr:from>
    <xdr:to>
      <xdr:col>26</xdr:col>
      <xdr:colOff>101600</xdr:colOff>
      <xdr:row>34</xdr:row>
      <xdr:rowOff>224130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389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234307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158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255232</xdr:rowOff>
    </xdr:from>
    <xdr:to>
      <xdr:col>22</xdr:col>
      <xdr:colOff>165100</xdr:colOff>
      <xdr:row>35</xdr:row>
      <xdr:rowOff>13932</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5226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24109</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29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318364</xdr:rowOff>
    </xdr:from>
    <xdr:to>
      <xdr:col>19</xdr:col>
      <xdr:colOff>38100</xdr:colOff>
      <xdr:row>35</xdr:row>
      <xdr:rowOff>77064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585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87241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35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70523</xdr:rowOff>
    </xdr:from>
    <xdr:to>
      <xdr:col>15</xdr:col>
      <xdr:colOff>101600</xdr:colOff>
      <xdr:row>35</xdr:row>
      <xdr:rowOff>172123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6808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182300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4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22634</xdr:rowOff>
    </xdr:from>
    <xdr:to>
      <xdr:col>24</xdr:col>
      <xdr:colOff>62865</xdr:colOff>
      <xdr:row>37</xdr:row>
      <xdr:rowOff>48443</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337584"/>
          <a:ext cx="1270" cy="1054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52270</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9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48443</xdr:rowOff>
    </xdr:from>
    <xdr:to>
      <xdr:col>24</xdr:col>
      <xdr:colOff>152400</xdr:colOff>
      <xdr:row>37</xdr:row>
      <xdr:rowOff>48443</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2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140761</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22634</xdr:rowOff>
    </xdr:from>
    <xdr:to>
      <xdr:col>24</xdr:col>
      <xdr:colOff>152400</xdr:colOff>
      <xdr:row>31</xdr:row>
      <xdr:rowOff>22634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337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52704</xdr:rowOff>
    </xdr:from>
    <xdr:to>
      <xdr:col>24</xdr:col>
      <xdr:colOff>63500</xdr:colOff>
      <xdr:row>35</xdr:row>
      <xdr:rowOff>69584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053454"/>
          <a:ext cx="838200" cy="1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84440</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085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106013</xdr:rowOff>
    </xdr:from>
    <xdr:to>
      <xdr:col>24</xdr:col>
      <xdr:colOff>114300</xdr:colOff>
      <xdr:row>36</xdr:row>
      <xdr:rowOff>36163</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69584</xdr:rowOff>
    </xdr:from>
    <xdr:to>
      <xdr:col>19</xdr:col>
      <xdr:colOff>177800</xdr:colOff>
      <xdr:row>35</xdr:row>
      <xdr:rowOff>73818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070334"/>
          <a:ext cx="889000" cy="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114380</xdr:rowOff>
    </xdr:from>
    <xdr:to>
      <xdr:col>20</xdr:col>
      <xdr:colOff>38100</xdr:colOff>
      <xdr:row>36</xdr:row>
      <xdr:rowOff>44530</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35657</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6207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73818</xdr:rowOff>
    </xdr:from>
    <xdr:to>
      <xdr:col>15</xdr:col>
      <xdr:colOff>50800</xdr:colOff>
      <xdr:row>36</xdr:row>
      <xdr:rowOff>46623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074568"/>
          <a:ext cx="889000" cy="14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120945</xdr:rowOff>
    </xdr:from>
    <xdr:to>
      <xdr:col>15</xdr:col>
      <xdr:colOff>101600</xdr:colOff>
      <xdr:row>36</xdr:row>
      <xdr:rowOff>51095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42222</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6214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46623</xdr:rowOff>
    </xdr:from>
    <xdr:to>
      <xdr:col>10</xdr:col>
      <xdr:colOff>114300</xdr:colOff>
      <xdr:row>36</xdr:row>
      <xdr:rowOff>50459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18823"/>
          <a:ext cx="889000" cy="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9804</xdr:rowOff>
    </xdr:from>
    <xdr:to>
      <xdr:col>10</xdr:col>
      <xdr:colOff>165100</xdr:colOff>
      <xdr:row>36</xdr:row>
      <xdr:rowOff>111404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102531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27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20526</xdr:rowOff>
    </xdr:from>
    <xdr:to>
      <xdr:col>6</xdr:col>
      <xdr:colOff>38100</xdr:colOff>
      <xdr:row>36</xdr:row>
      <xdr:rowOff>122126</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9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113253</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285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1904</xdr:rowOff>
    </xdr:from>
    <xdr:to>
      <xdr:col>24</xdr:col>
      <xdr:colOff>114300</xdr:colOff>
      <xdr:row>35</xdr:row>
      <xdr:rowOff>103504</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0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24781</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85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18784</xdr:rowOff>
    </xdr:from>
    <xdr:to>
      <xdr:col>20</xdr:col>
      <xdr:colOff>38100</xdr:colOff>
      <xdr:row>35</xdr:row>
      <xdr:rowOff>120384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136911</xdr:rowOff>
    </xdr:from>
    <xdr:ext cx="59901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497795" y="579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23018</xdr:rowOff>
    </xdr:from>
    <xdr:to>
      <xdr:col>15</xdr:col>
      <xdr:colOff>101600</xdr:colOff>
      <xdr:row>35</xdr:row>
      <xdr:rowOff>124618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02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141145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08795" y="579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167273</xdr:rowOff>
    </xdr:from>
    <xdr:to>
      <xdr:col>10</xdr:col>
      <xdr:colOff>165100</xdr:colOff>
      <xdr:row>36</xdr:row>
      <xdr:rowOff>97423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6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113950</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4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171109</xdr:rowOff>
    </xdr:from>
    <xdr:to>
      <xdr:col>6</xdr:col>
      <xdr:colOff>38100</xdr:colOff>
      <xdr:row>36</xdr:row>
      <xdr:rowOff>101259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71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117786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4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79852</xdr:rowOff>
    </xdr:from>
    <xdr:to>
      <xdr:col>24</xdr:col>
      <xdr:colOff>62865</xdr:colOff>
      <xdr:row>57</xdr:row>
      <xdr:rowOff>56403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823802"/>
          <a:ext cx="1270" cy="100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60230</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56403</xdr:rowOff>
    </xdr:from>
    <xdr:to>
      <xdr:col>24</xdr:col>
      <xdr:colOff>152400</xdr:colOff>
      <xdr:row>57</xdr:row>
      <xdr:rowOff>56403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29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26529</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599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79852</xdr:rowOff>
    </xdr:from>
    <xdr:to>
      <xdr:col>24</xdr:col>
      <xdr:colOff>152400</xdr:colOff>
      <xdr:row>51</xdr:row>
      <xdr:rowOff>79852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82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39358</xdr:rowOff>
    </xdr:from>
    <xdr:to>
      <xdr:col>24</xdr:col>
      <xdr:colOff>63500</xdr:colOff>
      <xdr:row>56</xdr:row>
      <xdr:rowOff>77786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3797300" y="9640558"/>
          <a:ext cx="838200" cy="3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148115</xdr:rowOff>
    </xdr:from>
    <xdr:ext cx="599010"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4064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125238</xdr:rowOff>
    </xdr:from>
    <xdr:to>
      <xdr:col>24</xdr:col>
      <xdr:colOff>114300</xdr:colOff>
      <xdr:row>56</xdr:row>
      <xdr:rowOff>55388</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77786</xdr:rowOff>
    </xdr:from>
    <xdr:to>
      <xdr:col>19</xdr:col>
      <xdr:colOff>177800</xdr:colOff>
      <xdr:row>56</xdr:row>
      <xdr:rowOff>92818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678986"/>
          <a:ext cx="889000" cy="15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164429</xdr:rowOff>
    </xdr:from>
    <xdr:to>
      <xdr:col>20</xdr:col>
      <xdr:colOff>38100</xdr:colOff>
      <xdr:row>56</xdr:row>
      <xdr:rowOff>94579</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59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111106</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369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52713</xdr:rowOff>
    </xdr:from>
    <xdr:to>
      <xdr:col>15</xdr:col>
      <xdr:colOff>50800</xdr:colOff>
      <xdr:row>56</xdr:row>
      <xdr:rowOff>92818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2019300" y="9653913"/>
          <a:ext cx="889000" cy="40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168073</xdr:rowOff>
    </xdr:from>
    <xdr:to>
      <xdr:col>15</xdr:col>
      <xdr:colOff>101600</xdr:colOff>
      <xdr:row>56</xdr:row>
      <xdr:rowOff>98223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114750</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373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52713</xdr:rowOff>
    </xdr:from>
    <xdr:to>
      <xdr:col>10</xdr:col>
      <xdr:colOff>114300</xdr:colOff>
      <xdr:row>56</xdr:row>
      <xdr:rowOff>80570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653913"/>
          <a:ext cx="889000" cy="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161983</xdr:rowOff>
    </xdr:from>
    <xdr:to>
      <xdr:col>10</xdr:col>
      <xdr:colOff>165100</xdr:colOff>
      <xdr:row>56</xdr:row>
      <xdr:rowOff>92133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591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108660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36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15286</xdr:rowOff>
    </xdr:from>
    <xdr:to>
      <xdr:col>6</xdr:col>
      <xdr:colOff>38100</xdr:colOff>
      <xdr:row>56</xdr:row>
      <xdr:rowOff>116886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1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133413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39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160008</xdr:rowOff>
    </xdr:from>
    <xdr:to>
      <xdr:col>24</xdr:col>
      <xdr:colOff>114300</xdr:colOff>
      <xdr:row>56</xdr:row>
      <xdr:rowOff>90158</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8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138435</xdr:rowOff>
    </xdr:from>
    <xdr:ext cx="534377"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56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26986</xdr:rowOff>
    </xdr:from>
    <xdr:to>
      <xdr:col>20</xdr:col>
      <xdr:colOff>38100</xdr:colOff>
      <xdr:row>56</xdr:row>
      <xdr:rowOff>128586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62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119713</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530111" y="9720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42018</xdr:rowOff>
    </xdr:from>
    <xdr:to>
      <xdr:col>15</xdr:col>
      <xdr:colOff>101600</xdr:colOff>
      <xdr:row>56</xdr:row>
      <xdr:rowOff>143618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64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134745</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41111" y="973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1913</xdr:rowOff>
    </xdr:from>
    <xdr:to>
      <xdr:col>10</xdr:col>
      <xdr:colOff>165100</xdr:colOff>
      <xdr:row>56</xdr:row>
      <xdr:rowOff>103513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6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94640</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52111" y="969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29770</xdr:rowOff>
    </xdr:from>
    <xdr:to>
      <xdr:col>6</xdr:col>
      <xdr:colOff>38100</xdr:colOff>
      <xdr:row>56</xdr:row>
      <xdr:rowOff>131370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63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122497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72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91275</xdr:rowOff>
    </xdr:from>
    <xdr:to>
      <xdr:col>24</xdr:col>
      <xdr:colOff>62865</xdr:colOff>
      <xdr:row>79</xdr:row>
      <xdr:rowOff>21628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4225"/>
          <a:ext cx="1270" cy="130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25455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70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21628</xdr:rowOff>
    </xdr:from>
    <xdr:to>
      <xdr:col>24</xdr:col>
      <xdr:colOff>152400</xdr:colOff>
      <xdr:row>79</xdr:row>
      <xdr:rowOff>21628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6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37952</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3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91275</xdr:rowOff>
    </xdr:from>
    <xdr:to>
      <xdr:col>24</xdr:col>
      <xdr:colOff>152400</xdr:colOff>
      <xdr:row>71</xdr:row>
      <xdr:rowOff>91275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4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46202</xdr:rowOff>
    </xdr:from>
    <xdr:to>
      <xdr:col>24</xdr:col>
      <xdr:colOff>63500</xdr:colOff>
      <xdr:row>78</xdr:row>
      <xdr:rowOff>58280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19302"/>
          <a:ext cx="8382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92042</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222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69165</xdr:rowOff>
    </xdr:from>
    <xdr:to>
      <xdr:col>24</xdr:col>
      <xdr:colOff>114300</xdr:colOff>
      <xdr:row>77</xdr:row>
      <xdr:rowOff>170765</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7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29133</xdr:rowOff>
    </xdr:from>
    <xdr:to>
      <xdr:col>19</xdr:col>
      <xdr:colOff>177800</xdr:colOff>
      <xdr:row>78</xdr:row>
      <xdr:rowOff>58280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02233"/>
          <a:ext cx="88900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75642</xdr:rowOff>
    </xdr:from>
    <xdr:to>
      <xdr:col>20</xdr:col>
      <xdr:colOff>38100</xdr:colOff>
      <xdr:row>78</xdr:row>
      <xdr:rowOff>5792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7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22319</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5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29133</xdr:rowOff>
    </xdr:from>
    <xdr:to>
      <xdr:col>15</xdr:col>
      <xdr:colOff>50800</xdr:colOff>
      <xdr:row>78</xdr:row>
      <xdr:rowOff>46965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02233"/>
          <a:ext cx="889000" cy="17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107417</xdr:rowOff>
    </xdr:from>
    <xdr:to>
      <xdr:col>15</xdr:col>
      <xdr:colOff>101600</xdr:colOff>
      <xdr:row>78</xdr:row>
      <xdr:rowOff>37567</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54094</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46965</xdr:rowOff>
    </xdr:from>
    <xdr:to>
      <xdr:col>10</xdr:col>
      <xdr:colOff>114300</xdr:colOff>
      <xdr:row>78</xdr:row>
      <xdr:rowOff>60413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20065"/>
          <a:ext cx="889000" cy="1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136486</xdr:rowOff>
    </xdr:from>
    <xdr:to>
      <xdr:col>10</xdr:col>
      <xdr:colOff>165100</xdr:colOff>
      <xdr:row>78</xdr:row>
      <xdr:rowOff>66636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83163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113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142811</xdr:rowOff>
    </xdr:from>
    <xdr:to>
      <xdr:col>6</xdr:col>
      <xdr:colOff>38100</xdr:colOff>
      <xdr:row>78</xdr:row>
      <xdr:rowOff>72961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89488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1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166852</xdr:rowOff>
    </xdr:from>
    <xdr:to>
      <xdr:col>24</xdr:col>
      <xdr:colOff>114300</xdr:colOff>
      <xdr:row>78</xdr:row>
      <xdr:rowOff>97002</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6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145279</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46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7480</xdr:rowOff>
    </xdr:from>
    <xdr:to>
      <xdr:col>20</xdr:col>
      <xdr:colOff>38100</xdr:colOff>
      <xdr:row>78</xdr:row>
      <xdr:rowOff>109080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100207</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7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149783</xdr:rowOff>
    </xdr:from>
    <xdr:to>
      <xdr:col>15</xdr:col>
      <xdr:colOff>101600</xdr:colOff>
      <xdr:row>78</xdr:row>
      <xdr:rowOff>79933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5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71060</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44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167615</xdr:rowOff>
    </xdr:from>
    <xdr:to>
      <xdr:col>10</xdr:col>
      <xdr:colOff>165100</xdr:colOff>
      <xdr:row>78</xdr:row>
      <xdr:rowOff>97765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88892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61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9613</xdr:rowOff>
    </xdr:from>
    <xdr:to>
      <xdr:col>6</xdr:col>
      <xdr:colOff>38100</xdr:colOff>
      <xdr:row>78</xdr:row>
      <xdr:rowOff>111213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102340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7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146786</xdr:rowOff>
    </xdr:from>
    <xdr:to>
      <xdr:col>24</xdr:col>
      <xdr:colOff>62865</xdr:colOff>
      <xdr:row>98</xdr:row>
      <xdr:rowOff>115174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77286"/>
          <a:ext cx="1270" cy="1339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119001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2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115174</xdr:rowOff>
    </xdr:from>
    <xdr:to>
      <xdr:col>24</xdr:col>
      <xdr:colOff>152400</xdr:colOff>
      <xdr:row>98</xdr:row>
      <xdr:rowOff>115174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17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93463</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52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146786</xdr:rowOff>
    </xdr:from>
    <xdr:to>
      <xdr:col>24</xdr:col>
      <xdr:colOff>152400</xdr:colOff>
      <xdr:row>90</xdr:row>
      <xdr:rowOff>146786</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7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136162</xdr:rowOff>
    </xdr:from>
    <xdr:to>
      <xdr:col>24</xdr:col>
      <xdr:colOff>63500</xdr:colOff>
      <xdr:row>97</xdr:row>
      <xdr:rowOff>115033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3797300" y="16595362"/>
          <a:ext cx="838200" cy="15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131111</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47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108234</xdr:rowOff>
    </xdr:from>
    <xdr:to>
      <xdr:col>24</xdr:col>
      <xdr:colOff>114300</xdr:colOff>
      <xdr:row>96</xdr:row>
      <xdr:rowOff>38384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136162</xdr:rowOff>
    </xdr:from>
    <xdr:to>
      <xdr:col>19</xdr:col>
      <xdr:colOff>177800</xdr:colOff>
      <xdr:row>97</xdr:row>
      <xdr:rowOff>78316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595362"/>
          <a:ext cx="889000" cy="11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166864</xdr:rowOff>
    </xdr:from>
    <xdr:to>
      <xdr:col>20</xdr:col>
      <xdr:colOff>38100</xdr:colOff>
      <xdr:row>95</xdr:row>
      <xdr:rowOff>97014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113541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45441</xdr:rowOff>
    </xdr:from>
    <xdr:to>
      <xdr:col>15</xdr:col>
      <xdr:colOff>50800</xdr:colOff>
      <xdr:row>97</xdr:row>
      <xdr:rowOff>78316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019300" y="16676091"/>
          <a:ext cx="889000" cy="3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60913</xdr:rowOff>
    </xdr:from>
    <xdr:to>
      <xdr:col>15</xdr:col>
      <xdr:colOff>101600</xdr:colOff>
      <xdr:row>96</xdr:row>
      <xdr:rowOff>162513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7590</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45441</xdr:rowOff>
    </xdr:from>
    <xdr:to>
      <xdr:col>10</xdr:col>
      <xdr:colOff>114300</xdr:colOff>
      <xdr:row>97</xdr:row>
      <xdr:rowOff>68475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76091"/>
          <a:ext cx="889000" cy="2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75642</xdr:rowOff>
    </xdr:from>
    <xdr:to>
      <xdr:col>10</xdr:col>
      <xdr:colOff>165100</xdr:colOff>
      <xdr:row>97</xdr:row>
      <xdr:rowOff>5792</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34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22319</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10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116016</xdr:rowOff>
    </xdr:from>
    <xdr:to>
      <xdr:col>6</xdr:col>
      <xdr:colOff>38100</xdr:colOff>
      <xdr:row>97</xdr:row>
      <xdr:rowOff>46166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62693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350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64233</xdr:rowOff>
    </xdr:from>
    <xdr:to>
      <xdr:col>24</xdr:col>
      <xdr:colOff>114300</xdr:colOff>
      <xdr:row>97</xdr:row>
      <xdr:rowOff>165833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69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42660</xdr:rowOff>
    </xdr:from>
    <xdr:ext cx="534377"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67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85362</xdr:rowOff>
    </xdr:from>
    <xdr:to>
      <xdr:col>20</xdr:col>
      <xdr:colOff>38100</xdr:colOff>
      <xdr:row>97</xdr:row>
      <xdr:rowOff>15512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4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6639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63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27516</xdr:rowOff>
    </xdr:from>
    <xdr:to>
      <xdr:col>15</xdr:col>
      <xdr:colOff>101600</xdr:colOff>
      <xdr:row>97</xdr:row>
      <xdr:rowOff>129116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6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120243</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7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166091</xdr:rowOff>
    </xdr:from>
    <xdr:to>
      <xdr:col>10</xdr:col>
      <xdr:colOff>165100</xdr:colOff>
      <xdr:row>97</xdr:row>
      <xdr:rowOff>96241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25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87368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1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17675</xdr:rowOff>
    </xdr:from>
    <xdr:to>
      <xdr:col>6</xdr:col>
      <xdr:colOff>38100</xdr:colOff>
      <xdr:row>97</xdr:row>
      <xdr:rowOff>119275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4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110402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4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62799</xdr:rowOff>
    </xdr:from>
    <xdr:to>
      <xdr:col>54</xdr:col>
      <xdr:colOff>189865</xdr:colOff>
      <xdr:row>37</xdr:row>
      <xdr:rowOff>102123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377749"/>
          <a:ext cx="1270" cy="106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105950</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4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102123</xdr:rowOff>
    </xdr:from>
    <xdr:to>
      <xdr:col>55</xdr:col>
      <xdr:colOff>88900</xdr:colOff>
      <xdr:row>37</xdr:row>
      <xdr:rowOff>102123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4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9476</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152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62799</xdr:rowOff>
    </xdr:from>
    <xdr:to>
      <xdr:col>55</xdr:col>
      <xdr:colOff>88900</xdr:colOff>
      <xdr:row>31</xdr:row>
      <xdr:rowOff>62799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37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144336</xdr:rowOff>
    </xdr:from>
    <xdr:to>
      <xdr:col>55</xdr:col>
      <xdr:colOff>0</xdr:colOff>
      <xdr:row>36</xdr:row>
      <xdr:rowOff>17874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6145086"/>
          <a:ext cx="838200" cy="4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106926</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936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84049</xdr:rowOff>
    </xdr:from>
    <xdr:to>
      <xdr:col>55</xdr:col>
      <xdr:colOff>50800</xdr:colOff>
      <xdr:row>36</xdr:row>
      <xdr:rowOff>14199</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08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83492</xdr:rowOff>
    </xdr:from>
    <xdr:to>
      <xdr:col>50</xdr:col>
      <xdr:colOff>114300</xdr:colOff>
      <xdr:row>36</xdr:row>
      <xdr:rowOff>17874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741342"/>
          <a:ext cx="889000" cy="4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115797</xdr:rowOff>
    </xdr:from>
    <xdr:to>
      <xdr:col>50</xdr:col>
      <xdr:colOff>165100</xdr:colOff>
      <xdr:row>36</xdr:row>
      <xdr:rowOff>45947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1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62474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589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83492</xdr:rowOff>
    </xdr:from>
    <xdr:to>
      <xdr:col>45</xdr:col>
      <xdr:colOff>177800</xdr:colOff>
      <xdr:row>36</xdr:row>
      <xdr:rowOff>130520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5741342"/>
          <a:ext cx="889000" cy="561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167287</xdr:rowOff>
    </xdr:from>
    <xdr:to>
      <xdr:col>46</xdr:col>
      <xdr:colOff>38100</xdr:colOff>
      <xdr:row>33</xdr:row>
      <xdr:rowOff>97437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565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113964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50795" y="542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130520</xdr:rowOff>
    </xdr:from>
    <xdr:to>
      <xdr:col>41</xdr:col>
      <xdr:colOff>50800</xdr:colOff>
      <xdr:row>36</xdr:row>
      <xdr:rowOff>139440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302720"/>
          <a:ext cx="889000" cy="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28600</xdr:rowOff>
    </xdr:from>
    <xdr:to>
      <xdr:col>41</xdr:col>
      <xdr:colOff>101600</xdr:colOff>
      <xdr:row>36</xdr:row>
      <xdr:rowOff>130200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2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146727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5976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35206</xdr:rowOff>
    </xdr:from>
    <xdr:to>
      <xdr:col>36</xdr:col>
      <xdr:colOff>165100</xdr:colOff>
      <xdr:row>36</xdr:row>
      <xdr:rowOff>136806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07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153333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59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93536</xdr:rowOff>
    </xdr:from>
    <xdr:to>
      <xdr:col>55</xdr:col>
      <xdr:colOff>50800</xdr:colOff>
      <xdr:row>36</xdr:row>
      <xdr:rowOff>23686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09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71963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07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138524</xdr:rowOff>
    </xdr:from>
    <xdr:to>
      <xdr:col>50</xdr:col>
      <xdr:colOff>165100</xdr:colOff>
      <xdr:row>36</xdr:row>
      <xdr:rowOff>68674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3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59801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6232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32692</xdr:rowOff>
    </xdr:from>
    <xdr:to>
      <xdr:col>46</xdr:col>
      <xdr:colOff>38100</xdr:colOff>
      <xdr:row>33</xdr:row>
      <xdr:rowOff>134292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69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125419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83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79720</xdr:rowOff>
    </xdr:from>
    <xdr:to>
      <xdr:col>41</xdr:col>
      <xdr:colOff>101600</xdr:colOff>
      <xdr:row>37</xdr:row>
      <xdr:rowOff>9870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25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997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34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88640</xdr:rowOff>
    </xdr:from>
    <xdr:to>
      <xdr:col>36</xdr:col>
      <xdr:colOff>165100</xdr:colOff>
      <xdr:row>37</xdr:row>
      <xdr:rowOff>18790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6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9917</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35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154765</xdr:rowOff>
    </xdr:from>
    <xdr:to>
      <xdr:col>54</xdr:col>
      <xdr:colOff>189865</xdr:colOff>
      <xdr:row>58</xdr:row>
      <xdr:rowOff>74572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27265"/>
          <a:ext cx="1270" cy="129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78399</xdr:rowOff>
    </xdr:from>
    <xdr:ext cx="534377"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100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74572</xdr:rowOff>
    </xdr:from>
    <xdr:to>
      <xdr:col>55</xdr:col>
      <xdr:colOff>88900</xdr:colOff>
      <xdr:row>58</xdr:row>
      <xdr:rowOff>74572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10018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101442</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154765</xdr:rowOff>
    </xdr:from>
    <xdr:to>
      <xdr:col>55</xdr:col>
      <xdr:colOff>88900</xdr:colOff>
      <xdr:row>50</xdr:row>
      <xdr:rowOff>154765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2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135695</xdr:rowOff>
    </xdr:from>
    <xdr:to>
      <xdr:col>55</xdr:col>
      <xdr:colOff>0</xdr:colOff>
      <xdr:row>56</xdr:row>
      <xdr:rowOff>54611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65445"/>
          <a:ext cx="838200" cy="9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164080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593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14203</xdr:rowOff>
    </xdr:from>
    <xdr:to>
      <xdr:col>55</xdr:col>
      <xdr:colOff>50800</xdr:colOff>
      <xdr:row>56</xdr:row>
      <xdr:rowOff>115803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6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135695</xdr:rowOff>
    </xdr:from>
    <xdr:to>
      <xdr:col>50</xdr:col>
      <xdr:colOff>114300</xdr:colOff>
      <xdr:row>56</xdr:row>
      <xdr:rowOff>8420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8750300" y="9565445"/>
          <a:ext cx="889000" cy="4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156301</xdr:rowOff>
    </xdr:from>
    <xdr:to>
      <xdr:col>50</xdr:col>
      <xdr:colOff>165100</xdr:colOff>
      <xdr:row>56</xdr:row>
      <xdr:rowOff>86451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58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77578</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67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161641</xdr:rowOff>
    </xdr:from>
    <xdr:to>
      <xdr:col>45</xdr:col>
      <xdr:colOff>177800</xdr:colOff>
      <xdr:row>56</xdr:row>
      <xdr:rowOff>8420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591391"/>
          <a:ext cx="889000" cy="1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67256</xdr:rowOff>
    </xdr:from>
    <xdr:to>
      <xdr:col>46</xdr:col>
      <xdr:colOff>38100</xdr:colOff>
      <xdr:row>55</xdr:row>
      <xdr:rowOff>168856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49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13933</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50795" y="9272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11849</xdr:rowOff>
    </xdr:from>
    <xdr:to>
      <xdr:col>41</xdr:col>
      <xdr:colOff>50800</xdr:colOff>
      <xdr:row>55</xdr:row>
      <xdr:rowOff>161641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972300" y="9441599"/>
          <a:ext cx="889000" cy="14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130551</xdr:rowOff>
    </xdr:from>
    <xdr:to>
      <xdr:col>41</xdr:col>
      <xdr:colOff>101600</xdr:colOff>
      <xdr:row>56</xdr:row>
      <xdr:rowOff>60701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51828</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61795" y="965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27964</xdr:rowOff>
    </xdr:from>
    <xdr:to>
      <xdr:col>36</xdr:col>
      <xdr:colOff>165100</xdr:colOff>
      <xdr:row>56</xdr:row>
      <xdr:rowOff>129564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6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120691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72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3811</xdr:rowOff>
    </xdr:from>
    <xdr:to>
      <xdr:col>55</xdr:col>
      <xdr:colOff>50800</xdr:colOff>
      <xdr:row>56</xdr:row>
      <xdr:rowOff>105411</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6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26688</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45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84895</xdr:rowOff>
    </xdr:from>
    <xdr:to>
      <xdr:col>50</xdr:col>
      <xdr:colOff>165100</xdr:colOff>
      <xdr:row>56</xdr:row>
      <xdr:rowOff>15045</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5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31572</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39795" y="9289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129070</xdr:rowOff>
    </xdr:from>
    <xdr:to>
      <xdr:col>46</xdr:col>
      <xdr:colOff>38100</xdr:colOff>
      <xdr:row>56</xdr:row>
      <xdr:rowOff>59220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5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50347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50795" y="9651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110841</xdr:rowOff>
    </xdr:from>
    <xdr:to>
      <xdr:col>41</xdr:col>
      <xdr:colOff>101600</xdr:colOff>
      <xdr:row>56</xdr:row>
      <xdr:rowOff>40991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54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57518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931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132499</xdr:rowOff>
    </xdr:from>
    <xdr:to>
      <xdr:col>36</xdr:col>
      <xdr:colOff>165100</xdr:colOff>
      <xdr:row>55</xdr:row>
      <xdr:rowOff>62649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390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79176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916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89240</xdr:rowOff>
    </xdr:from>
    <xdr:to>
      <xdr:col>54</xdr:col>
      <xdr:colOff>189865</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0"/>
          <a:ext cx="1270" cy="149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35917</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89240</xdr:rowOff>
    </xdr:from>
    <xdr:to>
      <xdr:col>55</xdr:col>
      <xdr:colOff>88900</xdr:colOff>
      <xdr:row>70</xdr:row>
      <xdr:rowOff>89240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157257</xdr:rowOff>
    </xdr:from>
    <xdr:to>
      <xdr:col>55</xdr:col>
      <xdr:colOff>0</xdr:colOff>
      <xdr:row>79</xdr:row>
      <xdr:rowOff>30437</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9639300" y="13530357"/>
          <a:ext cx="838200" cy="4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160827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91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137950</xdr:rowOff>
    </xdr:from>
    <xdr:to>
      <xdr:col>55</xdr:col>
      <xdr:colOff>50800</xdr:colOff>
      <xdr:row>78</xdr:row>
      <xdr:rowOff>68100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33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26521</xdr:rowOff>
    </xdr:from>
    <xdr:to>
      <xdr:col>50</xdr:col>
      <xdr:colOff>114300</xdr:colOff>
      <xdr:row>79</xdr:row>
      <xdr:rowOff>30437</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571071"/>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82248</xdr:rowOff>
    </xdr:from>
    <xdr:to>
      <xdr:col>50</xdr:col>
      <xdr:colOff>165100</xdr:colOff>
      <xdr:row>78</xdr:row>
      <xdr:rowOff>12398</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28925</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5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26521</xdr:rowOff>
    </xdr:from>
    <xdr:to>
      <xdr:col>45</xdr:col>
      <xdr:colOff>177800</xdr:colOff>
      <xdr:row>79</xdr:row>
      <xdr:rowOff>30063</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571071"/>
          <a:ext cx="889000" cy="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166106</xdr:rowOff>
    </xdr:from>
    <xdr:to>
      <xdr:col>46</xdr:col>
      <xdr:colOff>38100</xdr:colOff>
      <xdr:row>77</xdr:row>
      <xdr:rowOff>96256</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1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112783</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2971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29491</xdr:rowOff>
    </xdr:from>
    <xdr:to>
      <xdr:col>41</xdr:col>
      <xdr:colOff>50800</xdr:colOff>
      <xdr:row>79</xdr:row>
      <xdr:rowOff>30063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574041"/>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49595</xdr:rowOff>
    </xdr:from>
    <xdr:to>
      <xdr:col>41</xdr:col>
      <xdr:colOff>101600</xdr:colOff>
      <xdr:row>77</xdr:row>
      <xdr:rowOff>151195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25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167722</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2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137294</xdr:rowOff>
    </xdr:from>
    <xdr:to>
      <xdr:col>36</xdr:col>
      <xdr:colOff>165100</xdr:colOff>
      <xdr:row>78</xdr:row>
      <xdr:rowOff>67444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83971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114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106457</xdr:rowOff>
    </xdr:from>
    <xdr:to>
      <xdr:col>55</xdr:col>
      <xdr:colOff>50800</xdr:colOff>
      <xdr:row>79</xdr:row>
      <xdr:rowOff>36607</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4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21384</xdr:rowOff>
    </xdr:from>
    <xdr:ext cx="469744"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39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151087</xdr:rowOff>
    </xdr:from>
    <xdr:to>
      <xdr:col>50</xdr:col>
      <xdr:colOff>165100</xdr:colOff>
      <xdr:row>79</xdr:row>
      <xdr:rowOff>81237</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2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72364</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04428" y="1361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147171</xdr:rowOff>
    </xdr:from>
    <xdr:to>
      <xdr:col>46</xdr:col>
      <xdr:colOff>38100</xdr:colOff>
      <xdr:row>79</xdr:row>
      <xdr:rowOff>77321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52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68448</xdr:rowOff>
    </xdr:from>
    <xdr:ext cx="469744"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15428" y="1361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150713</xdr:rowOff>
    </xdr:from>
    <xdr:to>
      <xdr:col>41</xdr:col>
      <xdr:colOff>101600</xdr:colOff>
      <xdr:row>79</xdr:row>
      <xdr:rowOff>80863</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5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71990</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61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150141</xdr:rowOff>
    </xdr:from>
    <xdr:to>
      <xdr:col>36</xdr:col>
      <xdr:colOff>165100</xdr:colOff>
      <xdr:row>79</xdr:row>
      <xdr:rowOff>80291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52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71418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37428" y="13615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135224</xdr:rowOff>
    </xdr:from>
    <xdr:to>
      <xdr:col>54</xdr:col>
      <xdr:colOff>189865</xdr:colOff>
      <xdr:row>98</xdr:row>
      <xdr:rowOff>125816</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737174"/>
          <a:ext cx="1270" cy="119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129643</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125816</xdr:rowOff>
    </xdr:from>
    <xdr:to>
      <xdr:col>55</xdr:col>
      <xdr:colOff>88900</xdr:colOff>
      <xdr:row>98</xdr:row>
      <xdr:rowOff>125816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27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81901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51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135224</xdr:rowOff>
    </xdr:from>
    <xdr:to>
      <xdr:col>55</xdr:col>
      <xdr:colOff>88900</xdr:colOff>
      <xdr:row>91</xdr:row>
      <xdr:rowOff>135224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73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170808</xdr:rowOff>
    </xdr:from>
    <xdr:to>
      <xdr:col>55</xdr:col>
      <xdr:colOff>0</xdr:colOff>
      <xdr:row>96</xdr:row>
      <xdr:rowOff>114102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458558"/>
          <a:ext cx="838200" cy="114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159901</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619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10024</xdr:rowOff>
    </xdr:from>
    <xdr:to>
      <xdr:col>55</xdr:col>
      <xdr:colOff>50800</xdr:colOff>
      <xdr:row>97</xdr:row>
      <xdr:rowOff>111624</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4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170808</xdr:rowOff>
    </xdr:from>
    <xdr:to>
      <xdr:col>50</xdr:col>
      <xdr:colOff>114300</xdr:colOff>
      <xdr:row>96</xdr:row>
      <xdr:rowOff>64038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458558"/>
          <a:ext cx="889000" cy="6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11432</xdr:rowOff>
    </xdr:from>
    <xdr:to>
      <xdr:col>50</xdr:col>
      <xdr:colOff>165100</xdr:colOff>
      <xdr:row>97</xdr:row>
      <xdr:rowOff>113032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4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104159</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34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18593</xdr:rowOff>
    </xdr:from>
    <xdr:to>
      <xdr:col>45</xdr:col>
      <xdr:colOff>177800</xdr:colOff>
      <xdr:row>96</xdr:row>
      <xdr:rowOff>64038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477793"/>
          <a:ext cx="889000" cy="45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148893</xdr:rowOff>
    </xdr:from>
    <xdr:to>
      <xdr:col>46</xdr:col>
      <xdr:colOff>38100</xdr:colOff>
      <xdr:row>97</xdr:row>
      <xdr:rowOff>79043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70170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700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30539</xdr:rowOff>
    </xdr:from>
    <xdr:to>
      <xdr:col>41</xdr:col>
      <xdr:colOff>50800</xdr:colOff>
      <xdr:row>96</xdr:row>
      <xdr:rowOff>18593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318289"/>
          <a:ext cx="889000" cy="15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7386</xdr:rowOff>
    </xdr:from>
    <xdr:to>
      <xdr:col>41</xdr:col>
      <xdr:colOff>101600</xdr:colOff>
      <xdr:row>97</xdr:row>
      <xdr:rowOff>108986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100113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73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33240</xdr:rowOff>
    </xdr:from>
    <xdr:to>
      <xdr:col>36</xdr:col>
      <xdr:colOff>165100</xdr:colOff>
      <xdr:row>97</xdr:row>
      <xdr:rowOff>134840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66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125967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75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63302</xdr:rowOff>
    </xdr:from>
    <xdr:to>
      <xdr:col>55</xdr:col>
      <xdr:colOff>50800</xdr:colOff>
      <xdr:row>96</xdr:row>
      <xdr:rowOff>164902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52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86179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3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120008</xdr:rowOff>
    </xdr:from>
    <xdr:to>
      <xdr:col>50</xdr:col>
      <xdr:colOff>165100</xdr:colOff>
      <xdr:row>96</xdr:row>
      <xdr:rowOff>50158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40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66685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39795" y="1618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13238</xdr:rowOff>
    </xdr:from>
    <xdr:to>
      <xdr:col>46</xdr:col>
      <xdr:colOff>38100</xdr:colOff>
      <xdr:row>96</xdr:row>
      <xdr:rowOff>114838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4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131365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247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139243</xdr:rowOff>
    </xdr:from>
    <xdr:to>
      <xdr:col>41</xdr:col>
      <xdr:colOff>101600</xdr:colOff>
      <xdr:row>96</xdr:row>
      <xdr:rowOff>69393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426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85920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61795" y="16202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151189</xdr:rowOff>
    </xdr:from>
    <xdr:to>
      <xdr:col>36</xdr:col>
      <xdr:colOff>165100</xdr:colOff>
      <xdr:row>95</xdr:row>
      <xdr:rowOff>81339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26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97866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04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148844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63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95521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148844</xdr:rowOff>
    </xdr:from>
    <xdr:to>
      <xdr:col>86</xdr:col>
      <xdr:colOff>25400</xdr:colOff>
      <xdr:row>31</xdr:row>
      <xdr:rowOff>148844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22847</xdr:rowOff>
    </xdr:from>
    <xdr:to>
      <xdr:col>85</xdr:col>
      <xdr:colOff>127000</xdr:colOff>
      <xdr:row>39</xdr:row>
      <xdr:rowOff>25724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709397"/>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57561</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401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34684</xdr:rowOff>
    </xdr:from>
    <xdr:to>
      <xdr:col>85</xdr:col>
      <xdr:colOff>177800</xdr:colOff>
      <xdr:row>38</xdr:row>
      <xdr:rowOff>136284</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22847</xdr:rowOff>
    </xdr:from>
    <xdr:to>
      <xdr:col>81</xdr:col>
      <xdr:colOff>50800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709397"/>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33427</xdr:rowOff>
    </xdr:from>
    <xdr:to>
      <xdr:col>81</xdr:col>
      <xdr:colOff>101600</xdr:colOff>
      <xdr:row>38</xdr:row>
      <xdr:rowOff>135027</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4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151553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3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65125</xdr:rowOff>
    </xdr:from>
    <xdr:to>
      <xdr:col>76</xdr:col>
      <xdr:colOff>165100</xdr:colOff>
      <xdr:row>38</xdr:row>
      <xdr:rowOff>166725</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8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11802</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5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93885</xdr:rowOff>
    </xdr:from>
    <xdr:to>
      <xdr:col>71</xdr:col>
      <xdr:colOff>177800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266085"/>
          <a:ext cx="889000" cy="46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40589</xdr:rowOff>
    </xdr:from>
    <xdr:to>
      <xdr:col>72</xdr:col>
      <xdr:colOff>38100</xdr:colOff>
      <xdr:row>38</xdr:row>
      <xdr:rowOff>142189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158716</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33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75717</xdr:rowOff>
    </xdr:from>
    <xdr:to>
      <xdr:col>67</xdr:col>
      <xdr:colOff>101600</xdr:colOff>
      <xdr:row>39</xdr:row>
      <xdr:rowOff>5867</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168444</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68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146374</xdr:rowOff>
    </xdr:from>
    <xdr:to>
      <xdr:col>85</xdr:col>
      <xdr:colOff>177800</xdr:colOff>
      <xdr:row>39</xdr:row>
      <xdr:rowOff>76524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6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61301</xdr:rowOff>
    </xdr:from>
    <xdr:ext cx="378565"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7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143497</xdr:rowOff>
    </xdr:from>
    <xdr:to>
      <xdr:col>81</xdr:col>
      <xdr:colOff>101600</xdr:colOff>
      <xdr:row>39</xdr:row>
      <xdr:rowOff>73647</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658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64774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75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43085</xdr:rowOff>
    </xdr:from>
    <xdr:to>
      <xdr:col>67</xdr:col>
      <xdr:colOff>101600</xdr:colOff>
      <xdr:row>36</xdr:row>
      <xdr:rowOff>144685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2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161212</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599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76858</xdr:rowOff>
    </xdr:from>
    <xdr:to>
      <xdr:col>85</xdr:col>
      <xdr:colOff>126364</xdr:colOff>
      <xdr:row>79</xdr:row>
      <xdr:rowOff>11768</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49808"/>
          <a:ext cx="1269" cy="1306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15595</xdr:rowOff>
    </xdr:from>
    <xdr:ext cx="469744"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56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11768</xdr:rowOff>
    </xdr:from>
    <xdr:to>
      <xdr:col>86</xdr:col>
      <xdr:colOff>25400</xdr:colOff>
      <xdr:row>79</xdr:row>
      <xdr:rowOff>11768</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55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23535</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202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76858</xdr:rowOff>
    </xdr:from>
    <xdr:to>
      <xdr:col>86</xdr:col>
      <xdr:colOff>25400</xdr:colOff>
      <xdr:row>71</xdr:row>
      <xdr:rowOff>76858</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4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150886</xdr:rowOff>
    </xdr:from>
    <xdr:to>
      <xdr:col>85</xdr:col>
      <xdr:colOff>127000</xdr:colOff>
      <xdr:row>75</xdr:row>
      <xdr:rowOff>5878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2838186"/>
          <a:ext cx="8382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5453</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27026</xdr:rowOff>
    </xdr:from>
    <xdr:to>
      <xdr:col>85</xdr:col>
      <xdr:colOff>177800</xdr:colOff>
      <xdr:row>76</xdr:row>
      <xdr:rowOff>128626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05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5878</xdr:rowOff>
    </xdr:from>
    <xdr:to>
      <xdr:col>81</xdr:col>
      <xdr:colOff>50800</xdr:colOff>
      <xdr:row>75</xdr:row>
      <xdr:rowOff>75547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4592300" y="12864628"/>
          <a:ext cx="889000" cy="6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52316</xdr:rowOff>
    </xdr:from>
    <xdr:to>
      <xdr:col>81</xdr:col>
      <xdr:colOff>101600</xdr:colOff>
      <xdr:row>76</xdr:row>
      <xdr:rowOff>153916</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08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145043</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14111" y="1317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75547</xdr:rowOff>
    </xdr:from>
    <xdr:to>
      <xdr:col>76</xdr:col>
      <xdr:colOff>114300</xdr:colOff>
      <xdr:row>75</xdr:row>
      <xdr:rowOff>112657</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3703300" y="12934297"/>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66810</xdr:rowOff>
    </xdr:from>
    <xdr:to>
      <xdr:col>76</xdr:col>
      <xdr:colOff>165100</xdr:colOff>
      <xdr:row>76</xdr:row>
      <xdr:rowOff>168410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159537</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318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112657</xdr:rowOff>
    </xdr:from>
    <xdr:to>
      <xdr:col>71</xdr:col>
      <xdr:colOff>177800</xdr:colOff>
      <xdr:row>75</xdr:row>
      <xdr:rowOff>149492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2814300" y="12971407"/>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96101</xdr:rowOff>
    </xdr:from>
    <xdr:to>
      <xdr:col>72</xdr:col>
      <xdr:colOff>38100</xdr:colOff>
      <xdr:row>77</xdr:row>
      <xdr:rowOff>26251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17378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32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109048</xdr:rowOff>
    </xdr:from>
    <xdr:to>
      <xdr:col>67</xdr:col>
      <xdr:colOff>101600</xdr:colOff>
      <xdr:row>77</xdr:row>
      <xdr:rowOff>39198</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13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30325</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23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100086</xdr:rowOff>
    </xdr:from>
    <xdr:to>
      <xdr:col>85</xdr:col>
      <xdr:colOff>177800</xdr:colOff>
      <xdr:row>75</xdr:row>
      <xdr:rowOff>30236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27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122963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263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126528</xdr:rowOff>
    </xdr:from>
    <xdr:to>
      <xdr:col>81</xdr:col>
      <xdr:colOff>101600</xdr:colOff>
      <xdr:row>75</xdr:row>
      <xdr:rowOff>56678</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281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73205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5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24747</xdr:rowOff>
    </xdr:from>
    <xdr:to>
      <xdr:col>76</xdr:col>
      <xdr:colOff>165100</xdr:colOff>
      <xdr:row>75</xdr:row>
      <xdr:rowOff>126347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2883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142874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65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61857</xdr:rowOff>
    </xdr:from>
    <xdr:to>
      <xdr:col>72</xdr:col>
      <xdr:colOff>38100</xdr:colOff>
      <xdr:row>75</xdr:row>
      <xdr:rowOff>163457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292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8534</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269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98692</xdr:rowOff>
    </xdr:from>
    <xdr:to>
      <xdr:col>67</xdr:col>
      <xdr:colOff>101600</xdr:colOff>
      <xdr:row>76</xdr:row>
      <xdr:rowOff>28842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295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45369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73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28532</xdr:rowOff>
    </xdr:from>
    <xdr:to>
      <xdr:col>85</xdr:col>
      <xdr:colOff>126364</xdr:colOff>
      <xdr:row>98</xdr:row>
      <xdr:rowOff>130652</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801932"/>
          <a:ext cx="1269" cy="1130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134479</xdr:rowOff>
    </xdr:from>
    <xdr:ext cx="469744"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693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130652</xdr:rowOff>
    </xdr:from>
    <xdr:to>
      <xdr:col>86</xdr:col>
      <xdr:colOff>25400</xdr:colOff>
      <xdr:row>98</xdr:row>
      <xdr:rowOff>130652</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6932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146659</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77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28532</xdr:rowOff>
    </xdr:from>
    <xdr:to>
      <xdr:col>86</xdr:col>
      <xdr:colOff>25400</xdr:colOff>
      <xdr:row>92</xdr:row>
      <xdr:rowOff>28532</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80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104597</xdr:rowOff>
    </xdr:from>
    <xdr:to>
      <xdr:col>85</xdr:col>
      <xdr:colOff>127000</xdr:colOff>
      <xdr:row>98</xdr:row>
      <xdr:rowOff>130652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5481300" y="16906697"/>
          <a:ext cx="838200" cy="2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90636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5498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67759</xdr:rowOff>
    </xdr:from>
    <xdr:to>
      <xdr:col>85</xdr:col>
      <xdr:colOff>177800</xdr:colOff>
      <xdr:row>97</xdr:row>
      <xdr:rowOff>169359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698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30141</xdr:rowOff>
    </xdr:from>
    <xdr:to>
      <xdr:col>81</xdr:col>
      <xdr:colOff>50800</xdr:colOff>
      <xdr:row>98</xdr:row>
      <xdr:rowOff>104597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32241"/>
          <a:ext cx="889000" cy="74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49521</xdr:rowOff>
    </xdr:from>
    <xdr:to>
      <xdr:col>81</xdr:col>
      <xdr:colOff>101600</xdr:colOff>
      <xdr:row>97</xdr:row>
      <xdr:rowOff>151121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6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167648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45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30141</xdr:rowOff>
    </xdr:from>
    <xdr:to>
      <xdr:col>76</xdr:col>
      <xdr:colOff>114300</xdr:colOff>
      <xdr:row>98</xdr:row>
      <xdr:rowOff>124521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3703300" y="16832241"/>
          <a:ext cx="88900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135365</xdr:rowOff>
    </xdr:from>
    <xdr:to>
      <xdr:col>76</xdr:col>
      <xdr:colOff>165100</xdr:colOff>
      <xdr:row>98</xdr:row>
      <xdr:rowOff>65515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76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82042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41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102868</xdr:rowOff>
    </xdr:from>
    <xdr:to>
      <xdr:col>71</xdr:col>
      <xdr:colOff>177800</xdr:colOff>
      <xdr:row>98</xdr:row>
      <xdr:rowOff>124521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6904968"/>
          <a:ext cx="889000" cy="21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142909</xdr:rowOff>
    </xdr:from>
    <xdr:to>
      <xdr:col>72</xdr:col>
      <xdr:colOff>38100</xdr:colOff>
      <xdr:row>98</xdr:row>
      <xdr:rowOff>73059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7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89586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5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143650</xdr:rowOff>
    </xdr:from>
    <xdr:to>
      <xdr:col>67</xdr:col>
      <xdr:colOff>101600</xdr:colOff>
      <xdr:row>98</xdr:row>
      <xdr:rowOff>73800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7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90327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5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79852</xdr:rowOff>
    </xdr:from>
    <xdr:to>
      <xdr:col>85</xdr:col>
      <xdr:colOff>177800</xdr:colOff>
      <xdr:row>99</xdr:row>
      <xdr:rowOff>10002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81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166229</xdr:rowOff>
    </xdr:from>
    <xdr:ext cx="469744"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9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53797</xdr:rowOff>
    </xdr:from>
    <xdr:to>
      <xdr:col>81</xdr:col>
      <xdr:colOff>101600</xdr:colOff>
      <xdr:row>98</xdr:row>
      <xdr:rowOff>155397</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5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146524</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94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150791</xdr:rowOff>
    </xdr:from>
    <xdr:to>
      <xdr:col>76</xdr:col>
      <xdr:colOff>165100</xdr:colOff>
      <xdr:row>98</xdr:row>
      <xdr:rowOff>80941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78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72068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87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73721</xdr:rowOff>
    </xdr:from>
    <xdr:to>
      <xdr:col>72</xdr:col>
      <xdr:colOff>38100</xdr:colOff>
      <xdr:row>99</xdr:row>
      <xdr:rowOff>3871</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87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166448</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696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52068</xdr:rowOff>
    </xdr:from>
    <xdr:to>
      <xdr:col>67</xdr:col>
      <xdr:colOff>101600</xdr:colOff>
      <xdr:row>98</xdr:row>
      <xdr:rowOff>153668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54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144795</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79428" y="1694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141453</xdr:rowOff>
    </xdr:from>
    <xdr:to>
      <xdr:col>116</xdr:col>
      <xdr:colOff>62864</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456403"/>
          <a:ext cx="1269" cy="1274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88130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231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141453</xdr:rowOff>
    </xdr:from>
    <xdr:to>
      <xdr:col>116</xdr:col>
      <xdr:colOff>152400</xdr:colOff>
      <xdr:row>31</xdr:row>
      <xdr:rowOff>141453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45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59123</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02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36246</xdr:rowOff>
    </xdr:from>
    <xdr:to>
      <xdr:col>116</xdr:col>
      <xdr:colOff>114300</xdr:colOff>
      <xdr:row>38</xdr:row>
      <xdr:rowOff>137846</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55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16814</xdr:rowOff>
    </xdr:from>
    <xdr:to>
      <xdr:col>112</xdr:col>
      <xdr:colOff>38100</xdr:colOff>
      <xdr:row>38</xdr:row>
      <xdr:rowOff>118414</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3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134942</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30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119397</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29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162204</xdr:rowOff>
    </xdr:from>
    <xdr:to>
      <xdr:col>102</xdr:col>
      <xdr:colOff>165100</xdr:colOff>
      <xdr:row>38</xdr:row>
      <xdr:rowOff>92354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108881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28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123723</xdr:rowOff>
    </xdr:from>
    <xdr:to>
      <xdr:col>98</xdr:col>
      <xdr:colOff>38100</xdr:colOff>
      <xdr:row>38</xdr:row>
      <xdr:rowOff>53873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46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70400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24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121183</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865133"/>
          <a:ext cx="1269" cy="1218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67860</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6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121183</xdr:rowOff>
    </xdr:from>
    <xdr:to>
      <xdr:col>116</xdr:col>
      <xdr:colOff>152400</xdr:colOff>
      <xdr:row>51</xdr:row>
      <xdr:rowOff>121183</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86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133139</xdr:rowOff>
    </xdr:from>
    <xdr:to>
      <xdr:col>116</xdr:col>
      <xdr:colOff>63500</xdr:colOff>
      <xdr:row>58</xdr:row>
      <xdr:rowOff>133231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10077239"/>
          <a:ext cx="8382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46100</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18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23223</xdr:rowOff>
    </xdr:from>
    <xdr:to>
      <xdr:col>116</xdr:col>
      <xdr:colOff>114300</xdr:colOff>
      <xdr:row>58</xdr:row>
      <xdr:rowOff>124823</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67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133231</xdr:rowOff>
    </xdr:from>
    <xdr:to>
      <xdr:col>111</xdr:col>
      <xdr:colOff>177800</xdr:colOff>
      <xdr:row>58</xdr:row>
      <xdr:rowOff>133299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10077331"/>
          <a:ext cx="889000" cy="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23337</xdr:rowOff>
    </xdr:from>
    <xdr:to>
      <xdr:col>112</xdr:col>
      <xdr:colOff>38100</xdr:colOff>
      <xdr:row>58</xdr:row>
      <xdr:rowOff>124937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96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141464</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4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133299</xdr:rowOff>
    </xdr:from>
    <xdr:to>
      <xdr:col>107</xdr:col>
      <xdr:colOff>50800</xdr:colOff>
      <xdr:row>58</xdr:row>
      <xdr:rowOff>133390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1007739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24892</xdr:rowOff>
    </xdr:from>
    <xdr:to>
      <xdr:col>107</xdr:col>
      <xdr:colOff>101600</xdr:colOff>
      <xdr:row>58</xdr:row>
      <xdr:rowOff>126492</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68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143019</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4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133390</xdr:rowOff>
    </xdr:from>
    <xdr:to>
      <xdr:col>102</xdr:col>
      <xdr:colOff>114300</xdr:colOff>
      <xdr:row>58</xdr:row>
      <xdr:rowOff>133505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10077490"/>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35042</xdr:rowOff>
    </xdr:from>
    <xdr:to>
      <xdr:col>102</xdr:col>
      <xdr:colOff>165100</xdr:colOff>
      <xdr:row>58</xdr:row>
      <xdr:rowOff>136642</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7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153169</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54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39705</xdr:rowOff>
    </xdr:from>
    <xdr:to>
      <xdr:col>98</xdr:col>
      <xdr:colOff>38100</xdr:colOff>
      <xdr:row>58</xdr:row>
      <xdr:rowOff>141305</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157832</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82339</xdr:rowOff>
    </xdr:from>
    <xdr:to>
      <xdr:col>116</xdr:col>
      <xdr:colOff>114300</xdr:colOff>
      <xdr:row>59</xdr:row>
      <xdr:rowOff>12489</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0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1650</xdr:rowOff>
    </xdr:from>
    <xdr:ext cx="378565"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945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82431</xdr:rowOff>
    </xdr:from>
    <xdr:to>
      <xdr:col>112</xdr:col>
      <xdr:colOff>38100</xdr:colOff>
      <xdr:row>59</xdr:row>
      <xdr:rowOff>12581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02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3708</xdr:rowOff>
    </xdr:from>
    <xdr:ext cx="378565"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4017" y="10119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82499</xdr:rowOff>
    </xdr:from>
    <xdr:to>
      <xdr:col>107</xdr:col>
      <xdr:colOff>101600</xdr:colOff>
      <xdr:row>59</xdr:row>
      <xdr:rowOff>12649</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02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3776</xdr:rowOff>
    </xdr:from>
    <xdr:ext cx="378565"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5017" y="10119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82590</xdr:rowOff>
    </xdr:from>
    <xdr:to>
      <xdr:col>102</xdr:col>
      <xdr:colOff>165100</xdr:colOff>
      <xdr:row>59</xdr:row>
      <xdr:rowOff>12740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02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3867</xdr:rowOff>
    </xdr:from>
    <xdr:ext cx="378565"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6017" y="10119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82705</xdr:rowOff>
    </xdr:from>
    <xdr:to>
      <xdr:col>98</xdr:col>
      <xdr:colOff>38100</xdr:colOff>
      <xdr:row>59</xdr:row>
      <xdr:rowOff>12855</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02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3982</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7017" y="10119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41293</xdr:rowOff>
    </xdr:from>
    <xdr:to>
      <xdr:col>116</xdr:col>
      <xdr:colOff>62864</xdr:colOff>
      <xdr:row>79</xdr:row>
      <xdr:rowOff>73799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14243"/>
          <a:ext cx="1269" cy="140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77626</xdr:rowOff>
    </xdr:from>
    <xdr:ext cx="469744"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62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73799</xdr:rowOff>
    </xdr:from>
    <xdr:to>
      <xdr:col>116</xdr:col>
      <xdr:colOff>152400</xdr:colOff>
      <xdr:row>79</xdr:row>
      <xdr:rowOff>73799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61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159420</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8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41293</xdr:rowOff>
    </xdr:from>
    <xdr:to>
      <xdr:col>116</xdr:col>
      <xdr:colOff>152400</xdr:colOff>
      <xdr:row>71</xdr:row>
      <xdr:rowOff>41293</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14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143760</xdr:rowOff>
    </xdr:from>
    <xdr:to>
      <xdr:col>116</xdr:col>
      <xdr:colOff>63500</xdr:colOff>
      <xdr:row>75</xdr:row>
      <xdr:rowOff>163562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1323300" y="13002510"/>
          <a:ext cx="838200" cy="19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92237</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2779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69360</xdr:rowOff>
    </xdr:from>
    <xdr:to>
      <xdr:col>116</xdr:col>
      <xdr:colOff>114300</xdr:colOff>
      <xdr:row>75</xdr:row>
      <xdr:rowOff>170960</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292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123557</xdr:rowOff>
    </xdr:from>
    <xdr:to>
      <xdr:col>111</xdr:col>
      <xdr:colOff>177800</xdr:colOff>
      <xdr:row>75</xdr:row>
      <xdr:rowOff>163562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0434300" y="12982307"/>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76381</xdr:rowOff>
    </xdr:from>
    <xdr:to>
      <xdr:col>112</xdr:col>
      <xdr:colOff>38100</xdr:colOff>
      <xdr:row>76</xdr:row>
      <xdr:rowOff>6531</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293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23058</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271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123557</xdr:rowOff>
    </xdr:from>
    <xdr:to>
      <xdr:col>107</xdr:col>
      <xdr:colOff>50800</xdr:colOff>
      <xdr:row>76</xdr:row>
      <xdr:rowOff>13491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2982307"/>
          <a:ext cx="889000" cy="6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73910</xdr:rowOff>
    </xdr:from>
    <xdr:to>
      <xdr:col>107</xdr:col>
      <xdr:colOff>101600</xdr:colOff>
      <xdr:row>76</xdr:row>
      <xdr:rowOff>4060</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166637</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02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2899</xdr:rowOff>
    </xdr:from>
    <xdr:to>
      <xdr:col>102</xdr:col>
      <xdr:colOff>114300</xdr:colOff>
      <xdr:row>76</xdr:row>
      <xdr:rowOff>13491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033099"/>
          <a:ext cx="8890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103639</xdr:rowOff>
    </xdr:from>
    <xdr:to>
      <xdr:col>102</xdr:col>
      <xdr:colOff>165100</xdr:colOff>
      <xdr:row>76</xdr:row>
      <xdr:rowOff>33790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29623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50316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273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97162</xdr:rowOff>
    </xdr:from>
    <xdr:to>
      <xdr:col>98</xdr:col>
      <xdr:colOff>38100</xdr:colOff>
      <xdr:row>76</xdr:row>
      <xdr:rowOff>27313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29559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43839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27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92960</xdr:rowOff>
    </xdr:from>
    <xdr:to>
      <xdr:col>116</xdr:col>
      <xdr:colOff>114300</xdr:colOff>
      <xdr:row>76</xdr:row>
      <xdr:rowOff>23110</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29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71387</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112761</xdr:rowOff>
    </xdr:from>
    <xdr:to>
      <xdr:col>112</xdr:col>
      <xdr:colOff>38100</xdr:colOff>
      <xdr:row>76</xdr:row>
      <xdr:rowOff>42912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9715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34039</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306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72757</xdr:rowOff>
    </xdr:from>
    <xdr:to>
      <xdr:col>107</xdr:col>
      <xdr:colOff>101600</xdr:colOff>
      <xdr:row>76</xdr:row>
      <xdr:rowOff>2907</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293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19434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0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134141</xdr:rowOff>
    </xdr:from>
    <xdr:to>
      <xdr:col>102</xdr:col>
      <xdr:colOff>165100</xdr:colOff>
      <xdr:row>76</xdr:row>
      <xdr:rowOff>64291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299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55418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123549</xdr:rowOff>
    </xdr:from>
    <xdr:to>
      <xdr:col>98</xdr:col>
      <xdr:colOff>38100</xdr:colOff>
      <xdr:row>76</xdr:row>
      <xdr:rowOff>53699</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29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44826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307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658,701</a:t>
          </a:r>
          <a:r>
            <a:rPr kumimoji="1" lang="ja-JP" altLang="en-US" sz="1300">
              <a:latin typeface="ＭＳ Ｐゴシック" panose="020B0600070205080204" pitchFamily="50" charset="-128"/>
              <a:ea typeface="ＭＳ Ｐゴシック" panose="020B0600070205080204" pitchFamily="50" charset="-128"/>
            </a:rPr>
            <a:t>円となっている。その中でも普通建設事業費については、住民一人当たり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93,611</a:t>
          </a:r>
          <a:r>
            <a:rPr kumimoji="1" lang="ja-JP" altLang="en-US" sz="1300">
              <a:latin typeface="ＭＳ Ｐゴシック" panose="020B0600070205080204" pitchFamily="50" charset="-128"/>
              <a:ea typeface="ＭＳ Ｐゴシック" panose="020B0600070205080204" pitchFamily="50" charset="-128"/>
            </a:rPr>
            <a:t>円と令和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年度と比べ</a:t>
          </a:r>
          <a:r>
            <a:rPr kumimoji="1" lang="en-US" altLang="ja-JP" sz="1300">
              <a:latin typeface="ＭＳ Ｐゴシック" panose="020B0600070205080204" pitchFamily="50" charset="-128"/>
              <a:ea typeface="ＭＳ Ｐゴシック" panose="020B0600070205080204" pitchFamily="50" charset="-128"/>
            </a:rPr>
            <a:t>19,765</a:t>
          </a:r>
          <a:r>
            <a:rPr kumimoji="1" lang="ja-JP" altLang="en-US" sz="1300">
              <a:latin typeface="ＭＳ Ｐゴシック" panose="020B0600070205080204" pitchFamily="50" charset="-128"/>
              <a:ea typeface="ＭＳ Ｐゴシック" panose="020B0600070205080204" pitchFamily="50" charset="-128"/>
            </a:rPr>
            <a:t>円減額している。原因として、矢渕中学校大規模改修事業などの終了によるものである。　また、公債費については、住民一人当たり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98,532</a:t>
          </a:r>
          <a:r>
            <a:rPr kumimoji="1" lang="ja-JP" altLang="en-US" sz="1300">
              <a:latin typeface="ＭＳ Ｐゴシック" panose="020B0600070205080204" pitchFamily="50" charset="-128"/>
              <a:ea typeface="ＭＳ Ｐゴシック" panose="020B0600070205080204" pitchFamily="50" charset="-128"/>
            </a:rPr>
            <a:t>円となり、毎年度増額しており、類似団体平均と比べてもかなり高い水準となっている。これは、平成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年度実施の大型事業の償還開始が主な要因である。しかし、公債費は令和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年度をピークに減少する見込みであるため、引き続き、事業計画を見直し、地方債の新規発行を抑制するなどの対策をしていく。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10,436
10,345
79.62
7,240,662
6,874,205
341,833
4,313,520
8,119,826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101219</xdr:rowOff>
    </xdr:from>
    <xdr:to>
      <xdr:col>24</xdr:col>
      <xdr:colOff>62865</xdr:colOff>
      <xdr:row>38</xdr:row>
      <xdr:rowOff>162560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6169"/>
          <a:ext cx="1270" cy="1261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166387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8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162560</xdr:rowOff>
    </xdr:from>
    <xdr:to>
      <xdr:col>24</xdr:col>
      <xdr:colOff>152400</xdr:colOff>
      <xdr:row>38</xdr:row>
      <xdr:rowOff>162560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7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47896</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101219</xdr:rowOff>
    </xdr:from>
    <xdr:to>
      <xdr:col>24</xdr:col>
      <xdr:colOff>152400</xdr:colOff>
      <xdr:row>31</xdr:row>
      <xdr:rowOff>101219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19876</xdr:rowOff>
    </xdr:from>
    <xdr:to>
      <xdr:col>24</xdr:col>
      <xdr:colOff>63500</xdr:colOff>
      <xdr:row>36</xdr:row>
      <xdr:rowOff>20447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92076"/>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123143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23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144716</xdr:rowOff>
    </xdr:from>
    <xdr:to>
      <xdr:col>24</xdr:col>
      <xdr:colOff>114300</xdr:colOff>
      <xdr:row>36</xdr:row>
      <xdr:rowOff>74866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20447</xdr:rowOff>
    </xdr:from>
    <xdr:to>
      <xdr:col>19</xdr:col>
      <xdr:colOff>177800</xdr:colOff>
      <xdr:row>36</xdr:row>
      <xdr:rowOff>42545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2647"/>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12509</xdr:rowOff>
    </xdr:from>
    <xdr:to>
      <xdr:col>20</xdr:col>
      <xdr:colOff>38100</xdr:colOff>
      <xdr:row>36</xdr:row>
      <xdr:rowOff>114109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105236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77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160465</xdr:rowOff>
    </xdr:from>
    <xdr:to>
      <xdr:col>15</xdr:col>
      <xdr:colOff>50800</xdr:colOff>
      <xdr:row>36</xdr:row>
      <xdr:rowOff>42545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61215"/>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12128</xdr:rowOff>
    </xdr:from>
    <xdr:to>
      <xdr:col>15</xdr:col>
      <xdr:colOff>101600</xdr:colOff>
      <xdr:row>36</xdr:row>
      <xdr:rowOff>113728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104855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160465</xdr:rowOff>
    </xdr:from>
    <xdr:to>
      <xdr:col>10</xdr:col>
      <xdr:colOff>114300</xdr:colOff>
      <xdr:row>36</xdr:row>
      <xdr:rowOff>72263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161215"/>
          <a:ext cx="889000" cy="83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81090</xdr:rowOff>
    </xdr:from>
    <xdr:to>
      <xdr:col>10</xdr:col>
      <xdr:colOff>165100</xdr:colOff>
      <xdr:row>36</xdr:row>
      <xdr:rowOff>11240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1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27767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5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116141</xdr:rowOff>
    </xdr:from>
    <xdr:to>
      <xdr:col>6</xdr:col>
      <xdr:colOff>38100</xdr:colOff>
      <xdr:row>36</xdr:row>
      <xdr:rowOff>46291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1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62818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92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140526</xdr:rowOff>
    </xdr:from>
    <xdr:to>
      <xdr:col>24</xdr:col>
      <xdr:colOff>114300</xdr:colOff>
      <xdr:row>36</xdr:row>
      <xdr:rowOff>70676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163403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141097</xdr:rowOff>
    </xdr:from>
    <xdr:to>
      <xdr:col>20</xdr:col>
      <xdr:colOff>38100</xdr:colOff>
      <xdr:row>36</xdr:row>
      <xdr:rowOff>71247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87774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1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163195</xdr:rowOff>
    </xdr:from>
    <xdr:to>
      <xdr:col>15</xdr:col>
      <xdr:colOff>101600</xdr:colOff>
      <xdr:row>36</xdr:row>
      <xdr:rowOff>93345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109872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39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109665</xdr:rowOff>
    </xdr:from>
    <xdr:to>
      <xdr:col>10</xdr:col>
      <xdr:colOff>165100</xdr:colOff>
      <xdr:row>36</xdr:row>
      <xdr:rowOff>39815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1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30942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03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21463</xdr:rowOff>
    </xdr:from>
    <xdr:to>
      <xdr:col>6</xdr:col>
      <xdr:colOff>38100</xdr:colOff>
      <xdr:row>36</xdr:row>
      <xdr:rowOff>123063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114190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8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25452</xdr:rowOff>
    </xdr:from>
    <xdr:to>
      <xdr:col>24</xdr:col>
      <xdr:colOff>62865</xdr:colOff>
      <xdr:row>58</xdr:row>
      <xdr:rowOff>93249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7952"/>
          <a:ext cx="1270" cy="1439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97076</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4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93249</xdr:rowOff>
    </xdr:from>
    <xdr:to>
      <xdr:col>24</xdr:col>
      <xdr:colOff>152400</xdr:colOff>
      <xdr:row>58</xdr:row>
      <xdr:rowOff>93249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37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143579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25452</xdr:rowOff>
    </xdr:from>
    <xdr:to>
      <xdr:col>24</xdr:col>
      <xdr:colOff>152400</xdr:colOff>
      <xdr:row>50</xdr:row>
      <xdr:rowOff>25452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7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77276</xdr:rowOff>
    </xdr:from>
    <xdr:to>
      <xdr:col>24</xdr:col>
      <xdr:colOff>63500</xdr:colOff>
      <xdr:row>57</xdr:row>
      <xdr:rowOff>105367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49926"/>
          <a:ext cx="838200" cy="2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129141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588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106264</xdr:rowOff>
    </xdr:from>
    <xdr:to>
      <xdr:col>24</xdr:col>
      <xdr:colOff>114300</xdr:colOff>
      <xdr:row>57</xdr:row>
      <xdr:rowOff>36414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0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163497</xdr:rowOff>
    </xdr:from>
    <xdr:to>
      <xdr:col>19</xdr:col>
      <xdr:colOff>177800</xdr:colOff>
      <xdr:row>57</xdr:row>
      <xdr:rowOff>105367</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3247"/>
          <a:ext cx="889000" cy="28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100807</xdr:rowOff>
    </xdr:from>
    <xdr:to>
      <xdr:col>20</xdr:col>
      <xdr:colOff>38100</xdr:colOff>
      <xdr:row>57</xdr:row>
      <xdr:rowOff>30957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0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47484</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7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163497</xdr:rowOff>
    </xdr:from>
    <xdr:to>
      <xdr:col>15</xdr:col>
      <xdr:colOff>50800</xdr:colOff>
      <xdr:row>58</xdr:row>
      <xdr:rowOff>443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3247"/>
          <a:ext cx="889000" cy="35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155400</xdr:rowOff>
    </xdr:from>
    <xdr:to>
      <xdr:col>15</xdr:col>
      <xdr:colOff>101600</xdr:colOff>
      <xdr:row>55</xdr:row>
      <xdr:rowOff>85550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41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102077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18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443</xdr:rowOff>
    </xdr:from>
    <xdr:to>
      <xdr:col>10</xdr:col>
      <xdr:colOff>114300</xdr:colOff>
      <xdr:row>58</xdr:row>
      <xdr:rowOff>16642</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44543"/>
          <a:ext cx="889000" cy="16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159570</xdr:rowOff>
    </xdr:from>
    <xdr:to>
      <xdr:col>10</xdr:col>
      <xdr:colOff>165100</xdr:colOff>
      <xdr:row>57</xdr:row>
      <xdr:rowOff>89720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106247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535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20634</xdr:rowOff>
    </xdr:from>
    <xdr:to>
      <xdr:col>6</xdr:col>
      <xdr:colOff>38100</xdr:colOff>
      <xdr:row>57</xdr:row>
      <xdr:rowOff>122234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9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138761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568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26476</xdr:rowOff>
    </xdr:from>
    <xdr:to>
      <xdr:col>24</xdr:col>
      <xdr:colOff>114300</xdr:colOff>
      <xdr:row>57</xdr:row>
      <xdr:rowOff>128076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99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4903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77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54567</xdr:rowOff>
    </xdr:from>
    <xdr:to>
      <xdr:col>20</xdr:col>
      <xdr:colOff>38100</xdr:colOff>
      <xdr:row>57</xdr:row>
      <xdr:rowOff>156167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2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147294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91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112697</xdr:rowOff>
    </xdr:from>
    <xdr:to>
      <xdr:col>15</xdr:col>
      <xdr:colOff>101600</xdr:colOff>
      <xdr:row>56</xdr:row>
      <xdr:rowOff>42847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33974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63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121093</xdr:rowOff>
    </xdr:from>
    <xdr:to>
      <xdr:col>10</xdr:col>
      <xdr:colOff>165100</xdr:colOff>
      <xdr:row>58</xdr:row>
      <xdr:rowOff>51243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9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42370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98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137292</xdr:rowOff>
    </xdr:from>
    <xdr:to>
      <xdr:col>6</xdr:col>
      <xdr:colOff>38100</xdr:colOff>
      <xdr:row>58</xdr:row>
      <xdr:rowOff>67442</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0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58569</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1000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143990</xdr:rowOff>
    </xdr:from>
    <xdr:to>
      <xdr:col>24</xdr:col>
      <xdr:colOff>62865</xdr:colOff>
      <xdr:row>78</xdr:row>
      <xdr:rowOff>11257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1974040"/>
          <a:ext cx="1270" cy="1410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15084</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8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11257</xdr:rowOff>
    </xdr:from>
    <xdr:to>
      <xdr:col>24</xdr:col>
      <xdr:colOff>152400</xdr:colOff>
      <xdr:row>78</xdr:row>
      <xdr:rowOff>11257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90667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49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143990</xdr:rowOff>
    </xdr:from>
    <xdr:to>
      <xdr:col>24</xdr:col>
      <xdr:colOff>152400</xdr:colOff>
      <xdr:row>69</xdr:row>
      <xdr:rowOff>143990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197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170965</xdr:rowOff>
    </xdr:from>
    <xdr:to>
      <xdr:col>24</xdr:col>
      <xdr:colOff>63500</xdr:colOff>
      <xdr:row>74</xdr:row>
      <xdr:rowOff>75380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686815"/>
          <a:ext cx="838200" cy="75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12623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13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34196</xdr:rowOff>
    </xdr:from>
    <xdr:to>
      <xdr:col>24</xdr:col>
      <xdr:colOff>114300</xdr:colOff>
      <xdr:row>75</xdr:row>
      <xdr:rowOff>135796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9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170965</xdr:rowOff>
    </xdr:from>
    <xdr:to>
      <xdr:col>19</xdr:col>
      <xdr:colOff>177800</xdr:colOff>
      <xdr:row>75</xdr:row>
      <xdr:rowOff>121793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686815"/>
          <a:ext cx="889000" cy="293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155780</xdr:rowOff>
    </xdr:from>
    <xdr:to>
      <xdr:col>20</xdr:col>
      <xdr:colOff>38100</xdr:colOff>
      <xdr:row>75</xdr:row>
      <xdr:rowOff>85930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77057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121793</xdr:rowOff>
    </xdr:from>
    <xdr:to>
      <xdr:col>15</xdr:col>
      <xdr:colOff>50800</xdr:colOff>
      <xdr:row>75</xdr:row>
      <xdr:rowOff>144447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980543"/>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8227</xdr:rowOff>
    </xdr:from>
    <xdr:to>
      <xdr:col>15</xdr:col>
      <xdr:colOff>101600</xdr:colOff>
      <xdr:row>76</xdr:row>
      <xdr:rowOff>109827</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100954</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131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144447</xdr:rowOff>
    </xdr:from>
    <xdr:to>
      <xdr:col>10</xdr:col>
      <xdr:colOff>114300</xdr:colOff>
      <xdr:row>77</xdr:row>
      <xdr:rowOff>7592</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03197"/>
          <a:ext cx="889000" cy="20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75222</xdr:rowOff>
    </xdr:from>
    <xdr:to>
      <xdr:col>10</xdr:col>
      <xdr:colOff>165100</xdr:colOff>
      <xdr:row>77</xdr:row>
      <xdr:rowOff>5372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0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167949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19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117049</xdr:rowOff>
    </xdr:from>
    <xdr:to>
      <xdr:col>6</xdr:col>
      <xdr:colOff>38100</xdr:colOff>
      <xdr:row>77</xdr:row>
      <xdr:rowOff>47199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63725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22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24580</xdr:rowOff>
    </xdr:from>
    <xdr:to>
      <xdr:col>24</xdr:col>
      <xdr:colOff>114300</xdr:colOff>
      <xdr:row>74</xdr:row>
      <xdr:rowOff>126180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47457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63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120165</xdr:rowOff>
    </xdr:from>
    <xdr:to>
      <xdr:col>20</xdr:col>
      <xdr:colOff>38100</xdr:colOff>
      <xdr:row>74</xdr:row>
      <xdr:rowOff>50315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3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66842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70993</xdr:rowOff>
    </xdr:from>
    <xdr:to>
      <xdr:col>15</xdr:col>
      <xdr:colOff>101600</xdr:colOff>
      <xdr:row>76</xdr:row>
      <xdr:rowOff>1144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29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17670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0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93647</xdr:rowOff>
    </xdr:from>
    <xdr:to>
      <xdr:col>10</xdr:col>
      <xdr:colOff>165100</xdr:colOff>
      <xdr:row>76</xdr:row>
      <xdr:rowOff>23797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40324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2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128242</xdr:rowOff>
    </xdr:from>
    <xdr:to>
      <xdr:col>6</xdr:col>
      <xdr:colOff>38100</xdr:colOff>
      <xdr:row>77</xdr:row>
      <xdr:rowOff>58392</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5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49519</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251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22278</xdr:rowOff>
    </xdr:from>
    <xdr:to>
      <xdr:col>24</xdr:col>
      <xdr:colOff>62865</xdr:colOff>
      <xdr:row>98</xdr:row>
      <xdr:rowOff>212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24228"/>
          <a:ext cx="1270" cy="1178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4039</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0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212</xdr:rowOff>
    </xdr:from>
    <xdr:to>
      <xdr:col>24</xdr:col>
      <xdr:colOff>152400</xdr:colOff>
      <xdr:row>98</xdr:row>
      <xdr:rowOff>212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2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140405</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22278</xdr:rowOff>
    </xdr:from>
    <xdr:to>
      <xdr:col>24</xdr:col>
      <xdr:colOff>152400</xdr:colOff>
      <xdr:row>91</xdr:row>
      <xdr:rowOff>22278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24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148168</xdr:rowOff>
    </xdr:from>
    <xdr:to>
      <xdr:col>24</xdr:col>
      <xdr:colOff>63500</xdr:colOff>
      <xdr:row>96</xdr:row>
      <xdr:rowOff>150394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607368"/>
          <a:ext cx="838200" cy="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93890</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553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115463</xdr:rowOff>
    </xdr:from>
    <xdr:to>
      <xdr:col>24</xdr:col>
      <xdr:colOff>114300</xdr:colOff>
      <xdr:row>97</xdr:row>
      <xdr:rowOff>45613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150394</xdr:rowOff>
    </xdr:from>
    <xdr:to>
      <xdr:col>19</xdr:col>
      <xdr:colOff>177800</xdr:colOff>
      <xdr:row>96</xdr:row>
      <xdr:rowOff>165271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609594"/>
          <a:ext cx="889000" cy="1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121041</xdr:rowOff>
    </xdr:from>
    <xdr:to>
      <xdr:col>20</xdr:col>
      <xdr:colOff>38100</xdr:colOff>
      <xdr:row>97</xdr:row>
      <xdr:rowOff>51191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42318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67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165271</xdr:rowOff>
    </xdr:from>
    <xdr:to>
      <xdr:col>15</xdr:col>
      <xdr:colOff>50800</xdr:colOff>
      <xdr:row>97</xdr:row>
      <xdr:rowOff>35761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24471"/>
          <a:ext cx="889000" cy="4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153064</xdr:rowOff>
    </xdr:from>
    <xdr:to>
      <xdr:col>15</xdr:col>
      <xdr:colOff>101600</xdr:colOff>
      <xdr:row>97</xdr:row>
      <xdr:rowOff>83214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74341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0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33551</xdr:rowOff>
    </xdr:from>
    <xdr:to>
      <xdr:col>10</xdr:col>
      <xdr:colOff>114300</xdr:colOff>
      <xdr:row>97</xdr:row>
      <xdr:rowOff>35761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1130300" y="16664201"/>
          <a:ext cx="889000" cy="2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10613</xdr:rowOff>
    </xdr:from>
    <xdr:to>
      <xdr:col>10</xdr:col>
      <xdr:colOff>165100</xdr:colOff>
      <xdr:row>97</xdr:row>
      <xdr:rowOff>112213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4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103340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3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14990</xdr:rowOff>
    </xdr:from>
    <xdr:to>
      <xdr:col>6</xdr:col>
      <xdr:colOff>38100</xdr:colOff>
      <xdr:row>97</xdr:row>
      <xdr:rowOff>116590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45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3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97368</xdr:rowOff>
    </xdr:from>
    <xdr:to>
      <xdr:col>24</xdr:col>
      <xdr:colOff>114300</xdr:colOff>
      <xdr:row>97</xdr:row>
      <xdr:rowOff>27518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120245</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0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99594</xdr:rowOff>
    </xdr:from>
    <xdr:to>
      <xdr:col>20</xdr:col>
      <xdr:colOff>38100</xdr:colOff>
      <xdr:row>97</xdr:row>
      <xdr:rowOff>29744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5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46271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3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114471</xdr:rowOff>
    </xdr:from>
    <xdr:to>
      <xdr:col>15</xdr:col>
      <xdr:colOff>101600</xdr:colOff>
      <xdr:row>97</xdr:row>
      <xdr:rowOff>44621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7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61148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156411</xdr:rowOff>
    </xdr:from>
    <xdr:to>
      <xdr:col>10</xdr:col>
      <xdr:colOff>165100</xdr:colOff>
      <xdr:row>97</xdr:row>
      <xdr:rowOff>86561</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615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103088</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9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154201</xdr:rowOff>
    </xdr:from>
    <xdr:to>
      <xdr:col>6</xdr:col>
      <xdr:colOff>38100</xdr:colOff>
      <xdr:row>97</xdr:row>
      <xdr:rowOff>84351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13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100878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8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76345</xdr:rowOff>
    </xdr:from>
    <xdr:to>
      <xdr:col>54</xdr:col>
      <xdr:colOff>189865</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9845"/>
          <a:ext cx="1270" cy="156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23022</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9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76345</xdr:rowOff>
    </xdr:from>
    <xdr:to>
      <xdr:col>55</xdr:col>
      <xdr:colOff>88900</xdr:colOff>
      <xdr:row>30</xdr:row>
      <xdr:rowOff>76345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9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54300</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3979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31424</xdr:rowOff>
    </xdr:from>
    <xdr:to>
      <xdr:col>55</xdr:col>
      <xdr:colOff>50800</xdr:colOff>
      <xdr:row>38</xdr:row>
      <xdr:rowOff>133024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149969</xdr:rowOff>
    </xdr:from>
    <xdr:to>
      <xdr:col>50</xdr:col>
      <xdr:colOff>165100</xdr:colOff>
      <xdr:row>38</xdr:row>
      <xdr:rowOff>80119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96646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49058</xdr:rowOff>
    </xdr:from>
    <xdr:to>
      <xdr:col>46</xdr:col>
      <xdr:colOff>38100</xdr:colOff>
      <xdr:row>38</xdr:row>
      <xdr:rowOff>150658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167185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28484</xdr:rowOff>
    </xdr:from>
    <xdr:to>
      <xdr:col>41</xdr:col>
      <xdr:colOff>101600</xdr:colOff>
      <xdr:row>38</xdr:row>
      <xdr:rowOff>130084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54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146611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318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1379</xdr:rowOff>
    </xdr:from>
    <xdr:to>
      <xdr:col>36</xdr:col>
      <xdr:colOff>165100</xdr:colOff>
      <xdr:row>38</xdr:row>
      <xdr:rowOff>102979</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51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119506</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29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37965</xdr:rowOff>
    </xdr:from>
    <xdr:to>
      <xdr:col>54</xdr:col>
      <xdr:colOff>189865</xdr:colOff>
      <xdr:row>59</xdr:row>
      <xdr:rowOff>31450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781915"/>
          <a:ext cx="1270" cy="136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35277</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5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31450</xdr:rowOff>
    </xdr:from>
    <xdr:to>
      <xdr:col>55</xdr:col>
      <xdr:colOff>88900</xdr:colOff>
      <xdr:row>59</xdr:row>
      <xdr:rowOff>31450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4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156092</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57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180,851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37965</xdr:rowOff>
    </xdr:from>
    <xdr:to>
      <xdr:col>55</xdr:col>
      <xdr:colOff>88900</xdr:colOff>
      <xdr:row>51</xdr:row>
      <xdr:rowOff>37965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781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43139</xdr:rowOff>
    </xdr:from>
    <xdr:to>
      <xdr:col>55</xdr:col>
      <xdr:colOff>0</xdr:colOff>
      <xdr:row>58</xdr:row>
      <xdr:rowOff>118593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87239"/>
          <a:ext cx="838200" cy="75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121051</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222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98174</xdr:rowOff>
    </xdr:from>
    <xdr:to>
      <xdr:col>55</xdr:col>
      <xdr:colOff>50800</xdr:colOff>
      <xdr:row>58</xdr:row>
      <xdr:rowOff>28324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70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73620</xdr:rowOff>
    </xdr:from>
    <xdr:to>
      <xdr:col>50</xdr:col>
      <xdr:colOff>114300</xdr:colOff>
      <xdr:row>58</xdr:row>
      <xdr:rowOff>118593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10017720"/>
          <a:ext cx="889000" cy="44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106144</xdr:rowOff>
    </xdr:from>
    <xdr:to>
      <xdr:col>50</xdr:col>
      <xdr:colOff>165100</xdr:colOff>
      <xdr:row>58</xdr:row>
      <xdr:rowOff>36294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52821</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54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73620</xdr:rowOff>
    </xdr:from>
    <xdr:to>
      <xdr:col>45</xdr:col>
      <xdr:colOff>177800</xdr:colOff>
      <xdr:row>58</xdr:row>
      <xdr:rowOff>117785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10017720"/>
          <a:ext cx="889000" cy="4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84076</xdr:rowOff>
    </xdr:from>
    <xdr:to>
      <xdr:col>46</xdr:col>
      <xdr:colOff>38100</xdr:colOff>
      <xdr:row>58</xdr:row>
      <xdr:rowOff>14226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5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30753</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3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117785</xdr:rowOff>
    </xdr:from>
    <xdr:to>
      <xdr:col>41</xdr:col>
      <xdr:colOff>50800</xdr:colOff>
      <xdr:row>58</xdr:row>
      <xdr:rowOff>140439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10061885"/>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116416</xdr:rowOff>
    </xdr:from>
    <xdr:to>
      <xdr:col>41</xdr:col>
      <xdr:colOff>101600</xdr:colOff>
      <xdr:row>58</xdr:row>
      <xdr:rowOff>46566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8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63093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118611</xdr:rowOff>
    </xdr:from>
    <xdr:to>
      <xdr:col>36</xdr:col>
      <xdr:colOff>165100</xdr:colOff>
      <xdr:row>58</xdr:row>
      <xdr:rowOff>48761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9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65288</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163789</xdr:rowOff>
    </xdr:from>
    <xdr:to>
      <xdr:col>55</xdr:col>
      <xdr:colOff>50800</xdr:colOff>
      <xdr:row>58</xdr:row>
      <xdr:rowOff>93939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93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142216</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67793</xdr:rowOff>
    </xdr:from>
    <xdr:to>
      <xdr:col>50</xdr:col>
      <xdr:colOff>165100</xdr:colOff>
      <xdr:row>58</xdr:row>
      <xdr:rowOff>169393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160520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1010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22820</xdr:rowOff>
    </xdr:from>
    <xdr:to>
      <xdr:col>46</xdr:col>
      <xdr:colOff>38100</xdr:colOff>
      <xdr:row>58</xdr:row>
      <xdr:rowOff>124420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115547</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5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66985</xdr:rowOff>
    </xdr:from>
    <xdr:to>
      <xdr:col>41</xdr:col>
      <xdr:colOff>101600</xdr:colOff>
      <xdr:row>58</xdr:row>
      <xdr:rowOff>168585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1001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159712</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1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89639</xdr:rowOff>
    </xdr:from>
    <xdr:to>
      <xdr:col>36</xdr:col>
      <xdr:colOff>165100</xdr:colOff>
      <xdr:row>59</xdr:row>
      <xdr:rowOff>19789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3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10916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1012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160033</xdr:rowOff>
    </xdr:from>
    <xdr:to>
      <xdr:col>54</xdr:col>
      <xdr:colOff>189865</xdr:colOff>
      <xdr:row>79</xdr:row>
      <xdr:rowOff>16078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90083"/>
          <a:ext cx="1270" cy="1570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19905</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16078</xdr:rowOff>
    </xdr:from>
    <xdr:to>
      <xdr:col>55</xdr:col>
      <xdr:colOff>88900</xdr:colOff>
      <xdr:row>79</xdr:row>
      <xdr:rowOff>16078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0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106710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6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125,899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160033</xdr:rowOff>
    </xdr:from>
    <xdr:to>
      <xdr:col>55</xdr:col>
      <xdr:colOff>88900</xdr:colOff>
      <xdr:row>69</xdr:row>
      <xdr:rowOff>160033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9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124752</xdr:rowOff>
    </xdr:from>
    <xdr:to>
      <xdr:col>55</xdr:col>
      <xdr:colOff>0</xdr:colOff>
      <xdr:row>79</xdr:row>
      <xdr:rowOff>4229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97852"/>
          <a:ext cx="838200" cy="5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11955</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42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160528</xdr:rowOff>
    </xdr:from>
    <xdr:to>
      <xdr:col>55</xdr:col>
      <xdr:colOff>50800</xdr:colOff>
      <xdr:row>77</xdr:row>
      <xdr:rowOff>90678</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9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71768</xdr:rowOff>
    </xdr:from>
    <xdr:to>
      <xdr:col>50</xdr:col>
      <xdr:colOff>114300</xdr:colOff>
      <xdr:row>79</xdr:row>
      <xdr:rowOff>4229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273418"/>
          <a:ext cx="889000" cy="275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1676</xdr:rowOff>
    </xdr:from>
    <xdr:to>
      <xdr:col>50</xdr:col>
      <xdr:colOff>165100</xdr:colOff>
      <xdr:row>77</xdr:row>
      <xdr:rowOff>103276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20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119803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297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71768</xdr:rowOff>
    </xdr:from>
    <xdr:to>
      <xdr:col>45</xdr:col>
      <xdr:colOff>177800</xdr:colOff>
      <xdr:row>79</xdr:row>
      <xdr:rowOff>19545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273418"/>
          <a:ext cx="889000" cy="29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141846</xdr:rowOff>
    </xdr:from>
    <xdr:to>
      <xdr:col>46</xdr:col>
      <xdr:colOff>38100</xdr:colOff>
      <xdr:row>77</xdr:row>
      <xdr:rowOff>71996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88523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947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19545</xdr:rowOff>
    </xdr:from>
    <xdr:to>
      <xdr:col>41</xdr:col>
      <xdr:colOff>50800</xdr:colOff>
      <xdr:row>79</xdr:row>
      <xdr:rowOff>21501</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64095"/>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98146</xdr:rowOff>
    </xdr:from>
    <xdr:to>
      <xdr:col>41</xdr:col>
      <xdr:colOff>101600</xdr:colOff>
      <xdr:row>78</xdr:row>
      <xdr:rowOff>28296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9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44823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141185</xdr:rowOff>
    </xdr:from>
    <xdr:to>
      <xdr:col>36</xdr:col>
      <xdr:colOff>165100</xdr:colOff>
      <xdr:row>78</xdr:row>
      <xdr:rowOff>71335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4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87862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1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73952</xdr:rowOff>
    </xdr:from>
    <xdr:to>
      <xdr:col>55</xdr:col>
      <xdr:colOff>50800</xdr:colOff>
      <xdr:row>79</xdr:row>
      <xdr:rowOff>4102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4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160329</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61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124879</xdr:rowOff>
    </xdr:from>
    <xdr:to>
      <xdr:col>50</xdr:col>
      <xdr:colOff>165100</xdr:colOff>
      <xdr:row>79</xdr:row>
      <xdr:rowOff>55029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7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46156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9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20968</xdr:rowOff>
    </xdr:from>
    <xdr:to>
      <xdr:col>46</xdr:col>
      <xdr:colOff>38100</xdr:colOff>
      <xdr:row>77</xdr:row>
      <xdr:rowOff>122568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2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113695</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315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140195</xdr:rowOff>
    </xdr:from>
    <xdr:to>
      <xdr:col>41</xdr:col>
      <xdr:colOff>101600</xdr:colOff>
      <xdr:row>79</xdr:row>
      <xdr:rowOff>70345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61472</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0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142151</xdr:rowOff>
    </xdr:from>
    <xdr:to>
      <xdr:col>36</xdr:col>
      <xdr:colOff>165100</xdr:colOff>
      <xdr:row>79</xdr:row>
      <xdr:rowOff>72301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1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63428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07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a:extLst>
            <a:ext uri="{FF2B5EF4-FFF2-40B4-BE49-F238E27FC236}">
              <a16:creationId xmlns:a16="http://schemas.microsoft.com/office/drawing/2014/main" id="{00000000-0008-0000-07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94421</xdr:rowOff>
    </xdr:from>
    <xdr:to>
      <xdr:col>54</xdr:col>
      <xdr:colOff>189865</xdr:colOff>
      <xdr:row>97</xdr:row>
      <xdr:rowOff>83762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10475595" y="15524921"/>
          <a:ext cx="1270" cy="118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87589</xdr:rowOff>
    </xdr:from>
    <xdr:ext cx="534377" cy="259045"/>
    <xdr:sp macro="" textlink="">
      <xdr:nvSpPr>
        <xdr:cNvPr id="455" name="土木費最小値テキスト">
          <a:extLst>
            <a:ext uri="{FF2B5EF4-FFF2-40B4-BE49-F238E27FC236}">
              <a16:creationId xmlns:a16="http://schemas.microsoft.com/office/drawing/2014/main" id="{00000000-0008-0000-0700-0000C7010000}"/>
            </a:ext>
          </a:extLst>
        </xdr:cNvPr>
        <xdr:cNvSpPr txBox="1"/>
      </xdr:nvSpPr>
      <xdr:spPr>
        <a:xfrm>
          <a:off x="10528300" y="167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83762</xdr:rowOff>
    </xdr:from>
    <xdr:to>
      <xdr:col>55</xdr:col>
      <xdr:colOff>88900</xdr:colOff>
      <xdr:row>97</xdr:row>
      <xdr:rowOff>83762</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71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41098</xdr:rowOff>
    </xdr:from>
    <xdr:ext cx="599010" cy="259045"/>
    <xdr:sp macro="" textlink="">
      <xdr:nvSpPr>
        <xdr:cNvPr id="457" name="土木費最大値テキスト">
          <a:extLst>
            <a:ext uri="{FF2B5EF4-FFF2-40B4-BE49-F238E27FC236}">
              <a16:creationId xmlns:a16="http://schemas.microsoft.com/office/drawing/2014/main" id="{00000000-0008-0000-0700-0000C9010000}"/>
            </a:ext>
          </a:extLst>
        </xdr:cNvPr>
        <xdr:cNvSpPr txBox="1"/>
      </xdr:nvSpPr>
      <xdr:spPr>
        <a:xfrm>
          <a:off x="10528300" y="1530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227,923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94421</xdr:rowOff>
    </xdr:from>
    <xdr:to>
      <xdr:col>55</xdr:col>
      <xdr:colOff>88900</xdr:colOff>
      <xdr:row>90</xdr:row>
      <xdr:rowOff>94421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552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50305</xdr:rowOff>
    </xdr:from>
    <xdr:to>
      <xdr:col>55</xdr:col>
      <xdr:colOff>0</xdr:colOff>
      <xdr:row>96</xdr:row>
      <xdr:rowOff>67982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9639300" y="16509505"/>
          <a:ext cx="838200" cy="1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147690</xdr:rowOff>
    </xdr:from>
    <xdr:ext cx="534377" cy="259045"/>
    <xdr:sp macro="" textlink="">
      <xdr:nvSpPr>
        <xdr:cNvPr id="460" name="土木費平均値テキスト">
          <a:extLst>
            <a:ext uri="{FF2B5EF4-FFF2-40B4-BE49-F238E27FC236}">
              <a16:creationId xmlns:a16="http://schemas.microsoft.com/office/drawing/2014/main" id="{00000000-0008-0000-0700-0000CC010000}"/>
            </a:ext>
          </a:extLst>
        </xdr:cNvPr>
        <xdr:cNvSpPr txBox="1"/>
      </xdr:nvSpPr>
      <xdr:spPr>
        <a:xfrm>
          <a:off x="10528300" y="16263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124813</xdr:rowOff>
    </xdr:from>
    <xdr:to>
      <xdr:col>55</xdr:col>
      <xdr:colOff>50800</xdr:colOff>
      <xdr:row>96</xdr:row>
      <xdr:rowOff>54963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10426700" y="1641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93929</xdr:rowOff>
    </xdr:from>
    <xdr:to>
      <xdr:col>50</xdr:col>
      <xdr:colOff>114300</xdr:colOff>
      <xdr:row>96</xdr:row>
      <xdr:rowOff>67982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8750300" y="16381679"/>
          <a:ext cx="889000" cy="14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141918</xdr:rowOff>
    </xdr:from>
    <xdr:to>
      <xdr:col>50</xdr:col>
      <xdr:colOff>165100</xdr:colOff>
      <xdr:row>96</xdr:row>
      <xdr:rowOff>72068</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9588500" y="1642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88595</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372111" y="162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93929</xdr:rowOff>
    </xdr:from>
    <xdr:to>
      <xdr:col>45</xdr:col>
      <xdr:colOff>177800</xdr:colOff>
      <xdr:row>96</xdr:row>
      <xdr:rowOff>3477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7861300" y="16381679"/>
          <a:ext cx="889000" cy="8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128139</xdr:rowOff>
    </xdr:from>
    <xdr:to>
      <xdr:col>46</xdr:col>
      <xdr:colOff>38100</xdr:colOff>
      <xdr:row>96</xdr:row>
      <xdr:rowOff>58289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86995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49416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483111" y="165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3477</xdr:rowOff>
    </xdr:from>
    <xdr:to>
      <xdr:col>41</xdr:col>
      <xdr:colOff>50800</xdr:colOff>
      <xdr:row>96</xdr:row>
      <xdr:rowOff>31006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6972300" y="16462677"/>
          <a:ext cx="889000" cy="27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162829</xdr:rowOff>
    </xdr:from>
    <xdr:to>
      <xdr:col>41</xdr:col>
      <xdr:colOff>101600</xdr:colOff>
      <xdr:row>96</xdr:row>
      <xdr:rowOff>92979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7810500" y="1645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84106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594111" y="1654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150611</xdr:rowOff>
    </xdr:from>
    <xdr:to>
      <xdr:col>36</xdr:col>
      <xdr:colOff>165100</xdr:colOff>
      <xdr:row>96</xdr:row>
      <xdr:rowOff>80761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6921500" y="1643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97288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05111" y="16213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170955</xdr:rowOff>
    </xdr:from>
    <xdr:to>
      <xdr:col>55</xdr:col>
      <xdr:colOff>50800</xdr:colOff>
      <xdr:row>96</xdr:row>
      <xdr:rowOff>101105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10426700" y="1645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149382</xdr:rowOff>
    </xdr:from>
    <xdr:ext cx="534377" cy="259045"/>
    <xdr:sp macro="" textlink="">
      <xdr:nvSpPr>
        <xdr:cNvPr id="479" name="土木費該当値テキスト">
          <a:extLst>
            <a:ext uri="{FF2B5EF4-FFF2-40B4-BE49-F238E27FC236}">
              <a16:creationId xmlns:a16="http://schemas.microsoft.com/office/drawing/2014/main" id="{00000000-0008-0000-0700-0000DF010000}"/>
            </a:ext>
          </a:extLst>
        </xdr:cNvPr>
        <xdr:cNvSpPr txBox="1"/>
      </xdr:nvSpPr>
      <xdr:spPr>
        <a:xfrm>
          <a:off x="10528300" y="16437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17182</xdr:rowOff>
    </xdr:from>
    <xdr:to>
      <xdr:col>50</xdr:col>
      <xdr:colOff>165100</xdr:colOff>
      <xdr:row>96</xdr:row>
      <xdr:rowOff>118782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9588500" y="1647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109909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372111" y="1656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43129</xdr:rowOff>
    </xdr:from>
    <xdr:to>
      <xdr:col>46</xdr:col>
      <xdr:colOff>38100</xdr:colOff>
      <xdr:row>95</xdr:row>
      <xdr:rowOff>144729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8699500" y="163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161256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483111" y="16106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124127</xdr:rowOff>
    </xdr:from>
    <xdr:to>
      <xdr:col>41</xdr:col>
      <xdr:colOff>101600</xdr:colOff>
      <xdr:row>96</xdr:row>
      <xdr:rowOff>54277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7810500" y="1641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70804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594111" y="1618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151656</xdr:rowOff>
    </xdr:from>
    <xdr:to>
      <xdr:col>36</xdr:col>
      <xdr:colOff>165100</xdr:colOff>
      <xdr:row>96</xdr:row>
      <xdr:rowOff>81806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6921500" y="164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72933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05111" y="16532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169761</xdr:rowOff>
    </xdr:from>
    <xdr:to>
      <xdr:col>85</xdr:col>
      <xdr:colOff>126364</xdr:colOff>
      <xdr:row>38</xdr:row>
      <xdr:rowOff>28421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313261"/>
          <a:ext cx="1269" cy="1230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32248</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54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28421</xdr:rowOff>
    </xdr:from>
    <xdr:to>
      <xdr:col>86</xdr:col>
      <xdr:colOff>25400</xdr:colOff>
      <xdr:row>38</xdr:row>
      <xdr:rowOff>28421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54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116438</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8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169761</xdr:rowOff>
    </xdr:from>
    <xdr:to>
      <xdr:col>86</xdr:col>
      <xdr:colOff>25400</xdr:colOff>
      <xdr:row>30</xdr:row>
      <xdr:rowOff>169761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31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122882</xdr:rowOff>
    </xdr:from>
    <xdr:to>
      <xdr:col>85</xdr:col>
      <xdr:colOff>127000</xdr:colOff>
      <xdr:row>36</xdr:row>
      <xdr:rowOff>126082</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295082"/>
          <a:ext cx="8382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96506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687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118079</xdr:rowOff>
    </xdr:from>
    <xdr:to>
      <xdr:col>85</xdr:col>
      <xdr:colOff>177800</xdr:colOff>
      <xdr:row>37</xdr:row>
      <xdr:rowOff>48229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126082</xdr:rowOff>
    </xdr:from>
    <xdr:to>
      <xdr:col>81</xdr:col>
      <xdr:colOff>50800</xdr:colOff>
      <xdr:row>36</xdr:row>
      <xdr:rowOff>135781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298282"/>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93635</xdr:rowOff>
    </xdr:from>
    <xdr:to>
      <xdr:col>81</xdr:col>
      <xdr:colOff>101600</xdr:colOff>
      <xdr:row>37</xdr:row>
      <xdr:rowOff>23785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14912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35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132369</xdr:rowOff>
    </xdr:from>
    <xdr:to>
      <xdr:col>76</xdr:col>
      <xdr:colOff>114300</xdr:colOff>
      <xdr:row>36</xdr:row>
      <xdr:rowOff>135781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133119"/>
          <a:ext cx="889000" cy="17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36469</xdr:rowOff>
    </xdr:from>
    <xdr:to>
      <xdr:col>76</xdr:col>
      <xdr:colOff>165100</xdr:colOff>
      <xdr:row>36</xdr:row>
      <xdr:rowOff>138069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154596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97637</xdr:rowOff>
    </xdr:from>
    <xdr:to>
      <xdr:col>71</xdr:col>
      <xdr:colOff>177800</xdr:colOff>
      <xdr:row>35</xdr:row>
      <xdr:rowOff>132369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584037"/>
          <a:ext cx="889000" cy="5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107237</xdr:rowOff>
    </xdr:from>
    <xdr:to>
      <xdr:col>72</xdr:col>
      <xdr:colOff>38100</xdr:colOff>
      <xdr:row>37</xdr:row>
      <xdr:rowOff>37387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27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28514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72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97962</xdr:rowOff>
    </xdr:from>
    <xdr:to>
      <xdr:col>67</xdr:col>
      <xdr:colOff>101600</xdr:colOff>
      <xdr:row>37</xdr:row>
      <xdr:rowOff>28112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27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19239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362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72082</xdr:rowOff>
    </xdr:from>
    <xdr:to>
      <xdr:col>85</xdr:col>
      <xdr:colOff>177800</xdr:colOff>
      <xdr:row>37</xdr:row>
      <xdr:rowOff>2232</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24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94959</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09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75282</xdr:rowOff>
    </xdr:from>
    <xdr:to>
      <xdr:col>81</xdr:col>
      <xdr:colOff>101600</xdr:colOff>
      <xdr:row>37</xdr:row>
      <xdr:rowOff>5432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24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21959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02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84981</xdr:rowOff>
    </xdr:from>
    <xdr:to>
      <xdr:col>76</xdr:col>
      <xdr:colOff>165100</xdr:colOff>
      <xdr:row>37</xdr:row>
      <xdr:rowOff>15131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2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34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81569</xdr:rowOff>
    </xdr:from>
    <xdr:to>
      <xdr:col>72</xdr:col>
      <xdr:colOff>38100</xdr:colOff>
      <xdr:row>36</xdr:row>
      <xdr:rowOff>11719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082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28246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585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46837</xdr:rowOff>
    </xdr:from>
    <xdr:to>
      <xdr:col>67</xdr:col>
      <xdr:colOff>101600</xdr:colOff>
      <xdr:row>32</xdr:row>
      <xdr:rowOff>148437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5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164964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30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58949</xdr:rowOff>
    </xdr:from>
    <xdr:to>
      <xdr:col>85</xdr:col>
      <xdr:colOff>126364</xdr:colOff>
      <xdr:row>57</xdr:row>
      <xdr:rowOff>166245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802899"/>
          <a:ext cx="1269" cy="1135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170072</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9942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166245</xdr:rowOff>
    </xdr:from>
    <xdr:to>
      <xdr:col>86</xdr:col>
      <xdr:colOff>25400</xdr:colOff>
      <xdr:row>57</xdr:row>
      <xdr:rowOff>166245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9938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5626</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57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58949</xdr:rowOff>
    </xdr:from>
    <xdr:to>
      <xdr:col>86</xdr:col>
      <xdr:colOff>25400</xdr:colOff>
      <xdr:row>51</xdr:row>
      <xdr:rowOff>58949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802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138955</xdr:rowOff>
    </xdr:from>
    <xdr:to>
      <xdr:col>85</xdr:col>
      <xdr:colOff>127000</xdr:colOff>
      <xdr:row>57</xdr:row>
      <xdr:rowOff>111669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740155"/>
          <a:ext cx="838200" cy="14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135465</xdr:rowOff>
    </xdr:from>
    <xdr:ext cx="534377"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5652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112588</xdr:rowOff>
    </xdr:from>
    <xdr:to>
      <xdr:col>85</xdr:col>
      <xdr:colOff>177800</xdr:colOff>
      <xdr:row>57</xdr:row>
      <xdr:rowOff>42738</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138955</xdr:rowOff>
    </xdr:from>
    <xdr:to>
      <xdr:col>81</xdr:col>
      <xdr:colOff>50800</xdr:colOff>
      <xdr:row>56</xdr:row>
      <xdr:rowOff>153467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9740155"/>
          <a:ext cx="889000" cy="14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115157</xdr:rowOff>
    </xdr:from>
    <xdr:to>
      <xdr:col>81</xdr:col>
      <xdr:colOff>101600</xdr:colOff>
      <xdr:row>57</xdr:row>
      <xdr:rowOff>45307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36434</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80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153467</xdr:rowOff>
    </xdr:from>
    <xdr:to>
      <xdr:col>76</xdr:col>
      <xdr:colOff>114300</xdr:colOff>
      <xdr:row>57</xdr:row>
      <xdr:rowOff>44781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54667"/>
          <a:ext cx="889000" cy="62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65610</xdr:rowOff>
    </xdr:from>
    <xdr:to>
      <xdr:col>76</xdr:col>
      <xdr:colOff>165100</xdr:colOff>
      <xdr:row>56</xdr:row>
      <xdr:rowOff>167210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12287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63590</xdr:rowOff>
    </xdr:from>
    <xdr:to>
      <xdr:col>71</xdr:col>
      <xdr:colOff>177800</xdr:colOff>
      <xdr:row>57</xdr:row>
      <xdr:rowOff>44781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2814300" y="9664790"/>
          <a:ext cx="889000" cy="15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98758</xdr:rowOff>
    </xdr:from>
    <xdr:to>
      <xdr:col>72</xdr:col>
      <xdr:colOff>38100</xdr:colOff>
      <xdr:row>57</xdr:row>
      <xdr:rowOff>28908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69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45435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475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141715</xdr:rowOff>
    </xdr:from>
    <xdr:to>
      <xdr:col>67</xdr:col>
      <xdr:colOff>101600</xdr:colOff>
      <xdr:row>57</xdr:row>
      <xdr:rowOff>71865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7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62992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83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60869</xdr:rowOff>
    </xdr:from>
    <xdr:to>
      <xdr:col>85</xdr:col>
      <xdr:colOff>177800</xdr:colOff>
      <xdr:row>57</xdr:row>
      <xdr:rowOff>162469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83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147246</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74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88155</xdr:rowOff>
    </xdr:from>
    <xdr:to>
      <xdr:col>81</xdr:col>
      <xdr:colOff>101600</xdr:colOff>
      <xdr:row>57</xdr:row>
      <xdr:rowOff>18305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68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34832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946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102667</xdr:rowOff>
    </xdr:from>
    <xdr:to>
      <xdr:col>76</xdr:col>
      <xdr:colOff>165100</xdr:colOff>
      <xdr:row>57</xdr:row>
      <xdr:rowOff>32817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0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23944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979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165431</xdr:rowOff>
    </xdr:from>
    <xdr:to>
      <xdr:col>72</xdr:col>
      <xdr:colOff>38100</xdr:colOff>
      <xdr:row>57</xdr:row>
      <xdr:rowOff>95581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76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86708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85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12790</xdr:rowOff>
    </xdr:from>
    <xdr:to>
      <xdr:col>67</xdr:col>
      <xdr:colOff>101600</xdr:colOff>
      <xdr:row>56</xdr:row>
      <xdr:rowOff>114390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61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130917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38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148844</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321794"/>
          <a:ext cx="1269" cy="126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95521</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9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148844</xdr:rowOff>
    </xdr:from>
    <xdr:to>
      <xdr:col>86</xdr:col>
      <xdr:colOff>25400</xdr:colOff>
      <xdr:row>71</xdr:row>
      <xdr:rowOff>148844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32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22847</xdr:rowOff>
    </xdr:from>
    <xdr:to>
      <xdr:col>85</xdr:col>
      <xdr:colOff>127000</xdr:colOff>
      <xdr:row>79</xdr:row>
      <xdr:rowOff>25724</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67397"/>
          <a:ext cx="838200" cy="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56818</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33941</xdr:rowOff>
    </xdr:from>
    <xdr:to>
      <xdr:col>85</xdr:col>
      <xdr:colOff>177800</xdr:colOff>
      <xdr:row>78</xdr:row>
      <xdr:rowOff>135541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22847</xdr:rowOff>
    </xdr:from>
    <xdr:to>
      <xdr:col>81</xdr:col>
      <xdr:colOff>50800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67397"/>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33407</xdr:rowOff>
    </xdr:from>
    <xdr:to>
      <xdr:col>81</xdr:col>
      <xdr:colOff>101600</xdr:colOff>
      <xdr:row>78</xdr:row>
      <xdr:rowOff>135007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1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65106</xdr:rowOff>
    </xdr:from>
    <xdr:to>
      <xdr:col>76</xdr:col>
      <xdr:colOff>165100</xdr:colOff>
      <xdr:row>78</xdr:row>
      <xdr:rowOff>166706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38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11783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213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93884</xdr:rowOff>
    </xdr:from>
    <xdr:to>
      <xdr:col>71</xdr:col>
      <xdr:colOff>177800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124084"/>
          <a:ext cx="889000" cy="46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40590</xdr:rowOff>
    </xdr:from>
    <xdr:to>
      <xdr:col>72</xdr:col>
      <xdr:colOff>38100</xdr:colOff>
      <xdr:row>78</xdr:row>
      <xdr:rowOff>142190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4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158717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8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75718</xdr:rowOff>
    </xdr:from>
    <xdr:to>
      <xdr:col>67</xdr:col>
      <xdr:colOff>101600</xdr:colOff>
      <xdr:row>79</xdr:row>
      <xdr:rowOff>5868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168445</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5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146374</xdr:rowOff>
    </xdr:from>
    <xdr:to>
      <xdr:col>85</xdr:col>
      <xdr:colOff>177800</xdr:colOff>
      <xdr:row>79</xdr:row>
      <xdr:rowOff>76524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61301</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43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143497</xdr:rowOff>
    </xdr:from>
    <xdr:to>
      <xdr:col>81</xdr:col>
      <xdr:colOff>101600</xdr:colOff>
      <xdr:row>79</xdr:row>
      <xdr:rowOff>73647</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51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64774</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609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43084</xdr:rowOff>
    </xdr:from>
    <xdr:to>
      <xdr:col>67</xdr:col>
      <xdr:colOff>101600</xdr:colOff>
      <xdr:row>76</xdr:row>
      <xdr:rowOff>144684</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07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161212</xdr:rowOff>
    </xdr:from>
    <xdr:ext cx="534377"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47111" y="1284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76857</xdr:rowOff>
    </xdr:from>
    <xdr:to>
      <xdr:col>85</xdr:col>
      <xdr:colOff>126364</xdr:colOff>
      <xdr:row>99</xdr:row>
      <xdr:rowOff>11768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78807"/>
          <a:ext cx="1269" cy="130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15595</xdr:rowOff>
    </xdr:from>
    <xdr:ext cx="469744"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698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11768</xdr:rowOff>
    </xdr:from>
    <xdr:to>
      <xdr:col>86</xdr:col>
      <xdr:colOff>25400</xdr:colOff>
      <xdr:row>99</xdr:row>
      <xdr:rowOff>11768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6985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23534</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54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76857</xdr:rowOff>
    </xdr:from>
    <xdr:to>
      <xdr:col>86</xdr:col>
      <xdr:colOff>25400</xdr:colOff>
      <xdr:row>91</xdr:row>
      <xdr:rowOff>76857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7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150887</xdr:rowOff>
    </xdr:from>
    <xdr:to>
      <xdr:col>85</xdr:col>
      <xdr:colOff>127000</xdr:colOff>
      <xdr:row>95</xdr:row>
      <xdr:rowOff>5877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267187"/>
          <a:ext cx="838200" cy="2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5407</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64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26980</xdr:rowOff>
    </xdr:from>
    <xdr:to>
      <xdr:col>85</xdr:col>
      <xdr:colOff>177800</xdr:colOff>
      <xdr:row>96</xdr:row>
      <xdr:rowOff>128580</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4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5877</xdr:rowOff>
    </xdr:from>
    <xdr:to>
      <xdr:col>81</xdr:col>
      <xdr:colOff>50800</xdr:colOff>
      <xdr:row>95</xdr:row>
      <xdr:rowOff>75547</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293627"/>
          <a:ext cx="889000" cy="6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52316</xdr:rowOff>
    </xdr:from>
    <xdr:to>
      <xdr:col>81</xdr:col>
      <xdr:colOff>101600</xdr:colOff>
      <xdr:row>96</xdr:row>
      <xdr:rowOff>153916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1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145043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75547</xdr:rowOff>
    </xdr:from>
    <xdr:to>
      <xdr:col>76</xdr:col>
      <xdr:colOff>114300</xdr:colOff>
      <xdr:row>95</xdr:row>
      <xdr:rowOff>112657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363297"/>
          <a:ext cx="889000" cy="3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66810</xdr:rowOff>
    </xdr:from>
    <xdr:to>
      <xdr:col>76</xdr:col>
      <xdr:colOff>165100</xdr:colOff>
      <xdr:row>96</xdr:row>
      <xdr:rowOff>168410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159537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61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112657</xdr:rowOff>
    </xdr:from>
    <xdr:to>
      <xdr:col>71</xdr:col>
      <xdr:colOff>177800</xdr:colOff>
      <xdr:row>95</xdr:row>
      <xdr:rowOff>149492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400407"/>
          <a:ext cx="889000" cy="3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96101</xdr:rowOff>
    </xdr:from>
    <xdr:to>
      <xdr:col>72</xdr:col>
      <xdr:colOff>38100</xdr:colOff>
      <xdr:row>97</xdr:row>
      <xdr:rowOff>26251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17378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48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109048</xdr:rowOff>
    </xdr:from>
    <xdr:to>
      <xdr:col>67</xdr:col>
      <xdr:colOff>101600</xdr:colOff>
      <xdr:row>97</xdr:row>
      <xdr:rowOff>39198</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6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30325</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100087</xdr:rowOff>
    </xdr:from>
    <xdr:to>
      <xdr:col>85</xdr:col>
      <xdr:colOff>177800</xdr:colOff>
      <xdr:row>95</xdr:row>
      <xdr:rowOff>30237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21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122964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06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126527</xdr:rowOff>
    </xdr:from>
    <xdr:to>
      <xdr:col>81</xdr:col>
      <xdr:colOff>101600</xdr:colOff>
      <xdr:row>95</xdr:row>
      <xdr:rowOff>56677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2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73204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01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24747</xdr:rowOff>
    </xdr:from>
    <xdr:to>
      <xdr:col>76</xdr:col>
      <xdr:colOff>165100</xdr:colOff>
      <xdr:row>95</xdr:row>
      <xdr:rowOff>126347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31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142874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08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61857</xdr:rowOff>
    </xdr:from>
    <xdr:to>
      <xdr:col>72</xdr:col>
      <xdr:colOff>38100</xdr:colOff>
      <xdr:row>95</xdr:row>
      <xdr:rowOff>163457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34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8534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1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98692</xdr:rowOff>
    </xdr:from>
    <xdr:to>
      <xdr:col>67</xdr:col>
      <xdr:colOff>101600</xdr:colOff>
      <xdr:row>96</xdr:row>
      <xdr:rowOff>28842</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38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45369</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16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155702</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99202"/>
          <a:ext cx="1269" cy="1431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51071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37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102379</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7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155702</xdr:rowOff>
    </xdr:from>
    <xdr:to>
      <xdr:col>116</xdr:col>
      <xdr:colOff>152400</xdr:colOff>
      <xdr:row>30</xdr:row>
      <xdr:rowOff>155702</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99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139971</xdr:rowOff>
    </xdr:from>
    <xdr:ext cx="313932"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8362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117094</xdr:rowOff>
    </xdr:from>
    <xdr:to>
      <xdr:col>116</xdr:col>
      <xdr:colOff>114300</xdr:colOff>
      <xdr:row>39</xdr:row>
      <xdr:rowOff>47244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24147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7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131572</xdr:rowOff>
    </xdr:from>
    <xdr:to>
      <xdr:col>107</xdr:col>
      <xdr:colOff>101600</xdr:colOff>
      <xdr:row>39</xdr:row>
      <xdr:rowOff>61722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4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78249</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218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21844</xdr:rowOff>
    </xdr:from>
    <xdr:to>
      <xdr:col>102</xdr:col>
      <xdr:colOff>165100</xdr:colOff>
      <xdr:row>36</xdr:row>
      <xdr:rowOff>123444</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1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139971</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5969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86614</xdr:rowOff>
    </xdr:from>
    <xdr:to>
      <xdr:col>98</xdr:col>
      <xdr:colOff>38100</xdr:colOff>
      <xdr:row>39</xdr:row>
      <xdr:rowOff>16764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33291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95521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10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教育費は、住民一人あたり</a:t>
          </a:r>
          <a:r>
            <a:rPr kumimoji="1" lang="en-US" altLang="ja-JP" sz="1300">
              <a:latin typeface="ＭＳ Ｐゴシック" panose="020B0600070205080204" pitchFamily="50" charset="-128"/>
              <a:ea typeface="ＭＳ Ｐゴシック" panose="020B0600070205080204" pitchFamily="50" charset="-128"/>
            </a:rPr>
            <a:t>43,631</a:t>
          </a:r>
          <a:r>
            <a:rPr kumimoji="1" lang="ja-JP" altLang="en-US" sz="1300">
              <a:latin typeface="ＭＳ Ｐゴシック" panose="020B0600070205080204" pitchFamily="50" charset="-128"/>
              <a:ea typeface="ＭＳ Ｐゴシック" panose="020B0600070205080204" pitchFamily="50" charset="-128"/>
            </a:rPr>
            <a:t>円となっており、前年度より低くなっている。理由としては、矢渕中学校大規模改修の終了によるものである。また、商工費は住民一人あたり</a:t>
          </a:r>
          <a:r>
            <a:rPr kumimoji="1" lang="en-US" altLang="ja-JP" sz="1300">
              <a:latin typeface="ＭＳ Ｐゴシック" panose="020B0600070205080204" pitchFamily="50" charset="-128"/>
              <a:ea typeface="ＭＳ Ｐゴシック" panose="020B0600070205080204" pitchFamily="50" charset="-128"/>
            </a:rPr>
            <a:t>7,177</a:t>
          </a:r>
          <a:r>
            <a:rPr kumimoji="1" lang="ja-JP" altLang="en-US" sz="1300">
              <a:latin typeface="ＭＳ Ｐゴシック" panose="020B0600070205080204" pitchFamily="50" charset="-128"/>
              <a:ea typeface="ＭＳ Ｐゴシック" panose="020B0600070205080204" pitchFamily="50" charset="-128"/>
            </a:rPr>
            <a:t>円となっており、前年度より高くなっている。理由としては、ふるさと納税業務委託料に係る費用によるものである。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財政調整基金については、中期的な見通しのもとに，決算剰余金を中心に積み立てる とともに，最低水準の取り崩しに努めている。令和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年度については、取り崩しを行わなかったため、残高が増えている。また、実質収支額については、令和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年度は、普通交付税や国県支出金の減などにより、標準財政規模に占める割合は</a:t>
          </a:r>
          <a:r>
            <a:rPr kumimoji="1" lang="en-US" altLang="ja-JP" sz="1400">
              <a:latin typeface="ＭＳ ゴシック" pitchFamily="49" charset="-128"/>
              <a:ea typeface="ＭＳ ゴシック" pitchFamily="49" charset="-128"/>
            </a:rPr>
            <a:t>6.14</a:t>
          </a:r>
          <a:r>
            <a:rPr kumimoji="1" lang="ja-JP" altLang="en-US" sz="1400">
              <a:latin typeface="ＭＳ ゴシック" pitchFamily="49" charset="-128"/>
              <a:ea typeface="ＭＳ ゴシック" pitchFamily="49" charset="-128"/>
            </a:rPr>
            <a:t>％減少した。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ここ</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年間で全ての会計で黒字となっているため、赤字に陥る会計は生じていない。今後も計画的な事業運営を図り、健全な財政運営に努めていく。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 Id="rId2" Target="../drawings/drawing13.xml" Type="http://schemas.openxmlformats.org/officeDocument/2006/relationships/drawing"/></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4.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5.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83</v>
      </c>
      <c r="C2" s="176"/>
      <c r="D2" s="177"/>
    </row>
    <row r="3" spans="1:119" ht="18.75" customHeight="1" thickBot="1" x14ac:dyDescent="0.2">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93</v>
      </c>
      <c r="AZ4" s="459"/>
      <c r="BA4" s="459"/>
      <c r="BB4" s="459"/>
      <c r="BC4" s="459"/>
      <c r="BD4" s="459"/>
      <c r="BE4" s="459"/>
      <c r="BF4" s="459"/>
      <c r="BG4" s="459"/>
      <c r="BH4" s="459"/>
      <c r="BI4" s="459"/>
      <c r="BJ4" s="459"/>
      <c r="BK4" s="459"/>
      <c r="BL4" s="459"/>
      <c r="BM4" s="460"/>
      <c r="BN4" s="461">
        <v>7240662</v>
      </c>
      <c r="BO4" s="462"/>
      <c r="BP4" s="462"/>
      <c r="BQ4" s="462"/>
      <c r="BR4" s="462"/>
      <c r="BS4" s="462"/>
      <c r="BT4" s="462"/>
      <c r="BU4" s="463"/>
      <c r="BV4" s="461">
        <v>7739642</v>
      </c>
      <c r="BW4" s="462"/>
      <c r="BX4" s="462"/>
      <c r="BY4" s="462"/>
      <c r="BZ4" s="462"/>
      <c r="CA4" s="462"/>
      <c r="CB4" s="462"/>
      <c r="CC4" s="463"/>
      <c r="CD4" s="598" t="s">
        <v>94</v>
      </c>
      <c r="CE4" s="599"/>
      <c r="CF4" s="599"/>
      <c r="CG4" s="599"/>
      <c r="CH4" s="599"/>
      <c r="CI4" s="599"/>
      <c r="CJ4" s="599"/>
      <c r="CK4" s="599"/>
      <c r="CL4" s="599"/>
      <c r="CM4" s="599"/>
      <c r="CN4" s="599"/>
      <c r="CO4" s="599"/>
      <c r="CP4" s="599"/>
      <c r="CQ4" s="599"/>
      <c r="CR4" s="599"/>
      <c r="CS4" s="600"/>
      <c r="CT4" s="601">
        <v>7.9</v>
      </c>
      <c r="CU4" s="602"/>
      <c r="CV4" s="602"/>
      <c r="CW4" s="602"/>
      <c r="CX4" s="602"/>
      <c r="CY4" s="602"/>
      <c r="CZ4" s="602"/>
      <c r="DA4" s="603"/>
      <c r="DB4" s="601">
        <v>14.1</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95</v>
      </c>
      <c r="AN5" s="389"/>
      <c r="AO5" s="389"/>
      <c r="AP5" s="389"/>
      <c r="AQ5" s="389"/>
      <c r="AR5" s="389"/>
      <c r="AS5" s="389"/>
      <c r="AT5" s="390"/>
      <c r="AU5" s="490" t="s">
        <v>96</v>
      </c>
      <c r="AV5" s="491"/>
      <c r="AW5" s="491"/>
      <c r="AX5" s="491"/>
      <c r="AY5" s="446" t="s">
        <v>97</v>
      </c>
      <c r="AZ5" s="447"/>
      <c r="BA5" s="447"/>
      <c r="BB5" s="447"/>
      <c r="BC5" s="447"/>
      <c r="BD5" s="447"/>
      <c r="BE5" s="447"/>
      <c r="BF5" s="447"/>
      <c r="BG5" s="447"/>
      <c r="BH5" s="447"/>
      <c r="BI5" s="447"/>
      <c r="BJ5" s="447"/>
      <c r="BK5" s="447"/>
      <c r="BL5" s="447"/>
      <c r="BM5" s="448"/>
      <c r="BN5" s="432">
        <v>6874205</v>
      </c>
      <c r="BO5" s="433"/>
      <c r="BP5" s="433"/>
      <c r="BQ5" s="433"/>
      <c r="BR5" s="433"/>
      <c r="BS5" s="433"/>
      <c r="BT5" s="433"/>
      <c r="BU5" s="434"/>
      <c r="BV5" s="432">
        <v>7098057</v>
      </c>
      <c r="BW5" s="433"/>
      <c r="BX5" s="433"/>
      <c r="BY5" s="433"/>
      <c r="BZ5" s="433"/>
      <c r="CA5" s="433"/>
      <c r="CB5" s="433"/>
      <c r="CC5" s="434"/>
      <c r="CD5" s="472" t="s">
        <v>98</v>
      </c>
      <c r="CE5" s="392"/>
      <c r="CF5" s="392"/>
      <c r="CG5" s="392"/>
      <c r="CH5" s="392"/>
      <c r="CI5" s="392"/>
      <c r="CJ5" s="392"/>
      <c r="CK5" s="392"/>
      <c r="CL5" s="392"/>
      <c r="CM5" s="392"/>
      <c r="CN5" s="392"/>
      <c r="CO5" s="392"/>
      <c r="CP5" s="392"/>
      <c r="CQ5" s="392"/>
      <c r="CR5" s="392"/>
      <c r="CS5" s="473"/>
      <c r="CT5" s="429">
        <v>89</v>
      </c>
      <c r="CU5" s="430"/>
      <c r="CV5" s="430"/>
      <c r="CW5" s="430"/>
      <c r="CX5" s="430"/>
      <c r="CY5" s="430"/>
      <c r="CZ5" s="430"/>
      <c r="DA5" s="431"/>
      <c r="DB5" s="429">
        <v>86.8</v>
      </c>
      <c r="DC5" s="430"/>
      <c r="DD5" s="430"/>
      <c r="DE5" s="430"/>
      <c r="DF5" s="430"/>
      <c r="DG5" s="430"/>
      <c r="DH5" s="430"/>
      <c r="DI5" s="431"/>
    </row>
    <row r="6" spans="1:119" ht="18.75" customHeight="1" x14ac:dyDescent="0.15">
      <c r="A6" s="175"/>
      <c r="B6" s="578" t="s">
        <v>99</v>
      </c>
      <c r="C6" s="419"/>
      <c r="D6" s="419"/>
      <c r="E6" s="579"/>
      <c r="F6" s="579"/>
      <c r="G6" s="579"/>
      <c r="H6" s="579"/>
      <c r="I6" s="579"/>
      <c r="J6" s="579"/>
      <c r="K6" s="579"/>
      <c r="L6" s="579" t="s">
        <v>100</v>
      </c>
      <c r="M6" s="579"/>
      <c r="N6" s="579"/>
      <c r="O6" s="579"/>
      <c r="P6" s="579"/>
      <c r="Q6" s="579"/>
      <c r="R6" s="417"/>
      <c r="S6" s="417"/>
      <c r="T6" s="417"/>
      <c r="U6" s="417"/>
      <c r="V6" s="585"/>
      <c r="W6" s="522" t="s">
        <v>101</v>
      </c>
      <c r="X6" s="418"/>
      <c r="Y6" s="418"/>
      <c r="Z6" s="418"/>
      <c r="AA6" s="418"/>
      <c r="AB6" s="419"/>
      <c r="AC6" s="590" t="s">
        <v>102</v>
      </c>
      <c r="AD6" s="591"/>
      <c r="AE6" s="591"/>
      <c r="AF6" s="591"/>
      <c r="AG6" s="591"/>
      <c r="AH6" s="591"/>
      <c r="AI6" s="591"/>
      <c r="AJ6" s="591"/>
      <c r="AK6" s="591"/>
      <c r="AL6" s="592"/>
      <c r="AM6" s="489" t="s">
        <v>103</v>
      </c>
      <c r="AN6" s="389"/>
      <c r="AO6" s="389"/>
      <c r="AP6" s="389"/>
      <c r="AQ6" s="389"/>
      <c r="AR6" s="389"/>
      <c r="AS6" s="389"/>
      <c r="AT6" s="390"/>
      <c r="AU6" s="490" t="s">
        <v>96</v>
      </c>
      <c r="AV6" s="491"/>
      <c r="AW6" s="491"/>
      <c r="AX6" s="491"/>
      <c r="AY6" s="446" t="s">
        <v>104</v>
      </c>
      <c r="AZ6" s="447"/>
      <c r="BA6" s="447"/>
      <c r="BB6" s="447"/>
      <c r="BC6" s="447"/>
      <c r="BD6" s="447"/>
      <c r="BE6" s="447"/>
      <c r="BF6" s="447"/>
      <c r="BG6" s="447"/>
      <c r="BH6" s="447"/>
      <c r="BI6" s="447"/>
      <c r="BJ6" s="447"/>
      <c r="BK6" s="447"/>
      <c r="BL6" s="447"/>
      <c r="BM6" s="448"/>
      <c r="BN6" s="432">
        <v>366457</v>
      </c>
      <c r="BO6" s="433"/>
      <c r="BP6" s="433"/>
      <c r="BQ6" s="433"/>
      <c r="BR6" s="433"/>
      <c r="BS6" s="433"/>
      <c r="BT6" s="433"/>
      <c r="BU6" s="434"/>
      <c r="BV6" s="432">
        <v>641585</v>
      </c>
      <c r="BW6" s="433"/>
      <c r="BX6" s="433"/>
      <c r="BY6" s="433"/>
      <c r="BZ6" s="433"/>
      <c r="CA6" s="433"/>
      <c r="CB6" s="433"/>
      <c r="CC6" s="434"/>
      <c r="CD6" s="472" t="s">
        <v>105</v>
      </c>
      <c r="CE6" s="392"/>
      <c r="CF6" s="392"/>
      <c r="CG6" s="392"/>
      <c r="CH6" s="392"/>
      <c r="CI6" s="392"/>
      <c r="CJ6" s="392"/>
      <c r="CK6" s="392"/>
      <c r="CL6" s="392"/>
      <c r="CM6" s="392"/>
      <c r="CN6" s="392"/>
      <c r="CO6" s="392"/>
      <c r="CP6" s="392"/>
      <c r="CQ6" s="392"/>
      <c r="CR6" s="392"/>
      <c r="CS6" s="473"/>
      <c r="CT6" s="575">
        <v>89</v>
      </c>
      <c r="CU6" s="576"/>
      <c r="CV6" s="576"/>
      <c r="CW6" s="576"/>
      <c r="CX6" s="576"/>
      <c r="CY6" s="576"/>
      <c r="CZ6" s="576"/>
      <c r="DA6" s="577"/>
      <c r="DB6" s="575">
        <v>90.2</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106</v>
      </c>
      <c r="AN7" s="389"/>
      <c r="AO7" s="389"/>
      <c r="AP7" s="389"/>
      <c r="AQ7" s="389"/>
      <c r="AR7" s="389"/>
      <c r="AS7" s="389"/>
      <c r="AT7" s="390"/>
      <c r="AU7" s="490" t="s">
        <v>107</v>
      </c>
      <c r="AV7" s="491"/>
      <c r="AW7" s="491"/>
      <c r="AX7" s="491"/>
      <c r="AY7" s="446" t="s">
        <v>108</v>
      </c>
      <c r="AZ7" s="447"/>
      <c r="BA7" s="447"/>
      <c r="BB7" s="447"/>
      <c r="BC7" s="447"/>
      <c r="BD7" s="447"/>
      <c r="BE7" s="447"/>
      <c r="BF7" s="447"/>
      <c r="BG7" s="447"/>
      <c r="BH7" s="447"/>
      <c r="BI7" s="447"/>
      <c r="BJ7" s="447"/>
      <c r="BK7" s="447"/>
      <c r="BL7" s="447"/>
      <c r="BM7" s="448"/>
      <c r="BN7" s="432">
        <v>24624</v>
      </c>
      <c r="BO7" s="433"/>
      <c r="BP7" s="433"/>
      <c r="BQ7" s="433"/>
      <c r="BR7" s="433"/>
      <c r="BS7" s="433"/>
      <c r="BT7" s="433"/>
      <c r="BU7" s="434"/>
      <c r="BV7" s="432">
        <v>19776</v>
      </c>
      <c r="BW7" s="433"/>
      <c r="BX7" s="433"/>
      <c r="BY7" s="433"/>
      <c r="BZ7" s="433"/>
      <c r="CA7" s="433"/>
      <c r="CB7" s="433"/>
      <c r="CC7" s="434"/>
      <c r="CD7" s="472" t="s">
        <v>109</v>
      </c>
      <c r="CE7" s="392"/>
      <c r="CF7" s="392"/>
      <c r="CG7" s="392"/>
      <c r="CH7" s="392"/>
      <c r="CI7" s="392"/>
      <c r="CJ7" s="392"/>
      <c r="CK7" s="392"/>
      <c r="CL7" s="392"/>
      <c r="CM7" s="392"/>
      <c r="CN7" s="392"/>
      <c r="CO7" s="392"/>
      <c r="CP7" s="392"/>
      <c r="CQ7" s="392"/>
      <c r="CR7" s="392"/>
      <c r="CS7" s="473"/>
      <c r="CT7" s="432">
        <v>4313520</v>
      </c>
      <c r="CU7" s="433"/>
      <c r="CV7" s="433"/>
      <c r="CW7" s="433"/>
      <c r="CX7" s="433"/>
      <c r="CY7" s="433"/>
      <c r="CZ7" s="433"/>
      <c r="DA7" s="434"/>
      <c r="DB7" s="432">
        <v>4421050</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110</v>
      </c>
      <c r="AN8" s="389"/>
      <c r="AO8" s="389"/>
      <c r="AP8" s="389"/>
      <c r="AQ8" s="389"/>
      <c r="AR8" s="389"/>
      <c r="AS8" s="389"/>
      <c r="AT8" s="390"/>
      <c r="AU8" s="490" t="s">
        <v>111</v>
      </c>
      <c r="AV8" s="491"/>
      <c r="AW8" s="491"/>
      <c r="AX8" s="491"/>
      <c r="AY8" s="446" t="s">
        <v>112</v>
      </c>
      <c r="AZ8" s="447"/>
      <c r="BA8" s="447"/>
      <c r="BB8" s="447"/>
      <c r="BC8" s="447"/>
      <c r="BD8" s="447"/>
      <c r="BE8" s="447"/>
      <c r="BF8" s="447"/>
      <c r="BG8" s="447"/>
      <c r="BH8" s="447"/>
      <c r="BI8" s="447"/>
      <c r="BJ8" s="447"/>
      <c r="BK8" s="447"/>
      <c r="BL8" s="447"/>
      <c r="BM8" s="448"/>
      <c r="BN8" s="432">
        <v>341833</v>
      </c>
      <c r="BO8" s="433"/>
      <c r="BP8" s="433"/>
      <c r="BQ8" s="433"/>
      <c r="BR8" s="433"/>
      <c r="BS8" s="433"/>
      <c r="BT8" s="433"/>
      <c r="BU8" s="434"/>
      <c r="BV8" s="432">
        <v>621809</v>
      </c>
      <c r="BW8" s="433"/>
      <c r="BX8" s="433"/>
      <c r="BY8" s="433"/>
      <c r="BZ8" s="433"/>
      <c r="CA8" s="433"/>
      <c r="CB8" s="433"/>
      <c r="CC8" s="434"/>
      <c r="CD8" s="472" t="s">
        <v>113</v>
      </c>
      <c r="CE8" s="392"/>
      <c r="CF8" s="392"/>
      <c r="CG8" s="392"/>
      <c r="CH8" s="392"/>
      <c r="CI8" s="392"/>
      <c r="CJ8" s="392"/>
      <c r="CK8" s="392"/>
      <c r="CL8" s="392"/>
      <c r="CM8" s="392"/>
      <c r="CN8" s="392"/>
      <c r="CO8" s="392"/>
      <c r="CP8" s="392"/>
      <c r="CQ8" s="392"/>
      <c r="CR8" s="392"/>
      <c r="CS8" s="473"/>
      <c r="CT8" s="535">
        <v>0.28000000000000003</v>
      </c>
      <c r="CU8" s="536"/>
      <c r="CV8" s="536"/>
      <c r="CW8" s="536"/>
      <c r="CX8" s="536"/>
      <c r="CY8" s="536"/>
      <c r="CZ8" s="536"/>
      <c r="DA8" s="537"/>
      <c r="DB8" s="535">
        <v>0.28000000000000003</v>
      </c>
      <c r="DC8" s="536"/>
      <c r="DD8" s="536"/>
      <c r="DE8" s="536"/>
      <c r="DF8" s="536"/>
      <c r="DG8" s="536"/>
      <c r="DH8" s="536"/>
      <c r="DI8" s="537"/>
    </row>
    <row r="9" spans="1:119" ht="18.75" customHeight="1" thickBot="1" x14ac:dyDescent="0.2">
      <c r="A9" s="175"/>
      <c r="B9" s="564" t="s">
        <v>114</v>
      </c>
      <c r="C9" s="565"/>
      <c r="D9" s="565"/>
      <c r="E9" s="565"/>
      <c r="F9" s="565"/>
      <c r="G9" s="565"/>
      <c r="H9" s="565"/>
      <c r="I9" s="565"/>
      <c r="J9" s="565"/>
      <c r="K9" s="483"/>
      <c r="L9" s="566" t="s">
        <v>115</v>
      </c>
      <c r="M9" s="567"/>
      <c r="N9" s="567"/>
      <c r="O9" s="567"/>
      <c r="P9" s="567"/>
      <c r="Q9" s="568"/>
      <c r="R9" s="569">
        <v>10321</v>
      </c>
      <c r="S9" s="570"/>
      <c r="T9" s="570"/>
      <c r="U9" s="570"/>
      <c r="V9" s="571"/>
      <c r="W9" s="501" t="s">
        <v>116</v>
      </c>
      <c r="X9" s="502"/>
      <c r="Y9" s="502"/>
      <c r="Z9" s="502"/>
      <c r="AA9" s="502"/>
      <c r="AB9" s="502"/>
      <c r="AC9" s="502"/>
      <c r="AD9" s="502"/>
      <c r="AE9" s="502"/>
      <c r="AF9" s="502"/>
      <c r="AG9" s="502"/>
      <c r="AH9" s="502"/>
      <c r="AI9" s="502"/>
      <c r="AJ9" s="502"/>
      <c r="AK9" s="502"/>
      <c r="AL9" s="572"/>
      <c r="AM9" s="489" t="s">
        <v>117</v>
      </c>
      <c r="AN9" s="389"/>
      <c r="AO9" s="389"/>
      <c r="AP9" s="389"/>
      <c r="AQ9" s="389"/>
      <c r="AR9" s="389"/>
      <c r="AS9" s="389"/>
      <c r="AT9" s="390"/>
      <c r="AU9" s="490" t="s">
        <v>96</v>
      </c>
      <c r="AV9" s="491"/>
      <c r="AW9" s="491"/>
      <c r="AX9" s="491"/>
      <c r="AY9" s="446" t="s">
        <v>118</v>
      </c>
      <c r="AZ9" s="447"/>
      <c r="BA9" s="447"/>
      <c r="BB9" s="447"/>
      <c r="BC9" s="447"/>
      <c r="BD9" s="447"/>
      <c r="BE9" s="447"/>
      <c r="BF9" s="447"/>
      <c r="BG9" s="447"/>
      <c r="BH9" s="447"/>
      <c r="BI9" s="447"/>
      <c r="BJ9" s="447"/>
      <c r="BK9" s="447"/>
      <c r="BL9" s="447"/>
      <c r="BM9" s="448"/>
      <c r="BN9" s="432">
        <v>-279976</v>
      </c>
      <c r="BO9" s="433"/>
      <c r="BP9" s="433"/>
      <c r="BQ9" s="433"/>
      <c r="BR9" s="433"/>
      <c r="BS9" s="433"/>
      <c r="BT9" s="433"/>
      <c r="BU9" s="434"/>
      <c r="BV9" s="432">
        <v>226132</v>
      </c>
      <c r="BW9" s="433"/>
      <c r="BX9" s="433"/>
      <c r="BY9" s="433"/>
      <c r="BZ9" s="433"/>
      <c r="CA9" s="433"/>
      <c r="CB9" s="433"/>
      <c r="CC9" s="434"/>
      <c r="CD9" s="472" t="s">
        <v>119</v>
      </c>
      <c r="CE9" s="392"/>
      <c r="CF9" s="392"/>
      <c r="CG9" s="392"/>
      <c r="CH9" s="392"/>
      <c r="CI9" s="392"/>
      <c r="CJ9" s="392"/>
      <c r="CK9" s="392"/>
      <c r="CL9" s="392"/>
      <c r="CM9" s="392"/>
      <c r="CN9" s="392"/>
      <c r="CO9" s="392"/>
      <c r="CP9" s="392"/>
      <c r="CQ9" s="392"/>
      <c r="CR9" s="392"/>
      <c r="CS9" s="473"/>
      <c r="CT9" s="429">
        <v>19</v>
      </c>
      <c r="CU9" s="430"/>
      <c r="CV9" s="430"/>
      <c r="CW9" s="430"/>
      <c r="CX9" s="430"/>
      <c r="CY9" s="430"/>
      <c r="CZ9" s="430"/>
      <c r="DA9" s="431"/>
      <c r="DB9" s="429">
        <v>18.2</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120</v>
      </c>
      <c r="M10" s="389"/>
      <c r="N10" s="389"/>
      <c r="O10" s="389"/>
      <c r="P10" s="389"/>
      <c r="Q10" s="390"/>
      <c r="R10" s="385">
        <v>11207</v>
      </c>
      <c r="S10" s="386"/>
      <c r="T10" s="386"/>
      <c r="U10" s="386"/>
      <c r="V10" s="445"/>
      <c r="W10" s="573"/>
      <c r="X10" s="383"/>
      <c r="Y10" s="383"/>
      <c r="Z10" s="383"/>
      <c r="AA10" s="383"/>
      <c r="AB10" s="383"/>
      <c r="AC10" s="383"/>
      <c r="AD10" s="383"/>
      <c r="AE10" s="383"/>
      <c r="AF10" s="383"/>
      <c r="AG10" s="383"/>
      <c r="AH10" s="383"/>
      <c r="AI10" s="383"/>
      <c r="AJ10" s="383"/>
      <c r="AK10" s="383"/>
      <c r="AL10" s="574"/>
      <c r="AM10" s="489" t="s">
        <v>121</v>
      </c>
      <c r="AN10" s="389"/>
      <c r="AO10" s="389"/>
      <c r="AP10" s="389"/>
      <c r="AQ10" s="389"/>
      <c r="AR10" s="389"/>
      <c r="AS10" s="389"/>
      <c r="AT10" s="390"/>
      <c r="AU10" s="490" t="s">
        <v>122</v>
      </c>
      <c r="AV10" s="491"/>
      <c r="AW10" s="491"/>
      <c r="AX10" s="491"/>
      <c r="AY10" s="446" t="s">
        <v>123</v>
      </c>
      <c r="AZ10" s="447"/>
      <c r="BA10" s="447"/>
      <c r="BB10" s="447"/>
      <c r="BC10" s="447"/>
      <c r="BD10" s="447"/>
      <c r="BE10" s="447"/>
      <c r="BF10" s="447"/>
      <c r="BG10" s="447"/>
      <c r="BH10" s="447"/>
      <c r="BI10" s="447"/>
      <c r="BJ10" s="447"/>
      <c r="BK10" s="447"/>
      <c r="BL10" s="447"/>
      <c r="BM10" s="448"/>
      <c r="BN10" s="432">
        <v>340</v>
      </c>
      <c r="BO10" s="433"/>
      <c r="BP10" s="433"/>
      <c r="BQ10" s="433"/>
      <c r="BR10" s="433"/>
      <c r="BS10" s="433"/>
      <c r="BT10" s="433"/>
      <c r="BU10" s="434"/>
      <c r="BV10" s="432">
        <v>329</v>
      </c>
      <c r="BW10" s="433"/>
      <c r="BX10" s="433"/>
      <c r="BY10" s="433"/>
      <c r="BZ10" s="433"/>
      <c r="CA10" s="433"/>
      <c r="CB10" s="433"/>
      <c r="CC10" s="434"/>
      <c r="CD10" s="181" t="s">
        <v>124</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125</v>
      </c>
      <c r="M11" s="394"/>
      <c r="N11" s="394"/>
      <c r="O11" s="394"/>
      <c r="P11" s="394"/>
      <c r="Q11" s="395"/>
      <c r="R11" s="561" t="s">
        <v>126</v>
      </c>
      <c r="S11" s="562"/>
      <c r="T11" s="562"/>
      <c r="U11" s="562"/>
      <c r="V11" s="563"/>
      <c r="W11" s="573"/>
      <c r="X11" s="383"/>
      <c r="Y11" s="383"/>
      <c r="Z11" s="383"/>
      <c r="AA11" s="383"/>
      <c r="AB11" s="383"/>
      <c r="AC11" s="383"/>
      <c r="AD11" s="383"/>
      <c r="AE11" s="383"/>
      <c r="AF11" s="383"/>
      <c r="AG11" s="383"/>
      <c r="AH11" s="383"/>
      <c r="AI11" s="383"/>
      <c r="AJ11" s="383"/>
      <c r="AK11" s="383"/>
      <c r="AL11" s="574"/>
      <c r="AM11" s="489" t="s">
        <v>127</v>
      </c>
      <c r="AN11" s="389"/>
      <c r="AO11" s="389"/>
      <c r="AP11" s="389"/>
      <c r="AQ11" s="389"/>
      <c r="AR11" s="389"/>
      <c r="AS11" s="389"/>
      <c r="AT11" s="390"/>
      <c r="AU11" s="490" t="s">
        <v>128</v>
      </c>
      <c r="AV11" s="491"/>
      <c r="AW11" s="491"/>
      <c r="AX11" s="491"/>
      <c r="AY11" s="446" t="s">
        <v>129</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130</v>
      </c>
      <c r="CE11" s="392"/>
      <c r="CF11" s="392"/>
      <c r="CG11" s="392"/>
      <c r="CH11" s="392"/>
      <c r="CI11" s="392"/>
      <c r="CJ11" s="392"/>
      <c r="CK11" s="392"/>
      <c r="CL11" s="392"/>
      <c r="CM11" s="392"/>
      <c r="CN11" s="392"/>
      <c r="CO11" s="392"/>
      <c r="CP11" s="392"/>
      <c r="CQ11" s="392"/>
      <c r="CR11" s="392"/>
      <c r="CS11" s="473"/>
      <c r="CT11" s="535" t="s">
        <v>131</v>
      </c>
      <c r="CU11" s="536"/>
      <c r="CV11" s="536"/>
      <c r="CW11" s="536"/>
      <c r="CX11" s="536"/>
      <c r="CY11" s="536"/>
      <c r="CZ11" s="536"/>
      <c r="DA11" s="537"/>
      <c r="DB11" s="535" t="s">
        <v>131</v>
      </c>
      <c r="DC11" s="536"/>
      <c r="DD11" s="536"/>
      <c r="DE11" s="536"/>
      <c r="DF11" s="536"/>
      <c r="DG11" s="536"/>
      <c r="DH11" s="536"/>
      <c r="DI11" s="537"/>
    </row>
    <row r="12" spans="1:119" ht="18.75" customHeight="1" x14ac:dyDescent="0.15">
      <c r="A12" s="175"/>
      <c r="B12" s="538" t="s">
        <v>132</v>
      </c>
      <c r="C12" s="539"/>
      <c r="D12" s="539"/>
      <c r="E12" s="539"/>
      <c r="F12" s="539"/>
      <c r="G12" s="539"/>
      <c r="H12" s="539"/>
      <c r="I12" s="539"/>
      <c r="J12" s="539"/>
      <c r="K12" s="540"/>
      <c r="L12" s="547" t="s">
        <v>133</v>
      </c>
      <c r="M12" s="548"/>
      <c r="N12" s="548"/>
      <c r="O12" s="548"/>
      <c r="P12" s="548"/>
      <c r="Q12" s="549"/>
      <c r="R12" s="550">
        <v>10436</v>
      </c>
      <c r="S12" s="551"/>
      <c r="T12" s="551"/>
      <c r="U12" s="551"/>
      <c r="V12" s="552"/>
      <c r="W12" s="553" t="s">
        <v>1</v>
      </c>
      <c r="X12" s="491"/>
      <c r="Y12" s="491"/>
      <c r="Z12" s="491"/>
      <c r="AA12" s="491"/>
      <c r="AB12" s="554"/>
      <c r="AC12" s="555" t="s">
        <v>134</v>
      </c>
      <c r="AD12" s="556"/>
      <c r="AE12" s="556"/>
      <c r="AF12" s="556"/>
      <c r="AG12" s="557"/>
      <c r="AH12" s="555" t="s">
        <v>135</v>
      </c>
      <c r="AI12" s="556"/>
      <c r="AJ12" s="556"/>
      <c r="AK12" s="556"/>
      <c r="AL12" s="558"/>
      <c r="AM12" s="489" t="s">
        <v>136</v>
      </c>
      <c r="AN12" s="389"/>
      <c r="AO12" s="389"/>
      <c r="AP12" s="389"/>
      <c r="AQ12" s="389"/>
      <c r="AR12" s="389"/>
      <c r="AS12" s="389"/>
      <c r="AT12" s="390"/>
      <c r="AU12" s="490" t="s">
        <v>107</v>
      </c>
      <c r="AV12" s="491"/>
      <c r="AW12" s="491"/>
      <c r="AX12" s="491"/>
      <c r="AY12" s="446" t="s">
        <v>137</v>
      </c>
      <c r="AZ12" s="447"/>
      <c r="BA12" s="447"/>
      <c r="BB12" s="447"/>
      <c r="BC12" s="447"/>
      <c r="BD12" s="447"/>
      <c r="BE12" s="447"/>
      <c r="BF12" s="447"/>
      <c r="BG12" s="447"/>
      <c r="BH12" s="447"/>
      <c r="BI12" s="447"/>
      <c r="BJ12" s="447"/>
      <c r="BK12" s="447"/>
      <c r="BL12" s="447"/>
      <c r="BM12" s="448"/>
      <c r="BN12" s="432">
        <v>0</v>
      </c>
      <c r="BO12" s="433"/>
      <c r="BP12" s="433"/>
      <c r="BQ12" s="433"/>
      <c r="BR12" s="433"/>
      <c r="BS12" s="433"/>
      <c r="BT12" s="433"/>
      <c r="BU12" s="434"/>
      <c r="BV12" s="432">
        <v>150000</v>
      </c>
      <c r="BW12" s="433"/>
      <c r="BX12" s="433"/>
      <c r="BY12" s="433"/>
      <c r="BZ12" s="433"/>
      <c r="CA12" s="433"/>
      <c r="CB12" s="433"/>
      <c r="CC12" s="434"/>
      <c r="CD12" s="472" t="s">
        <v>138</v>
      </c>
      <c r="CE12" s="392"/>
      <c r="CF12" s="392"/>
      <c r="CG12" s="392"/>
      <c r="CH12" s="392"/>
      <c r="CI12" s="392"/>
      <c r="CJ12" s="392"/>
      <c r="CK12" s="392"/>
      <c r="CL12" s="392"/>
      <c r="CM12" s="392"/>
      <c r="CN12" s="392"/>
      <c r="CO12" s="392"/>
      <c r="CP12" s="392"/>
      <c r="CQ12" s="392"/>
      <c r="CR12" s="392"/>
      <c r="CS12" s="473"/>
      <c r="CT12" s="535" t="s">
        <v>139</v>
      </c>
      <c r="CU12" s="536"/>
      <c r="CV12" s="536"/>
      <c r="CW12" s="536"/>
      <c r="CX12" s="536"/>
      <c r="CY12" s="536"/>
      <c r="CZ12" s="536"/>
      <c r="DA12" s="537"/>
      <c r="DB12" s="535" t="s">
        <v>139</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140</v>
      </c>
      <c r="N13" s="517"/>
      <c r="O13" s="517"/>
      <c r="P13" s="517"/>
      <c r="Q13" s="518"/>
      <c r="R13" s="519">
        <v>10345</v>
      </c>
      <c r="S13" s="520"/>
      <c r="T13" s="520"/>
      <c r="U13" s="520"/>
      <c r="V13" s="521"/>
      <c r="W13" s="522" t="s">
        <v>141</v>
      </c>
      <c r="X13" s="418"/>
      <c r="Y13" s="418"/>
      <c r="Z13" s="418"/>
      <c r="AA13" s="418"/>
      <c r="AB13" s="419"/>
      <c r="AC13" s="385">
        <v>287</v>
      </c>
      <c r="AD13" s="386"/>
      <c r="AE13" s="386"/>
      <c r="AF13" s="386"/>
      <c r="AG13" s="387"/>
      <c r="AH13" s="385">
        <v>360</v>
      </c>
      <c r="AI13" s="386"/>
      <c r="AJ13" s="386"/>
      <c r="AK13" s="386"/>
      <c r="AL13" s="445"/>
      <c r="AM13" s="489" t="s">
        <v>142</v>
      </c>
      <c r="AN13" s="389"/>
      <c r="AO13" s="389"/>
      <c r="AP13" s="389"/>
      <c r="AQ13" s="389"/>
      <c r="AR13" s="389"/>
      <c r="AS13" s="389"/>
      <c r="AT13" s="390"/>
      <c r="AU13" s="490" t="s">
        <v>143</v>
      </c>
      <c r="AV13" s="491"/>
      <c r="AW13" s="491"/>
      <c r="AX13" s="491"/>
      <c r="AY13" s="446" t="s">
        <v>144</v>
      </c>
      <c r="AZ13" s="447"/>
      <c r="BA13" s="447"/>
      <c r="BB13" s="447"/>
      <c r="BC13" s="447"/>
      <c r="BD13" s="447"/>
      <c r="BE13" s="447"/>
      <c r="BF13" s="447"/>
      <c r="BG13" s="447"/>
      <c r="BH13" s="447"/>
      <c r="BI13" s="447"/>
      <c r="BJ13" s="447"/>
      <c r="BK13" s="447"/>
      <c r="BL13" s="447"/>
      <c r="BM13" s="448"/>
      <c r="BN13" s="432">
        <v>-279636</v>
      </c>
      <c r="BO13" s="433"/>
      <c r="BP13" s="433"/>
      <c r="BQ13" s="433"/>
      <c r="BR13" s="433"/>
      <c r="BS13" s="433"/>
      <c r="BT13" s="433"/>
      <c r="BU13" s="434"/>
      <c r="BV13" s="432">
        <v>76461</v>
      </c>
      <c r="BW13" s="433"/>
      <c r="BX13" s="433"/>
      <c r="BY13" s="433"/>
      <c r="BZ13" s="433"/>
      <c r="CA13" s="433"/>
      <c r="CB13" s="433"/>
      <c r="CC13" s="434"/>
      <c r="CD13" s="472" t="s">
        <v>145</v>
      </c>
      <c r="CE13" s="392"/>
      <c r="CF13" s="392"/>
      <c r="CG13" s="392"/>
      <c r="CH13" s="392"/>
      <c r="CI13" s="392"/>
      <c r="CJ13" s="392"/>
      <c r="CK13" s="392"/>
      <c r="CL13" s="392"/>
      <c r="CM13" s="392"/>
      <c r="CN13" s="392"/>
      <c r="CO13" s="392"/>
      <c r="CP13" s="392"/>
      <c r="CQ13" s="392"/>
      <c r="CR13" s="392"/>
      <c r="CS13" s="473"/>
      <c r="CT13" s="429">
        <v>10.7</v>
      </c>
      <c r="CU13" s="430"/>
      <c r="CV13" s="430"/>
      <c r="CW13" s="430"/>
      <c r="CX13" s="430"/>
      <c r="CY13" s="430"/>
      <c r="CZ13" s="430"/>
      <c r="DA13" s="431"/>
      <c r="DB13" s="429">
        <v>9.8000000000000007</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146</v>
      </c>
      <c r="M14" s="559"/>
      <c r="N14" s="559"/>
      <c r="O14" s="559"/>
      <c r="P14" s="559"/>
      <c r="Q14" s="560"/>
      <c r="R14" s="519">
        <v>10585</v>
      </c>
      <c r="S14" s="520"/>
      <c r="T14" s="520"/>
      <c r="U14" s="520"/>
      <c r="V14" s="521"/>
      <c r="W14" s="523"/>
      <c r="X14" s="421"/>
      <c r="Y14" s="421"/>
      <c r="Z14" s="421"/>
      <c r="AA14" s="421"/>
      <c r="AB14" s="422"/>
      <c r="AC14" s="512">
        <v>6.2</v>
      </c>
      <c r="AD14" s="513"/>
      <c r="AE14" s="513"/>
      <c r="AF14" s="513"/>
      <c r="AG14" s="514"/>
      <c r="AH14" s="512">
        <v>7.4</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147</v>
      </c>
      <c r="CE14" s="470"/>
      <c r="CF14" s="470"/>
      <c r="CG14" s="470"/>
      <c r="CH14" s="470"/>
      <c r="CI14" s="470"/>
      <c r="CJ14" s="470"/>
      <c r="CK14" s="470"/>
      <c r="CL14" s="470"/>
      <c r="CM14" s="470"/>
      <c r="CN14" s="470"/>
      <c r="CO14" s="470"/>
      <c r="CP14" s="470"/>
      <c r="CQ14" s="470"/>
      <c r="CR14" s="470"/>
      <c r="CS14" s="471"/>
      <c r="CT14" s="529" t="s">
        <v>148</v>
      </c>
      <c r="CU14" s="530"/>
      <c r="CV14" s="530"/>
      <c r="CW14" s="530"/>
      <c r="CX14" s="530"/>
      <c r="CY14" s="530"/>
      <c r="CZ14" s="530"/>
      <c r="DA14" s="531"/>
      <c r="DB14" s="529">
        <v>5.4</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149</v>
      </c>
      <c r="N15" s="517"/>
      <c r="O15" s="517"/>
      <c r="P15" s="517"/>
      <c r="Q15" s="518"/>
      <c r="R15" s="519">
        <v>10490</v>
      </c>
      <c r="S15" s="520"/>
      <c r="T15" s="520"/>
      <c r="U15" s="520"/>
      <c r="V15" s="521"/>
      <c r="W15" s="522" t="s">
        <v>150</v>
      </c>
      <c r="X15" s="418"/>
      <c r="Y15" s="418"/>
      <c r="Z15" s="418"/>
      <c r="AA15" s="418"/>
      <c r="AB15" s="419"/>
      <c r="AC15" s="385">
        <v>1275</v>
      </c>
      <c r="AD15" s="386"/>
      <c r="AE15" s="386"/>
      <c r="AF15" s="386"/>
      <c r="AG15" s="387"/>
      <c r="AH15" s="385">
        <v>1272</v>
      </c>
      <c r="AI15" s="386"/>
      <c r="AJ15" s="386"/>
      <c r="AK15" s="386"/>
      <c r="AL15" s="445"/>
      <c r="AM15" s="489"/>
      <c r="AN15" s="389"/>
      <c r="AO15" s="389"/>
      <c r="AP15" s="389"/>
      <c r="AQ15" s="389"/>
      <c r="AR15" s="389"/>
      <c r="AS15" s="389"/>
      <c r="AT15" s="390"/>
      <c r="AU15" s="490"/>
      <c r="AV15" s="491"/>
      <c r="AW15" s="491"/>
      <c r="AX15" s="491"/>
      <c r="AY15" s="458" t="s">
        <v>151</v>
      </c>
      <c r="AZ15" s="459"/>
      <c r="BA15" s="459"/>
      <c r="BB15" s="459"/>
      <c r="BC15" s="459"/>
      <c r="BD15" s="459"/>
      <c r="BE15" s="459"/>
      <c r="BF15" s="459"/>
      <c r="BG15" s="459"/>
      <c r="BH15" s="459"/>
      <c r="BI15" s="459"/>
      <c r="BJ15" s="459"/>
      <c r="BK15" s="459"/>
      <c r="BL15" s="459"/>
      <c r="BM15" s="460"/>
      <c r="BN15" s="461">
        <v>1122963</v>
      </c>
      <c r="BO15" s="462"/>
      <c r="BP15" s="462"/>
      <c r="BQ15" s="462"/>
      <c r="BR15" s="462"/>
      <c r="BS15" s="462"/>
      <c r="BT15" s="462"/>
      <c r="BU15" s="463"/>
      <c r="BV15" s="461">
        <v>1093824</v>
      </c>
      <c r="BW15" s="462"/>
      <c r="BX15" s="462"/>
      <c r="BY15" s="462"/>
      <c r="BZ15" s="462"/>
      <c r="CA15" s="462"/>
      <c r="CB15" s="462"/>
      <c r="CC15" s="463"/>
      <c r="CD15" s="532" t="s">
        <v>152</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153</v>
      </c>
      <c r="M16" s="507"/>
      <c r="N16" s="507"/>
      <c r="O16" s="507"/>
      <c r="P16" s="507"/>
      <c r="Q16" s="508"/>
      <c r="R16" s="509" t="s">
        <v>154</v>
      </c>
      <c r="S16" s="510"/>
      <c r="T16" s="510"/>
      <c r="U16" s="510"/>
      <c r="V16" s="511"/>
      <c r="W16" s="523"/>
      <c r="X16" s="421"/>
      <c r="Y16" s="421"/>
      <c r="Z16" s="421"/>
      <c r="AA16" s="421"/>
      <c r="AB16" s="422"/>
      <c r="AC16" s="512">
        <v>27.4</v>
      </c>
      <c r="AD16" s="513"/>
      <c r="AE16" s="513"/>
      <c r="AF16" s="513"/>
      <c r="AG16" s="514"/>
      <c r="AH16" s="512">
        <v>26.1</v>
      </c>
      <c r="AI16" s="513"/>
      <c r="AJ16" s="513"/>
      <c r="AK16" s="513"/>
      <c r="AL16" s="515"/>
      <c r="AM16" s="489"/>
      <c r="AN16" s="389"/>
      <c r="AO16" s="389"/>
      <c r="AP16" s="389"/>
      <c r="AQ16" s="389"/>
      <c r="AR16" s="389"/>
      <c r="AS16" s="389"/>
      <c r="AT16" s="390"/>
      <c r="AU16" s="490"/>
      <c r="AV16" s="491"/>
      <c r="AW16" s="491"/>
      <c r="AX16" s="491"/>
      <c r="AY16" s="446" t="s">
        <v>155</v>
      </c>
      <c r="AZ16" s="447"/>
      <c r="BA16" s="447"/>
      <c r="BB16" s="447"/>
      <c r="BC16" s="447"/>
      <c r="BD16" s="447"/>
      <c r="BE16" s="447"/>
      <c r="BF16" s="447"/>
      <c r="BG16" s="447"/>
      <c r="BH16" s="447"/>
      <c r="BI16" s="447"/>
      <c r="BJ16" s="447"/>
      <c r="BK16" s="447"/>
      <c r="BL16" s="447"/>
      <c r="BM16" s="448"/>
      <c r="BN16" s="432">
        <v>3992541</v>
      </c>
      <c r="BO16" s="433"/>
      <c r="BP16" s="433"/>
      <c r="BQ16" s="433"/>
      <c r="BR16" s="433"/>
      <c r="BS16" s="433"/>
      <c r="BT16" s="433"/>
      <c r="BU16" s="434"/>
      <c r="BV16" s="432">
        <v>3987348</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156</v>
      </c>
      <c r="N17" s="526"/>
      <c r="O17" s="526"/>
      <c r="P17" s="526"/>
      <c r="Q17" s="527"/>
      <c r="R17" s="509" t="s">
        <v>154</v>
      </c>
      <c r="S17" s="510"/>
      <c r="T17" s="510"/>
      <c r="U17" s="510"/>
      <c r="V17" s="511"/>
      <c r="W17" s="522" t="s">
        <v>157</v>
      </c>
      <c r="X17" s="418"/>
      <c r="Y17" s="418"/>
      <c r="Z17" s="418"/>
      <c r="AA17" s="418"/>
      <c r="AB17" s="419"/>
      <c r="AC17" s="385">
        <v>3095</v>
      </c>
      <c r="AD17" s="386"/>
      <c r="AE17" s="386"/>
      <c r="AF17" s="386"/>
      <c r="AG17" s="387"/>
      <c r="AH17" s="385">
        <v>3248</v>
      </c>
      <c r="AI17" s="386"/>
      <c r="AJ17" s="386"/>
      <c r="AK17" s="386"/>
      <c r="AL17" s="445"/>
      <c r="AM17" s="489"/>
      <c r="AN17" s="389"/>
      <c r="AO17" s="389"/>
      <c r="AP17" s="389"/>
      <c r="AQ17" s="389"/>
      <c r="AR17" s="389"/>
      <c r="AS17" s="389"/>
      <c r="AT17" s="390"/>
      <c r="AU17" s="490"/>
      <c r="AV17" s="491"/>
      <c r="AW17" s="491"/>
      <c r="AX17" s="491"/>
      <c r="AY17" s="446" t="s">
        <v>158</v>
      </c>
      <c r="AZ17" s="447"/>
      <c r="BA17" s="447"/>
      <c r="BB17" s="447"/>
      <c r="BC17" s="447"/>
      <c r="BD17" s="447"/>
      <c r="BE17" s="447"/>
      <c r="BF17" s="447"/>
      <c r="BG17" s="447"/>
      <c r="BH17" s="447"/>
      <c r="BI17" s="447"/>
      <c r="BJ17" s="447"/>
      <c r="BK17" s="447"/>
      <c r="BL17" s="447"/>
      <c r="BM17" s="448"/>
      <c r="BN17" s="432">
        <v>1398971</v>
      </c>
      <c r="BO17" s="433"/>
      <c r="BP17" s="433"/>
      <c r="BQ17" s="433"/>
      <c r="BR17" s="433"/>
      <c r="BS17" s="433"/>
      <c r="BT17" s="433"/>
      <c r="BU17" s="434"/>
      <c r="BV17" s="432">
        <v>1355004</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159</v>
      </c>
      <c r="C18" s="483"/>
      <c r="D18" s="483"/>
      <c r="E18" s="484"/>
      <c r="F18" s="484"/>
      <c r="G18" s="484"/>
      <c r="H18" s="484"/>
      <c r="I18" s="484"/>
      <c r="J18" s="484"/>
      <c r="K18" s="484"/>
      <c r="L18" s="485">
        <v>79.62</v>
      </c>
      <c r="M18" s="485"/>
      <c r="N18" s="485"/>
      <c r="O18" s="485"/>
      <c r="P18" s="485"/>
      <c r="Q18" s="485"/>
      <c r="R18" s="486"/>
      <c r="S18" s="486"/>
      <c r="T18" s="486"/>
      <c r="U18" s="486"/>
      <c r="V18" s="487"/>
      <c r="W18" s="503"/>
      <c r="X18" s="504"/>
      <c r="Y18" s="504"/>
      <c r="Z18" s="504"/>
      <c r="AA18" s="504"/>
      <c r="AB18" s="528"/>
      <c r="AC18" s="402">
        <v>66.5</v>
      </c>
      <c r="AD18" s="403"/>
      <c r="AE18" s="403"/>
      <c r="AF18" s="403"/>
      <c r="AG18" s="488"/>
      <c r="AH18" s="402">
        <v>66.599999999999994</v>
      </c>
      <c r="AI18" s="403"/>
      <c r="AJ18" s="403"/>
      <c r="AK18" s="403"/>
      <c r="AL18" s="404"/>
      <c r="AM18" s="489"/>
      <c r="AN18" s="389"/>
      <c r="AO18" s="389"/>
      <c r="AP18" s="389"/>
      <c r="AQ18" s="389"/>
      <c r="AR18" s="389"/>
      <c r="AS18" s="389"/>
      <c r="AT18" s="390"/>
      <c r="AU18" s="490"/>
      <c r="AV18" s="491"/>
      <c r="AW18" s="491"/>
      <c r="AX18" s="491"/>
      <c r="AY18" s="446" t="s">
        <v>160</v>
      </c>
      <c r="AZ18" s="447"/>
      <c r="BA18" s="447"/>
      <c r="BB18" s="447"/>
      <c r="BC18" s="447"/>
      <c r="BD18" s="447"/>
      <c r="BE18" s="447"/>
      <c r="BF18" s="447"/>
      <c r="BG18" s="447"/>
      <c r="BH18" s="447"/>
      <c r="BI18" s="447"/>
      <c r="BJ18" s="447"/>
      <c r="BK18" s="447"/>
      <c r="BL18" s="447"/>
      <c r="BM18" s="448"/>
      <c r="BN18" s="432">
        <v>3934447</v>
      </c>
      <c r="BO18" s="433"/>
      <c r="BP18" s="433"/>
      <c r="BQ18" s="433"/>
      <c r="BR18" s="433"/>
      <c r="BS18" s="433"/>
      <c r="BT18" s="433"/>
      <c r="BU18" s="434"/>
      <c r="BV18" s="432">
        <v>3951871</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161</v>
      </c>
      <c r="C19" s="483"/>
      <c r="D19" s="483"/>
      <c r="E19" s="484"/>
      <c r="F19" s="484"/>
      <c r="G19" s="484"/>
      <c r="H19" s="484"/>
      <c r="I19" s="484"/>
      <c r="J19" s="484"/>
      <c r="K19" s="484"/>
      <c r="L19" s="492">
        <v>130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162</v>
      </c>
      <c r="AZ19" s="447"/>
      <c r="BA19" s="447"/>
      <c r="BB19" s="447"/>
      <c r="BC19" s="447"/>
      <c r="BD19" s="447"/>
      <c r="BE19" s="447"/>
      <c r="BF19" s="447"/>
      <c r="BG19" s="447"/>
      <c r="BH19" s="447"/>
      <c r="BI19" s="447"/>
      <c r="BJ19" s="447"/>
      <c r="BK19" s="447"/>
      <c r="BL19" s="447"/>
      <c r="BM19" s="448"/>
      <c r="BN19" s="432">
        <v>5416958</v>
      </c>
      <c r="BO19" s="433"/>
      <c r="BP19" s="433"/>
      <c r="BQ19" s="433"/>
      <c r="BR19" s="433"/>
      <c r="BS19" s="433"/>
      <c r="BT19" s="433"/>
      <c r="BU19" s="434"/>
      <c r="BV19" s="432">
        <v>5526794</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163</v>
      </c>
      <c r="C20" s="483"/>
      <c r="D20" s="483"/>
      <c r="E20" s="484"/>
      <c r="F20" s="484"/>
      <c r="G20" s="484"/>
      <c r="H20" s="484"/>
      <c r="I20" s="484"/>
      <c r="J20" s="484"/>
      <c r="K20" s="484"/>
      <c r="L20" s="492">
        <v>4724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164</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165</v>
      </c>
      <c r="C22" s="409"/>
      <c r="D22" s="410"/>
      <c r="E22" s="417" t="s">
        <v>1</v>
      </c>
      <c r="F22" s="418"/>
      <c r="G22" s="418"/>
      <c r="H22" s="418"/>
      <c r="I22" s="418"/>
      <c r="J22" s="418"/>
      <c r="K22" s="419"/>
      <c r="L22" s="417" t="s">
        <v>166</v>
      </c>
      <c r="M22" s="418"/>
      <c r="N22" s="418"/>
      <c r="O22" s="418"/>
      <c r="P22" s="419"/>
      <c r="Q22" s="423" t="s">
        <v>167</v>
      </c>
      <c r="R22" s="424"/>
      <c r="S22" s="424"/>
      <c r="T22" s="424"/>
      <c r="U22" s="424"/>
      <c r="V22" s="425"/>
      <c r="W22" s="474" t="s">
        <v>168</v>
      </c>
      <c r="X22" s="409"/>
      <c r="Y22" s="410"/>
      <c r="Z22" s="417" t="s">
        <v>1</v>
      </c>
      <c r="AA22" s="418"/>
      <c r="AB22" s="418"/>
      <c r="AC22" s="418"/>
      <c r="AD22" s="418"/>
      <c r="AE22" s="418"/>
      <c r="AF22" s="418"/>
      <c r="AG22" s="419"/>
      <c r="AH22" s="435" t="s">
        <v>169</v>
      </c>
      <c r="AI22" s="418"/>
      <c r="AJ22" s="418"/>
      <c r="AK22" s="418"/>
      <c r="AL22" s="419"/>
      <c r="AM22" s="435" t="s">
        <v>170</v>
      </c>
      <c r="AN22" s="436"/>
      <c r="AO22" s="436"/>
      <c r="AP22" s="436"/>
      <c r="AQ22" s="436"/>
      <c r="AR22" s="437"/>
      <c r="AS22" s="423" t="s">
        <v>167</v>
      </c>
      <c r="AT22" s="424"/>
      <c r="AU22" s="424"/>
      <c r="AV22" s="424"/>
      <c r="AW22" s="424"/>
      <c r="AX22" s="441"/>
      <c r="AY22" s="458" t="s">
        <v>171</v>
      </c>
      <c r="AZ22" s="459"/>
      <c r="BA22" s="459"/>
      <c r="BB22" s="459"/>
      <c r="BC22" s="459"/>
      <c r="BD22" s="459"/>
      <c r="BE22" s="459"/>
      <c r="BF22" s="459"/>
      <c r="BG22" s="459"/>
      <c r="BH22" s="459"/>
      <c r="BI22" s="459"/>
      <c r="BJ22" s="459"/>
      <c r="BK22" s="459"/>
      <c r="BL22" s="459"/>
      <c r="BM22" s="460"/>
      <c r="BN22" s="461">
        <v>8119826</v>
      </c>
      <c r="BO22" s="462"/>
      <c r="BP22" s="462"/>
      <c r="BQ22" s="462"/>
      <c r="BR22" s="462"/>
      <c r="BS22" s="462"/>
      <c r="BT22" s="462"/>
      <c r="BU22" s="463"/>
      <c r="BV22" s="461">
        <v>8455156</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172</v>
      </c>
      <c r="AZ23" s="447"/>
      <c r="BA23" s="447"/>
      <c r="BB23" s="447"/>
      <c r="BC23" s="447"/>
      <c r="BD23" s="447"/>
      <c r="BE23" s="447"/>
      <c r="BF23" s="447"/>
      <c r="BG23" s="447"/>
      <c r="BH23" s="447"/>
      <c r="BI23" s="447"/>
      <c r="BJ23" s="447"/>
      <c r="BK23" s="447"/>
      <c r="BL23" s="447"/>
      <c r="BM23" s="448"/>
      <c r="BN23" s="432">
        <v>2834460</v>
      </c>
      <c r="BO23" s="433"/>
      <c r="BP23" s="433"/>
      <c r="BQ23" s="433"/>
      <c r="BR23" s="433"/>
      <c r="BS23" s="433"/>
      <c r="BT23" s="433"/>
      <c r="BU23" s="434"/>
      <c r="BV23" s="432">
        <v>2787551</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173</v>
      </c>
      <c r="F24" s="389"/>
      <c r="G24" s="389"/>
      <c r="H24" s="389"/>
      <c r="I24" s="389"/>
      <c r="J24" s="389"/>
      <c r="K24" s="390"/>
      <c r="L24" s="385">
        <v>1</v>
      </c>
      <c r="M24" s="386"/>
      <c r="N24" s="386"/>
      <c r="O24" s="386"/>
      <c r="P24" s="387"/>
      <c r="Q24" s="385">
        <v>6660</v>
      </c>
      <c r="R24" s="386"/>
      <c r="S24" s="386"/>
      <c r="T24" s="386"/>
      <c r="U24" s="386"/>
      <c r="V24" s="387"/>
      <c r="W24" s="475"/>
      <c r="X24" s="412"/>
      <c r="Y24" s="413"/>
      <c r="Z24" s="388" t="s">
        <v>174</v>
      </c>
      <c r="AA24" s="389"/>
      <c r="AB24" s="389"/>
      <c r="AC24" s="389"/>
      <c r="AD24" s="389"/>
      <c r="AE24" s="389"/>
      <c r="AF24" s="389"/>
      <c r="AG24" s="390"/>
      <c r="AH24" s="385">
        <v>108</v>
      </c>
      <c r="AI24" s="386"/>
      <c r="AJ24" s="386"/>
      <c r="AK24" s="386"/>
      <c r="AL24" s="387"/>
      <c r="AM24" s="385">
        <v>330156</v>
      </c>
      <c r="AN24" s="386"/>
      <c r="AO24" s="386"/>
      <c r="AP24" s="386"/>
      <c r="AQ24" s="386"/>
      <c r="AR24" s="387"/>
      <c r="AS24" s="385">
        <v>3057</v>
      </c>
      <c r="AT24" s="386"/>
      <c r="AU24" s="386"/>
      <c r="AV24" s="386"/>
      <c r="AW24" s="386"/>
      <c r="AX24" s="445"/>
      <c r="AY24" s="405" t="s">
        <v>175</v>
      </c>
      <c r="AZ24" s="406"/>
      <c r="BA24" s="406"/>
      <c r="BB24" s="406"/>
      <c r="BC24" s="406"/>
      <c r="BD24" s="406"/>
      <c r="BE24" s="406"/>
      <c r="BF24" s="406"/>
      <c r="BG24" s="406"/>
      <c r="BH24" s="406"/>
      <c r="BI24" s="406"/>
      <c r="BJ24" s="406"/>
      <c r="BK24" s="406"/>
      <c r="BL24" s="406"/>
      <c r="BM24" s="407"/>
      <c r="BN24" s="432">
        <v>5675561</v>
      </c>
      <c r="BO24" s="433"/>
      <c r="BP24" s="433"/>
      <c r="BQ24" s="433"/>
      <c r="BR24" s="433"/>
      <c r="BS24" s="433"/>
      <c r="BT24" s="433"/>
      <c r="BU24" s="434"/>
      <c r="BV24" s="432">
        <v>5727913</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176</v>
      </c>
      <c r="F25" s="389"/>
      <c r="G25" s="389"/>
      <c r="H25" s="389"/>
      <c r="I25" s="389"/>
      <c r="J25" s="389"/>
      <c r="K25" s="390"/>
      <c r="L25" s="385">
        <v>1</v>
      </c>
      <c r="M25" s="386"/>
      <c r="N25" s="386"/>
      <c r="O25" s="386"/>
      <c r="P25" s="387"/>
      <c r="Q25" s="385">
        <v>5355</v>
      </c>
      <c r="R25" s="386"/>
      <c r="S25" s="386"/>
      <c r="T25" s="386"/>
      <c r="U25" s="386"/>
      <c r="V25" s="387"/>
      <c r="W25" s="475"/>
      <c r="X25" s="412"/>
      <c r="Y25" s="413"/>
      <c r="Z25" s="388" t="s">
        <v>177</v>
      </c>
      <c r="AA25" s="389"/>
      <c r="AB25" s="389"/>
      <c r="AC25" s="389"/>
      <c r="AD25" s="389"/>
      <c r="AE25" s="389"/>
      <c r="AF25" s="389"/>
      <c r="AG25" s="390"/>
      <c r="AH25" s="385" t="s">
        <v>139</v>
      </c>
      <c r="AI25" s="386"/>
      <c r="AJ25" s="386"/>
      <c r="AK25" s="386"/>
      <c r="AL25" s="387"/>
      <c r="AM25" s="385" t="s">
        <v>139</v>
      </c>
      <c r="AN25" s="386"/>
      <c r="AO25" s="386"/>
      <c r="AP25" s="386"/>
      <c r="AQ25" s="386"/>
      <c r="AR25" s="387"/>
      <c r="AS25" s="385" t="s">
        <v>139</v>
      </c>
      <c r="AT25" s="386"/>
      <c r="AU25" s="386"/>
      <c r="AV25" s="386"/>
      <c r="AW25" s="386"/>
      <c r="AX25" s="445"/>
      <c r="AY25" s="458" t="s">
        <v>178</v>
      </c>
      <c r="AZ25" s="459"/>
      <c r="BA25" s="459"/>
      <c r="BB25" s="459"/>
      <c r="BC25" s="459"/>
      <c r="BD25" s="459"/>
      <c r="BE25" s="459"/>
      <c r="BF25" s="459"/>
      <c r="BG25" s="459"/>
      <c r="BH25" s="459"/>
      <c r="BI25" s="459"/>
      <c r="BJ25" s="459"/>
      <c r="BK25" s="459"/>
      <c r="BL25" s="459"/>
      <c r="BM25" s="460"/>
      <c r="BN25" s="461">
        <v>178467</v>
      </c>
      <c r="BO25" s="462"/>
      <c r="BP25" s="462"/>
      <c r="BQ25" s="462"/>
      <c r="BR25" s="462"/>
      <c r="BS25" s="462"/>
      <c r="BT25" s="462"/>
      <c r="BU25" s="463"/>
      <c r="BV25" s="461">
        <v>218297</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179</v>
      </c>
      <c r="F26" s="389"/>
      <c r="G26" s="389"/>
      <c r="H26" s="389"/>
      <c r="I26" s="389"/>
      <c r="J26" s="389"/>
      <c r="K26" s="390"/>
      <c r="L26" s="385">
        <v>1</v>
      </c>
      <c r="M26" s="386"/>
      <c r="N26" s="386"/>
      <c r="O26" s="386"/>
      <c r="P26" s="387"/>
      <c r="Q26" s="385">
        <v>5085</v>
      </c>
      <c r="R26" s="386"/>
      <c r="S26" s="386"/>
      <c r="T26" s="386"/>
      <c r="U26" s="386"/>
      <c r="V26" s="387"/>
      <c r="W26" s="475"/>
      <c r="X26" s="412"/>
      <c r="Y26" s="413"/>
      <c r="Z26" s="388" t="s">
        <v>180</v>
      </c>
      <c r="AA26" s="443"/>
      <c r="AB26" s="443"/>
      <c r="AC26" s="443"/>
      <c r="AD26" s="443"/>
      <c r="AE26" s="443"/>
      <c r="AF26" s="443"/>
      <c r="AG26" s="444"/>
      <c r="AH26" s="385">
        <v>4</v>
      </c>
      <c r="AI26" s="386"/>
      <c r="AJ26" s="386"/>
      <c r="AK26" s="386"/>
      <c r="AL26" s="387"/>
      <c r="AM26" s="385">
        <v>14040</v>
      </c>
      <c r="AN26" s="386"/>
      <c r="AO26" s="386"/>
      <c r="AP26" s="386"/>
      <c r="AQ26" s="386"/>
      <c r="AR26" s="387"/>
      <c r="AS26" s="385">
        <v>3510</v>
      </c>
      <c r="AT26" s="386"/>
      <c r="AU26" s="386"/>
      <c r="AV26" s="386"/>
      <c r="AW26" s="386"/>
      <c r="AX26" s="445"/>
      <c r="AY26" s="472" t="s">
        <v>181</v>
      </c>
      <c r="AZ26" s="392"/>
      <c r="BA26" s="392"/>
      <c r="BB26" s="392"/>
      <c r="BC26" s="392"/>
      <c r="BD26" s="392"/>
      <c r="BE26" s="392"/>
      <c r="BF26" s="392"/>
      <c r="BG26" s="392"/>
      <c r="BH26" s="392"/>
      <c r="BI26" s="392"/>
      <c r="BJ26" s="392"/>
      <c r="BK26" s="392"/>
      <c r="BL26" s="392"/>
      <c r="BM26" s="473"/>
      <c r="BN26" s="432" t="s">
        <v>139</v>
      </c>
      <c r="BO26" s="433"/>
      <c r="BP26" s="433"/>
      <c r="BQ26" s="433"/>
      <c r="BR26" s="433"/>
      <c r="BS26" s="433"/>
      <c r="BT26" s="433"/>
      <c r="BU26" s="434"/>
      <c r="BV26" s="432" t="s">
        <v>139</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182</v>
      </c>
      <c r="F27" s="389"/>
      <c r="G27" s="389"/>
      <c r="H27" s="389"/>
      <c r="I27" s="389"/>
      <c r="J27" s="389"/>
      <c r="K27" s="390"/>
      <c r="L27" s="385">
        <v>1</v>
      </c>
      <c r="M27" s="386"/>
      <c r="N27" s="386"/>
      <c r="O27" s="386"/>
      <c r="P27" s="387"/>
      <c r="Q27" s="385">
        <v>2550</v>
      </c>
      <c r="R27" s="386"/>
      <c r="S27" s="386"/>
      <c r="T27" s="386"/>
      <c r="U27" s="386"/>
      <c r="V27" s="387"/>
      <c r="W27" s="475"/>
      <c r="X27" s="412"/>
      <c r="Y27" s="413"/>
      <c r="Z27" s="388" t="s">
        <v>183</v>
      </c>
      <c r="AA27" s="389"/>
      <c r="AB27" s="389"/>
      <c r="AC27" s="389"/>
      <c r="AD27" s="389"/>
      <c r="AE27" s="389"/>
      <c r="AF27" s="389"/>
      <c r="AG27" s="390"/>
      <c r="AH27" s="385">
        <v>4</v>
      </c>
      <c r="AI27" s="386"/>
      <c r="AJ27" s="386"/>
      <c r="AK27" s="386"/>
      <c r="AL27" s="387"/>
      <c r="AM27" s="385">
        <v>12115</v>
      </c>
      <c r="AN27" s="386"/>
      <c r="AO27" s="386"/>
      <c r="AP27" s="386"/>
      <c r="AQ27" s="386"/>
      <c r="AR27" s="387"/>
      <c r="AS27" s="385">
        <v>3029</v>
      </c>
      <c r="AT27" s="386"/>
      <c r="AU27" s="386"/>
      <c r="AV27" s="386"/>
      <c r="AW27" s="386"/>
      <c r="AX27" s="445"/>
      <c r="AY27" s="469" t="s">
        <v>184</v>
      </c>
      <c r="AZ27" s="470"/>
      <c r="BA27" s="470"/>
      <c r="BB27" s="470"/>
      <c r="BC27" s="470"/>
      <c r="BD27" s="470"/>
      <c r="BE27" s="470"/>
      <c r="BF27" s="470"/>
      <c r="BG27" s="470"/>
      <c r="BH27" s="470"/>
      <c r="BI27" s="470"/>
      <c r="BJ27" s="470"/>
      <c r="BK27" s="470"/>
      <c r="BL27" s="470"/>
      <c r="BM27" s="471"/>
      <c r="BN27" s="466">
        <v>459491</v>
      </c>
      <c r="BO27" s="467"/>
      <c r="BP27" s="467"/>
      <c r="BQ27" s="467"/>
      <c r="BR27" s="467"/>
      <c r="BS27" s="467"/>
      <c r="BT27" s="467"/>
      <c r="BU27" s="468"/>
      <c r="BV27" s="466">
        <v>459491</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185</v>
      </c>
      <c r="F28" s="389"/>
      <c r="G28" s="389"/>
      <c r="H28" s="389"/>
      <c r="I28" s="389"/>
      <c r="J28" s="389"/>
      <c r="K28" s="390"/>
      <c r="L28" s="385">
        <v>1</v>
      </c>
      <c r="M28" s="386"/>
      <c r="N28" s="386"/>
      <c r="O28" s="386"/>
      <c r="P28" s="387"/>
      <c r="Q28" s="385">
        <v>2050</v>
      </c>
      <c r="R28" s="386"/>
      <c r="S28" s="386"/>
      <c r="T28" s="386"/>
      <c r="U28" s="386"/>
      <c r="V28" s="387"/>
      <c r="W28" s="475"/>
      <c r="X28" s="412"/>
      <c r="Y28" s="413"/>
      <c r="Z28" s="388" t="s">
        <v>186</v>
      </c>
      <c r="AA28" s="389"/>
      <c r="AB28" s="389"/>
      <c r="AC28" s="389"/>
      <c r="AD28" s="389"/>
      <c r="AE28" s="389"/>
      <c r="AF28" s="389"/>
      <c r="AG28" s="390"/>
      <c r="AH28" s="385" t="s">
        <v>139</v>
      </c>
      <c r="AI28" s="386"/>
      <c r="AJ28" s="386"/>
      <c r="AK28" s="386"/>
      <c r="AL28" s="387"/>
      <c r="AM28" s="385" t="s">
        <v>139</v>
      </c>
      <c r="AN28" s="386"/>
      <c r="AO28" s="386"/>
      <c r="AP28" s="386"/>
      <c r="AQ28" s="386"/>
      <c r="AR28" s="387"/>
      <c r="AS28" s="385" t="s">
        <v>139</v>
      </c>
      <c r="AT28" s="386"/>
      <c r="AU28" s="386"/>
      <c r="AV28" s="386"/>
      <c r="AW28" s="386"/>
      <c r="AX28" s="445"/>
      <c r="AY28" s="449" t="s">
        <v>187</v>
      </c>
      <c r="AZ28" s="450"/>
      <c r="BA28" s="450"/>
      <c r="BB28" s="451"/>
      <c r="BC28" s="458" t="s">
        <v>50</v>
      </c>
      <c r="BD28" s="459"/>
      <c r="BE28" s="459"/>
      <c r="BF28" s="459"/>
      <c r="BG28" s="459"/>
      <c r="BH28" s="459"/>
      <c r="BI28" s="459"/>
      <c r="BJ28" s="459"/>
      <c r="BK28" s="459"/>
      <c r="BL28" s="459"/>
      <c r="BM28" s="460"/>
      <c r="BN28" s="461">
        <v>2561408</v>
      </c>
      <c r="BO28" s="462"/>
      <c r="BP28" s="462"/>
      <c r="BQ28" s="462"/>
      <c r="BR28" s="462"/>
      <c r="BS28" s="462"/>
      <c r="BT28" s="462"/>
      <c r="BU28" s="463"/>
      <c r="BV28" s="461">
        <v>2211068</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188</v>
      </c>
      <c r="F29" s="389"/>
      <c r="G29" s="389"/>
      <c r="H29" s="389"/>
      <c r="I29" s="389"/>
      <c r="J29" s="389"/>
      <c r="K29" s="390"/>
      <c r="L29" s="385">
        <v>9</v>
      </c>
      <c r="M29" s="386"/>
      <c r="N29" s="386"/>
      <c r="O29" s="386"/>
      <c r="P29" s="387"/>
      <c r="Q29" s="385">
        <v>1950</v>
      </c>
      <c r="R29" s="386"/>
      <c r="S29" s="386"/>
      <c r="T29" s="386"/>
      <c r="U29" s="386"/>
      <c r="V29" s="387"/>
      <c r="W29" s="476"/>
      <c r="X29" s="477"/>
      <c r="Y29" s="478"/>
      <c r="Z29" s="388" t="s">
        <v>189</v>
      </c>
      <c r="AA29" s="389"/>
      <c r="AB29" s="389"/>
      <c r="AC29" s="389"/>
      <c r="AD29" s="389"/>
      <c r="AE29" s="389"/>
      <c r="AF29" s="389"/>
      <c r="AG29" s="390"/>
      <c r="AH29" s="385">
        <v>112</v>
      </c>
      <c r="AI29" s="386"/>
      <c r="AJ29" s="386"/>
      <c r="AK29" s="386"/>
      <c r="AL29" s="387"/>
      <c r="AM29" s="385">
        <v>342271</v>
      </c>
      <c r="AN29" s="386"/>
      <c r="AO29" s="386"/>
      <c r="AP29" s="386"/>
      <c r="AQ29" s="386"/>
      <c r="AR29" s="387"/>
      <c r="AS29" s="385">
        <v>3056</v>
      </c>
      <c r="AT29" s="386"/>
      <c r="AU29" s="386"/>
      <c r="AV29" s="386"/>
      <c r="AW29" s="386"/>
      <c r="AX29" s="445"/>
      <c r="AY29" s="452"/>
      <c r="AZ29" s="453"/>
      <c r="BA29" s="453"/>
      <c r="BB29" s="454"/>
      <c r="BC29" s="446" t="s">
        <v>190</v>
      </c>
      <c r="BD29" s="447"/>
      <c r="BE29" s="447"/>
      <c r="BF29" s="447"/>
      <c r="BG29" s="447"/>
      <c r="BH29" s="447"/>
      <c r="BI29" s="447"/>
      <c r="BJ29" s="447"/>
      <c r="BK29" s="447"/>
      <c r="BL29" s="447"/>
      <c r="BM29" s="448"/>
      <c r="BN29" s="432">
        <v>51337</v>
      </c>
      <c r="BO29" s="433"/>
      <c r="BP29" s="433"/>
      <c r="BQ29" s="433"/>
      <c r="BR29" s="433"/>
      <c r="BS29" s="433"/>
      <c r="BT29" s="433"/>
      <c r="BU29" s="434"/>
      <c r="BV29" s="432">
        <v>51337</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191</v>
      </c>
      <c r="X30" s="400"/>
      <c r="Y30" s="400"/>
      <c r="Z30" s="400"/>
      <c r="AA30" s="400"/>
      <c r="AB30" s="400"/>
      <c r="AC30" s="400"/>
      <c r="AD30" s="400"/>
      <c r="AE30" s="400"/>
      <c r="AF30" s="400"/>
      <c r="AG30" s="401"/>
      <c r="AH30" s="402">
        <v>97.6</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52</v>
      </c>
      <c r="BD30" s="406"/>
      <c r="BE30" s="406"/>
      <c r="BF30" s="406"/>
      <c r="BG30" s="406"/>
      <c r="BH30" s="406"/>
      <c r="BI30" s="406"/>
      <c r="BJ30" s="406"/>
      <c r="BK30" s="406"/>
      <c r="BL30" s="406"/>
      <c r="BM30" s="407"/>
      <c r="BN30" s="466">
        <v>1559862</v>
      </c>
      <c r="BO30" s="467"/>
      <c r="BP30" s="467"/>
      <c r="BQ30" s="467"/>
      <c r="BR30" s="467"/>
      <c r="BS30" s="467"/>
      <c r="BT30" s="467"/>
      <c r="BU30" s="468"/>
      <c r="BV30" s="466">
        <v>1619399</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192</v>
      </c>
      <c r="D32" s="391"/>
      <c r="E32" s="391"/>
      <c r="F32" s="391"/>
      <c r="G32" s="391"/>
      <c r="H32" s="391"/>
      <c r="I32" s="391"/>
      <c r="J32" s="391"/>
      <c r="K32" s="391"/>
      <c r="L32" s="391"/>
      <c r="M32" s="391"/>
      <c r="N32" s="391"/>
      <c r="O32" s="391"/>
      <c r="P32" s="391"/>
      <c r="Q32" s="391"/>
      <c r="R32" s="391"/>
      <c r="S32" s="391"/>
      <c r="U32" s="392" t="s">
        <v>193</v>
      </c>
      <c r="V32" s="392"/>
      <c r="W32" s="392"/>
      <c r="X32" s="392"/>
      <c r="Y32" s="392"/>
      <c r="Z32" s="392"/>
      <c r="AA32" s="392"/>
      <c r="AB32" s="392"/>
      <c r="AC32" s="392"/>
      <c r="AD32" s="392"/>
      <c r="AE32" s="392"/>
      <c r="AF32" s="392"/>
      <c r="AG32" s="392"/>
      <c r="AH32" s="392"/>
      <c r="AI32" s="392"/>
      <c r="AJ32" s="392"/>
      <c r="AK32" s="392"/>
      <c r="AM32" s="392" t="s">
        <v>194</v>
      </c>
      <c r="AN32" s="392"/>
      <c r="AO32" s="392"/>
      <c r="AP32" s="392"/>
      <c r="AQ32" s="392"/>
      <c r="AR32" s="392"/>
      <c r="AS32" s="392"/>
      <c r="AT32" s="392"/>
      <c r="AU32" s="392"/>
      <c r="AV32" s="392"/>
      <c r="AW32" s="392"/>
      <c r="AX32" s="392"/>
      <c r="AY32" s="392"/>
      <c r="AZ32" s="392"/>
      <c r="BA32" s="392"/>
      <c r="BB32" s="392"/>
      <c r="BC32" s="392"/>
      <c r="BE32" s="392" t="s">
        <v>195</v>
      </c>
      <c r="BF32" s="392"/>
      <c r="BG32" s="392"/>
      <c r="BH32" s="392"/>
      <c r="BI32" s="392"/>
      <c r="BJ32" s="392"/>
      <c r="BK32" s="392"/>
      <c r="BL32" s="392"/>
      <c r="BM32" s="392"/>
      <c r="BN32" s="392"/>
      <c r="BO32" s="392"/>
      <c r="BP32" s="392"/>
      <c r="BQ32" s="392"/>
      <c r="BR32" s="392"/>
      <c r="BS32" s="392"/>
      <c r="BT32" s="392"/>
      <c r="BU32" s="392"/>
      <c r="BW32" s="392" t="s">
        <v>196</v>
      </c>
      <c r="BX32" s="392"/>
      <c r="BY32" s="392"/>
      <c r="BZ32" s="392"/>
      <c r="CA32" s="392"/>
      <c r="CB32" s="392"/>
      <c r="CC32" s="392"/>
      <c r="CD32" s="392"/>
      <c r="CE32" s="392"/>
      <c r="CF32" s="392"/>
      <c r="CG32" s="392"/>
      <c r="CH32" s="392"/>
      <c r="CI32" s="392"/>
      <c r="CJ32" s="392"/>
      <c r="CK32" s="392"/>
      <c r="CL32" s="392"/>
      <c r="CM32" s="392"/>
      <c r="CO32" s="392" t="s">
        <v>197</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198</v>
      </c>
      <c r="D33" s="384"/>
      <c r="E33" s="383" t="s">
        <v>199</v>
      </c>
      <c r="F33" s="383"/>
      <c r="G33" s="383"/>
      <c r="H33" s="383"/>
      <c r="I33" s="383"/>
      <c r="J33" s="383"/>
      <c r="K33" s="383"/>
      <c r="L33" s="383"/>
      <c r="M33" s="383"/>
      <c r="N33" s="383"/>
      <c r="O33" s="383"/>
      <c r="P33" s="383"/>
      <c r="Q33" s="383"/>
      <c r="R33" s="383"/>
      <c r="S33" s="383"/>
      <c r="T33" s="179"/>
      <c r="U33" s="384" t="s">
        <v>198</v>
      </c>
      <c r="V33" s="384"/>
      <c r="W33" s="383" t="s">
        <v>199</v>
      </c>
      <c r="X33" s="383"/>
      <c r="Y33" s="383"/>
      <c r="Z33" s="383"/>
      <c r="AA33" s="383"/>
      <c r="AB33" s="383"/>
      <c r="AC33" s="383"/>
      <c r="AD33" s="383"/>
      <c r="AE33" s="383"/>
      <c r="AF33" s="383"/>
      <c r="AG33" s="383"/>
      <c r="AH33" s="383"/>
      <c r="AI33" s="383"/>
      <c r="AJ33" s="383"/>
      <c r="AK33" s="383"/>
      <c r="AL33" s="179"/>
      <c r="AM33" s="384" t="s">
        <v>198</v>
      </c>
      <c r="AN33" s="384"/>
      <c r="AO33" s="383" t="s">
        <v>199</v>
      </c>
      <c r="AP33" s="383"/>
      <c r="AQ33" s="383"/>
      <c r="AR33" s="383"/>
      <c r="AS33" s="383"/>
      <c r="AT33" s="383"/>
      <c r="AU33" s="383"/>
      <c r="AV33" s="383"/>
      <c r="AW33" s="383"/>
      <c r="AX33" s="383"/>
      <c r="AY33" s="383"/>
      <c r="AZ33" s="383"/>
      <c r="BA33" s="383"/>
      <c r="BB33" s="383"/>
      <c r="BC33" s="383"/>
      <c r="BD33" s="185"/>
      <c r="BE33" s="383" t="s">
        <v>200</v>
      </c>
      <c r="BF33" s="383"/>
      <c r="BG33" s="383" t="s">
        <v>201</v>
      </c>
      <c r="BH33" s="383"/>
      <c r="BI33" s="383"/>
      <c r="BJ33" s="383"/>
      <c r="BK33" s="383"/>
      <c r="BL33" s="383"/>
      <c r="BM33" s="383"/>
      <c r="BN33" s="383"/>
      <c r="BO33" s="383"/>
      <c r="BP33" s="383"/>
      <c r="BQ33" s="383"/>
      <c r="BR33" s="383"/>
      <c r="BS33" s="383"/>
      <c r="BT33" s="383"/>
      <c r="BU33" s="383"/>
      <c r="BV33" s="185"/>
      <c r="BW33" s="384" t="s">
        <v>200</v>
      </c>
      <c r="BX33" s="384"/>
      <c r="BY33" s="383" t="s">
        <v>202</v>
      </c>
      <c r="BZ33" s="383"/>
      <c r="CA33" s="383"/>
      <c r="CB33" s="383"/>
      <c r="CC33" s="383"/>
      <c r="CD33" s="383"/>
      <c r="CE33" s="383"/>
      <c r="CF33" s="383"/>
      <c r="CG33" s="383"/>
      <c r="CH33" s="383"/>
      <c r="CI33" s="383"/>
      <c r="CJ33" s="383"/>
      <c r="CK33" s="383"/>
      <c r="CL33" s="383"/>
      <c r="CM33" s="383"/>
      <c r="CN33" s="179"/>
      <c r="CO33" s="384" t="s">
        <v>198</v>
      </c>
      <c r="CP33" s="384"/>
      <c r="CQ33" s="383" t="s">
        <v>203</v>
      </c>
      <c r="CR33" s="383"/>
      <c r="CS33" s="383"/>
      <c r="CT33" s="383"/>
      <c r="CU33" s="383"/>
      <c r="CV33" s="383"/>
      <c r="CW33" s="383"/>
      <c r="CX33" s="383"/>
      <c r="CY33" s="383"/>
      <c r="CZ33" s="383"/>
      <c r="DA33" s="383"/>
      <c r="DB33" s="383"/>
      <c r="DC33" s="383"/>
      <c r="DD33" s="383"/>
      <c r="DE33" s="383"/>
      <c r="DF33" s="179"/>
      <c r="DG33" s="382" t="s">
        <v>204</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3</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IF('各会計、関係団体の財政状況及び健全化判断比率'!B30="","",'各会計、関係団体の財政状況及び健全化判断比率'!B30)</f>
        <v>水道事業特別会計</v>
      </c>
      <c r="AP34" s="381"/>
      <c r="AQ34" s="381"/>
      <c r="AR34" s="381"/>
      <c r="AS34" s="381"/>
      <c r="AT34" s="381"/>
      <c r="AU34" s="381"/>
      <c r="AV34" s="381"/>
      <c r="AW34" s="381"/>
      <c r="AX34" s="381"/>
      <c r="AY34" s="381"/>
      <c r="AZ34" s="381"/>
      <c r="BA34" s="381"/>
      <c r="BB34" s="381"/>
      <c r="BC34" s="381"/>
      <c r="BD34" s="175"/>
      <c r="BE34" s="380">
        <f>IF(BG34="","",MAX(C34:D43,U34:V43,AM34:AN43)+1)</f>
        <v>6</v>
      </c>
      <c r="BF34" s="380"/>
      <c r="BG34" s="381" t="str">
        <f>IF('各会計、関係団体の財政状況及び健全化判断比率'!B31="","",'各会計、関係団体の財政状況及び健全化判断比率'!B31)</f>
        <v>町営浄化槽整備推進事業特別会計</v>
      </c>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三重県市町総合事務組合（一般会計）</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f>IF(E35="","",C34+1)</f>
        <v>2</v>
      </c>
      <c r="D35" s="380"/>
      <c r="E35" s="381" t="str">
        <f>IF('各会計、関係団体の財政状況及び健全化判断比率'!B8="","",'各会計、関係団体の財政状況及び健全化判断比率'!B8)</f>
        <v>診療所事業特別会計</v>
      </c>
      <c r="F35" s="381"/>
      <c r="G35" s="381"/>
      <c r="H35" s="381"/>
      <c r="I35" s="381"/>
      <c r="J35" s="381"/>
      <c r="K35" s="381"/>
      <c r="L35" s="381"/>
      <c r="M35" s="381"/>
      <c r="N35" s="381"/>
      <c r="O35" s="381"/>
      <c r="P35" s="381"/>
      <c r="Q35" s="381"/>
      <c r="R35" s="381"/>
      <c r="S35" s="381"/>
      <c r="T35" s="175"/>
      <c r="U35" s="380">
        <f>IF(W35="","",U34+1)</f>
        <v>4</v>
      </c>
      <c r="V35" s="380"/>
      <c r="W35" s="381" t="str">
        <f>IF('各会計、関係団体の財政状況及び健全化判断比率'!B29="","",'各会計、関係団体の財政状況及び健全化判断比率'!B29)</f>
        <v>後期高齢者医療特別会計</v>
      </c>
      <c r="X35" s="381"/>
      <c r="Y35" s="381"/>
      <c r="Z35" s="381"/>
      <c r="AA35" s="381"/>
      <c r="AB35" s="381"/>
      <c r="AC35" s="381"/>
      <c r="AD35" s="381"/>
      <c r="AE35" s="381"/>
      <c r="AF35" s="381"/>
      <c r="AG35" s="381"/>
      <c r="AH35" s="381"/>
      <c r="AI35" s="381"/>
      <c r="AJ35" s="381"/>
      <c r="AK35" s="381"/>
      <c r="AL35" s="175"/>
      <c r="AM35" s="380" t="str">
        <f t="shared" ref="AM35:AM43" si="0">IF(AO35="","",AM34+1)</f>
        <v/>
      </c>
      <c r="AN35" s="380"/>
      <c r="AO35" s="381"/>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　〃（共同研修特別会計）</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t="str">
        <f t="shared" ref="U36:U43" si="4">IF(W36="","",U35+1)</f>
        <v/>
      </c>
      <c r="V36" s="380"/>
      <c r="W36" s="381"/>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　〃（デジタル地図特別会計）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　〃（物品特別会計）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　〃（退職手当特別会計）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　〃（消防救急無線特別会計）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13</v>
      </c>
      <c r="BX40" s="380"/>
      <c r="BY40" s="381" t="str">
        <f>IF('各会計、関係団体の財政状況及び健全化判断比率'!B74="","",'各会計、関係団体の財政状況及び健全化判断比率'!B74)</f>
        <v>　〃（公平委員会特別会計）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14</v>
      </c>
      <c r="BX41" s="380"/>
      <c r="BY41" s="381" t="str">
        <f>IF('各会計、関係団体の財政状況及び健全化判断比率'!B75="","",'各会計、関係団体の財政状況及び健全化判断比率'!B75)</f>
        <v>三重地方税管理回収機構（一般会計）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f t="shared" si="2"/>
        <v>15</v>
      </c>
      <c r="BX42" s="380"/>
      <c r="BY42" s="381" t="str">
        <f>IF('各会計、関係団体の財政状況及び健全化判断比率'!B76="","",'各会計、関係団体の財政状況及び健全化判断比率'!B76)</f>
        <v>　〃(滞納整理拡充事業特別会計)</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f t="shared" si="2"/>
        <v>16</v>
      </c>
      <c r="BX43" s="380"/>
      <c r="BY43" s="381" t="str">
        <f>IF('各会計、関係団体の財政状況及び健全化判断比率'!B77="","",'各会計、関係団体の財政状況及び健全化判断比率'!B77)</f>
        <v>三重県後期高齢者医療広域連合(一般会計)</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205</v>
      </c>
      <c r="E46" s="377" t="s">
        <v>206</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207</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208</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209</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210</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211</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212</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213</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uEnG384ALYOFloWRznLJnsWt6+t6QCUVymWhx05OsHEQ/Zmbxy6uqlyEZtOUyJqOuq7zv1gAav0/8LyK1ZQzsQ==" saltValue="yDcoaoZQMbIamEWjt3lCI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162" t="s">
        <v>555</v>
      </c>
      <c r="D34" s="1162"/>
      <c r="E34" s="1163"/>
      <c r="F34" s="32">
        <v>6.33</v>
      </c>
      <c r="G34" s="33">
        <v>11.96</v>
      </c>
      <c r="H34" s="33">
        <v>9.3800000000000008</v>
      </c>
      <c r="I34" s="33">
        <v>14</v>
      </c>
      <c r="J34" s="34">
        <v>7.69</v>
      </c>
      <c r="K34" s="22"/>
      <c r="L34" s="22"/>
      <c r="M34" s="22"/>
      <c r="N34" s="22"/>
      <c r="O34" s="22"/>
      <c r="P34" s="22"/>
    </row>
    <row r="35" spans="1:16" ht="39" customHeight="1" x14ac:dyDescent="0.15">
      <c r="A35" s="22"/>
      <c r="B35" s="35"/>
      <c r="C35" s="1158" t="s">
        <v>556</v>
      </c>
      <c r="D35" s="1158"/>
      <c r="E35" s="1159"/>
      <c r="F35" s="36">
        <v>4.67</v>
      </c>
      <c r="G35" s="37">
        <v>5.65</v>
      </c>
      <c r="H35" s="37">
        <v>6.11</v>
      </c>
      <c r="I35" s="37">
        <v>6.83</v>
      </c>
      <c r="J35" s="38">
        <v>7.04</v>
      </c>
      <c r="K35" s="22"/>
      <c r="L35" s="22"/>
      <c r="M35" s="22"/>
      <c r="N35" s="22"/>
      <c r="O35" s="22"/>
      <c r="P35" s="22"/>
    </row>
    <row r="36" spans="1:16" ht="39" customHeight="1" x14ac:dyDescent="0.15">
      <c r="A36" s="22"/>
      <c r="B36" s="35"/>
      <c r="C36" s="1158" t="s">
        <v>557</v>
      </c>
      <c r="D36" s="1158"/>
      <c r="E36" s="1159"/>
      <c r="F36" s="36">
        <v>0.82</v>
      </c>
      <c r="G36" s="37">
        <v>0.73</v>
      </c>
      <c r="H36" s="37">
        <v>0.85</v>
      </c>
      <c r="I36" s="37">
        <v>0.5</v>
      </c>
      <c r="J36" s="38">
        <v>1.26</v>
      </c>
      <c r="K36" s="22"/>
      <c r="L36" s="22"/>
      <c r="M36" s="22"/>
      <c r="N36" s="22"/>
      <c r="O36" s="22"/>
      <c r="P36" s="22"/>
    </row>
    <row r="37" spans="1:16" ht="39" customHeight="1" x14ac:dyDescent="0.15">
      <c r="A37" s="22"/>
      <c r="B37" s="35"/>
      <c r="C37" s="1158" t="s">
        <v>558</v>
      </c>
      <c r="D37" s="1158"/>
      <c r="E37" s="1159"/>
      <c r="F37" s="36">
        <v>0.18</v>
      </c>
      <c r="G37" s="37">
        <v>0.22</v>
      </c>
      <c r="H37" s="37">
        <v>0.08</v>
      </c>
      <c r="I37" s="37">
        <v>0.06</v>
      </c>
      <c r="J37" s="38">
        <v>0.23</v>
      </c>
      <c r="K37" s="22"/>
      <c r="L37" s="22"/>
      <c r="M37" s="22"/>
      <c r="N37" s="22"/>
      <c r="O37" s="22"/>
      <c r="P37" s="22"/>
    </row>
    <row r="38" spans="1:16" ht="39" customHeight="1" x14ac:dyDescent="0.15">
      <c r="A38" s="22"/>
      <c r="B38" s="35"/>
      <c r="C38" s="1158" t="s">
        <v>559</v>
      </c>
      <c r="D38" s="1158"/>
      <c r="E38" s="1159"/>
      <c r="F38" s="36">
        <v>0.2</v>
      </c>
      <c r="G38" s="37">
        <v>0.05</v>
      </c>
      <c r="H38" s="37">
        <v>0.12</v>
      </c>
      <c r="I38" s="37">
        <v>0.1</v>
      </c>
      <c r="J38" s="38">
        <v>0.11</v>
      </c>
      <c r="K38" s="22"/>
      <c r="L38" s="22"/>
      <c r="M38" s="22"/>
      <c r="N38" s="22"/>
      <c r="O38" s="22"/>
      <c r="P38" s="22"/>
    </row>
    <row r="39" spans="1:16" ht="39" customHeight="1" x14ac:dyDescent="0.15">
      <c r="A39" s="22"/>
      <c r="B39" s="35"/>
      <c r="C39" s="1158" t="s">
        <v>560</v>
      </c>
      <c r="D39" s="1158"/>
      <c r="E39" s="1159"/>
      <c r="F39" s="36">
        <v>0.11</v>
      </c>
      <c r="G39" s="37">
        <v>0.03</v>
      </c>
      <c r="H39" s="37">
        <v>0</v>
      </c>
      <c r="I39" s="37">
        <v>0.12</v>
      </c>
      <c r="J39" s="38">
        <v>0.01</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561</v>
      </c>
      <c r="D42" s="1158"/>
      <c r="E42" s="1159"/>
      <c r="F42" s="36" t="s">
        <v>506</v>
      </c>
      <c r="G42" s="37" t="s">
        <v>506</v>
      </c>
      <c r="H42" s="37" t="s">
        <v>506</v>
      </c>
      <c r="I42" s="37" t="s">
        <v>506</v>
      </c>
      <c r="J42" s="38" t="s">
        <v>506</v>
      </c>
      <c r="K42" s="22"/>
      <c r="L42" s="22"/>
      <c r="M42" s="22"/>
      <c r="N42" s="22"/>
      <c r="O42" s="22"/>
      <c r="P42" s="22"/>
    </row>
    <row r="43" spans="1:16" ht="39" customHeight="1" thickBot="1" x14ac:dyDescent="0.2">
      <c r="A43" s="22"/>
      <c r="B43" s="40"/>
      <c r="C43" s="1160" t="s">
        <v>562</v>
      </c>
      <c r="D43" s="1160"/>
      <c r="E43" s="1161"/>
      <c r="F43" s="41">
        <v>0.81</v>
      </c>
      <c r="G43" s="42">
        <v>0.82</v>
      </c>
      <c r="H43" s="42">
        <v>0.78</v>
      </c>
      <c r="I43" s="42" t="s">
        <v>506</v>
      </c>
      <c r="J43" s="43" t="s">
        <v>506</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hDMwPgl9PL0UR71LvaVU/barwR1Q2a8t4wZcL/ixf8UuEq5gZ1ptp7b0Uh2ydzzO/azVGDsNehVb5AfZ6gcWg==" saltValue="mbAIjZFrJ7/lo62/veG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547</v>
      </c>
      <c r="L44" s="54" t="s">
        <v>548</v>
      </c>
      <c r="M44" s="54" t="s">
        <v>549</v>
      </c>
      <c r="N44" s="54" t="s">
        <v>550</v>
      </c>
      <c r="O44" s="55" t="s">
        <v>551</v>
      </c>
      <c r="P44" s="46"/>
      <c r="Q44" s="46"/>
      <c r="R44" s="46"/>
      <c r="S44" s="46"/>
      <c r="T44" s="46"/>
      <c r="U44" s="46"/>
    </row>
    <row r="45" spans="1:21" ht="30.75" customHeight="1" x14ac:dyDescent="0.15">
      <c r="A45" s="46"/>
      <c r="B45" s="1187" t="s">
        <v>11</v>
      </c>
      <c r="C45" s="1188"/>
      <c r="D45" s="56"/>
      <c r="E45" s="1193" t="s">
        <v>12</v>
      </c>
      <c r="F45" s="1193"/>
      <c r="G45" s="1193"/>
      <c r="H45" s="1193"/>
      <c r="I45" s="1193"/>
      <c r="J45" s="1194"/>
      <c r="K45" s="57">
        <v>842</v>
      </c>
      <c r="L45" s="58">
        <v>881</v>
      </c>
      <c r="M45" s="58">
        <v>920</v>
      </c>
      <c r="N45" s="58">
        <v>1006</v>
      </c>
      <c r="O45" s="59">
        <v>1028</v>
      </c>
      <c r="P45" s="46"/>
      <c r="Q45" s="46"/>
      <c r="R45" s="46"/>
      <c r="S45" s="46"/>
      <c r="T45" s="46"/>
      <c r="U45" s="46"/>
    </row>
    <row r="46" spans="1:21" ht="30.75" customHeight="1" x14ac:dyDescent="0.15">
      <c r="A46" s="46"/>
      <c r="B46" s="1189"/>
      <c r="C46" s="1190"/>
      <c r="D46" s="60"/>
      <c r="E46" s="1166" t="s">
        <v>13</v>
      </c>
      <c r="F46" s="1166"/>
      <c r="G46" s="1166"/>
      <c r="H46" s="1166"/>
      <c r="I46" s="1166"/>
      <c r="J46" s="1167"/>
      <c r="K46" s="61" t="s">
        <v>506</v>
      </c>
      <c r="L46" s="62" t="s">
        <v>506</v>
      </c>
      <c r="M46" s="62" t="s">
        <v>506</v>
      </c>
      <c r="N46" s="62" t="s">
        <v>506</v>
      </c>
      <c r="O46" s="63" t="s">
        <v>506</v>
      </c>
      <c r="P46" s="46"/>
      <c r="Q46" s="46"/>
      <c r="R46" s="46"/>
      <c r="S46" s="46"/>
      <c r="T46" s="46"/>
      <c r="U46" s="46"/>
    </row>
    <row r="47" spans="1:21" ht="30.75" customHeight="1" x14ac:dyDescent="0.15">
      <c r="A47" s="46"/>
      <c r="B47" s="1189"/>
      <c r="C47" s="1190"/>
      <c r="D47" s="60"/>
      <c r="E47" s="1166" t="s">
        <v>14</v>
      </c>
      <c r="F47" s="1166"/>
      <c r="G47" s="1166"/>
      <c r="H47" s="1166"/>
      <c r="I47" s="1166"/>
      <c r="J47" s="1167"/>
      <c r="K47" s="61" t="s">
        <v>506</v>
      </c>
      <c r="L47" s="62" t="s">
        <v>506</v>
      </c>
      <c r="M47" s="62" t="s">
        <v>506</v>
      </c>
      <c r="N47" s="62" t="s">
        <v>506</v>
      </c>
      <c r="O47" s="63" t="s">
        <v>506</v>
      </c>
      <c r="P47" s="46"/>
      <c r="Q47" s="46"/>
      <c r="R47" s="46"/>
      <c r="S47" s="46"/>
      <c r="T47" s="46"/>
      <c r="U47" s="46"/>
    </row>
    <row r="48" spans="1:21" ht="30.75" customHeight="1" x14ac:dyDescent="0.15">
      <c r="A48" s="46"/>
      <c r="B48" s="1189"/>
      <c r="C48" s="1190"/>
      <c r="D48" s="60"/>
      <c r="E48" s="1166" t="s">
        <v>15</v>
      </c>
      <c r="F48" s="1166"/>
      <c r="G48" s="1166"/>
      <c r="H48" s="1166"/>
      <c r="I48" s="1166"/>
      <c r="J48" s="1167"/>
      <c r="K48" s="61">
        <v>14</v>
      </c>
      <c r="L48" s="62">
        <v>22</v>
      </c>
      <c r="M48" s="62">
        <v>21</v>
      </c>
      <c r="N48" s="62">
        <v>16</v>
      </c>
      <c r="O48" s="63">
        <v>20</v>
      </c>
      <c r="P48" s="46"/>
      <c r="Q48" s="46"/>
      <c r="R48" s="46"/>
      <c r="S48" s="46"/>
      <c r="T48" s="46"/>
      <c r="U48" s="46"/>
    </row>
    <row r="49" spans="1:21" ht="30.75" customHeight="1" x14ac:dyDescent="0.15">
      <c r="A49" s="46"/>
      <c r="B49" s="1189"/>
      <c r="C49" s="1190"/>
      <c r="D49" s="60"/>
      <c r="E49" s="1166" t="s">
        <v>16</v>
      </c>
      <c r="F49" s="1166"/>
      <c r="G49" s="1166"/>
      <c r="H49" s="1166"/>
      <c r="I49" s="1166"/>
      <c r="J49" s="1167"/>
      <c r="K49" s="61">
        <v>46</v>
      </c>
      <c r="L49" s="62">
        <v>42</v>
      </c>
      <c r="M49" s="62">
        <v>46</v>
      </c>
      <c r="N49" s="62">
        <v>47</v>
      </c>
      <c r="O49" s="63">
        <v>54</v>
      </c>
      <c r="P49" s="46"/>
      <c r="Q49" s="46"/>
      <c r="R49" s="46"/>
      <c r="S49" s="46"/>
      <c r="T49" s="46"/>
      <c r="U49" s="46"/>
    </row>
    <row r="50" spans="1:21" ht="30.75" customHeight="1" x14ac:dyDescent="0.15">
      <c r="A50" s="46"/>
      <c r="B50" s="1189"/>
      <c r="C50" s="1190"/>
      <c r="D50" s="60"/>
      <c r="E50" s="1166" t="s">
        <v>17</v>
      </c>
      <c r="F50" s="1166"/>
      <c r="G50" s="1166"/>
      <c r="H50" s="1166"/>
      <c r="I50" s="1166"/>
      <c r="J50" s="1167"/>
      <c r="K50" s="61" t="s">
        <v>506</v>
      </c>
      <c r="L50" s="62" t="s">
        <v>506</v>
      </c>
      <c r="M50" s="62" t="s">
        <v>506</v>
      </c>
      <c r="N50" s="62" t="s">
        <v>506</v>
      </c>
      <c r="O50" s="63" t="s">
        <v>506</v>
      </c>
      <c r="P50" s="46"/>
      <c r="Q50" s="46"/>
      <c r="R50" s="46"/>
      <c r="S50" s="46"/>
      <c r="T50" s="46"/>
      <c r="U50" s="46"/>
    </row>
    <row r="51" spans="1:21" ht="30.75" customHeight="1" x14ac:dyDescent="0.15">
      <c r="A51" s="46"/>
      <c r="B51" s="1191"/>
      <c r="C51" s="1192"/>
      <c r="D51" s="64"/>
      <c r="E51" s="1166" t="s">
        <v>18</v>
      </c>
      <c r="F51" s="1166"/>
      <c r="G51" s="1166"/>
      <c r="H51" s="1166"/>
      <c r="I51" s="1166"/>
      <c r="J51" s="1167"/>
      <c r="K51" s="61" t="s">
        <v>506</v>
      </c>
      <c r="L51" s="62" t="s">
        <v>506</v>
      </c>
      <c r="M51" s="62" t="s">
        <v>506</v>
      </c>
      <c r="N51" s="62" t="s">
        <v>506</v>
      </c>
      <c r="O51" s="63" t="s">
        <v>506</v>
      </c>
      <c r="P51" s="46"/>
      <c r="Q51" s="46"/>
      <c r="R51" s="46"/>
      <c r="S51" s="46"/>
      <c r="T51" s="46"/>
      <c r="U51" s="46"/>
    </row>
    <row r="52" spans="1:21" ht="30.75" customHeight="1" x14ac:dyDescent="0.15">
      <c r="A52" s="46"/>
      <c r="B52" s="1164" t="s">
        <v>19</v>
      </c>
      <c r="C52" s="1165"/>
      <c r="D52" s="64"/>
      <c r="E52" s="1166" t="s">
        <v>20</v>
      </c>
      <c r="F52" s="1166"/>
      <c r="G52" s="1166"/>
      <c r="H52" s="1166"/>
      <c r="I52" s="1166"/>
      <c r="J52" s="1167"/>
      <c r="K52" s="61">
        <v>645</v>
      </c>
      <c r="L52" s="62">
        <v>638</v>
      </c>
      <c r="M52" s="62">
        <v>649</v>
      </c>
      <c r="N52" s="62">
        <v>660</v>
      </c>
      <c r="O52" s="63">
        <v>670</v>
      </c>
      <c r="P52" s="46"/>
      <c r="Q52" s="46"/>
      <c r="R52" s="46"/>
      <c r="S52" s="46"/>
      <c r="T52" s="46"/>
      <c r="U52" s="46"/>
    </row>
    <row r="53" spans="1:21" ht="30.75" customHeight="1" thickBot="1" x14ac:dyDescent="0.2">
      <c r="A53" s="46"/>
      <c r="B53" s="1168" t="s">
        <v>21</v>
      </c>
      <c r="C53" s="1169"/>
      <c r="D53" s="65"/>
      <c r="E53" s="1170" t="s">
        <v>22</v>
      </c>
      <c r="F53" s="1170"/>
      <c r="G53" s="1170"/>
      <c r="H53" s="1170"/>
      <c r="I53" s="1170"/>
      <c r="J53" s="1171"/>
      <c r="K53" s="66">
        <v>257</v>
      </c>
      <c r="L53" s="67">
        <v>307</v>
      </c>
      <c r="M53" s="67">
        <v>338</v>
      </c>
      <c r="N53" s="67">
        <v>409</v>
      </c>
      <c r="O53" s="68">
        <v>432</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563</v>
      </c>
      <c r="P56" s="46"/>
      <c r="Q56" s="46"/>
      <c r="R56" s="46"/>
      <c r="S56" s="46"/>
      <c r="T56" s="46"/>
      <c r="U56" s="46"/>
    </row>
    <row r="57" spans="1:21" ht="31.5" customHeight="1" thickBot="1" x14ac:dyDescent="0.2">
      <c r="A57" s="46"/>
      <c r="B57" s="74"/>
      <c r="C57" s="75"/>
      <c r="D57" s="75"/>
      <c r="E57" s="76"/>
      <c r="F57" s="76"/>
      <c r="G57" s="76"/>
      <c r="H57" s="76"/>
      <c r="I57" s="76"/>
      <c r="J57" s="77" t="s">
        <v>2</v>
      </c>
      <c r="K57" s="78" t="s">
        <v>564</v>
      </c>
      <c r="L57" s="79" t="s">
        <v>565</v>
      </c>
      <c r="M57" s="79" t="s">
        <v>566</v>
      </c>
      <c r="N57" s="79" t="s">
        <v>567</v>
      </c>
      <c r="O57" s="80" t="s">
        <v>568</v>
      </c>
      <c r="P57" s="46"/>
      <c r="Q57" s="46"/>
      <c r="R57" s="46"/>
      <c r="S57" s="46"/>
      <c r="T57" s="46"/>
      <c r="U57" s="46"/>
    </row>
    <row r="58" spans="1:21" ht="31.5" customHeight="1" x14ac:dyDescent="0.15">
      <c r="B58" s="1172" t="s">
        <v>26</v>
      </c>
      <c r="C58" s="1173"/>
      <c r="D58" s="1178" t="s">
        <v>27</v>
      </c>
      <c r="E58" s="1179"/>
      <c r="F58" s="1179"/>
      <c r="G58" s="1179"/>
      <c r="H58" s="1179"/>
      <c r="I58" s="1179"/>
      <c r="J58" s="1180"/>
      <c r="K58" s="81"/>
      <c r="L58" s="82"/>
      <c r="M58" s="82"/>
      <c r="N58" s="82"/>
      <c r="O58" s="83"/>
    </row>
    <row r="59" spans="1:21" ht="31.5" customHeight="1" x14ac:dyDescent="0.15">
      <c r="B59" s="1174"/>
      <c r="C59" s="1175"/>
      <c r="D59" s="1181" t="s">
        <v>28</v>
      </c>
      <c r="E59" s="1182"/>
      <c r="F59" s="1182"/>
      <c r="G59" s="1182"/>
      <c r="H59" s="1182"/>
      <c r="I59" s="1182"/>
      <c r="J59" s="1183"/>
      <c r="K59" s="84"/>
      <c r="L59" s="85"/>
      <c r="M59" s="85"/>
      <c r="N59" s="85"/>
      <c r="O59" s="86"/>
    </row>
    <row r="60" spans="1:21" ht="31.5" customHeight="1" thickBot="1" x14ac:dyDescent="0.2">
      <c r="B60" s="1176"/>
      <c r="C60" s="1177"/>
      <c r="D60" s="1184" t="s">
        <v>29</v>
      </c>
      <c r="E60" s="1185"/>
      <c r="F60" s="1185"/>
      <c r="G60" s="1185"/>
      <c r="H60" s="1185"/>
      <c r="I60" s="1185"/>
      <c r="J60" s="1186"/>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Nr8nO6D0Lv8Fwu7IyCk9yxRoSIEJCInr9WMDvz7HqIQbudUFFoYBXNxGZmj5AkDp0jOJsIOltthg9QJesODcQ==" saltValue="G6VS2snclDYV7CxZ+HLS3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547</v>
      </c>
      <c r="J40" s="101" t="s">
        <v>548</v>
      </c>
      <c r="K40" s="101" t="s">
        <v>549</v>
      </c>
      <c r="L40" s="101" t="s">
        <v>550</v>
      </c>
      <c r="M40" s="102" t="s">
        <v>551</v>
      </c>
    </row>
    <row r="41" spans="2:13" ht="27.75" customHeight="1" x14ac:dyDescent="0.15">
      <c r="B41" s="1207" t="s">
        <v>32</v>
      </c>
      <c r="C41" s="1208"/>
      <c r="D41" s="103"/>
      <c r="E41" s="1209" t="s">
        <v>33</v>
      </c>
      <c r="F41" s="1209"/>
      <c r="G41" s="1209"/>
      <c r="H41" s="1210"/>
      <c r="I41" s="342">
        <v>8617</v>
      </c>
      <c r="J41" s="343">
        <v>8632</v>
      </c>
      <c r="K41" s="343">
        <v>8526</v>
      </c>
      <c r="L41" s="343">
        <v>8455</v>
      </c>
      <c r="M41" s="344">
        <v>8120</v>
      </c>
    </row>
    <row r="42" spans="2:13" ht="27.75" customHeight="1" x14ac:dyDescent="0.15">
      <c r="B42" s="1197"/>
      <c r="C42" s="1198"/>
      <c r="D42" s="104"/>
      <c r="E42" s="1201" t="s">
        <v>34</v>
      </c>
      <c r="F42" s="1201"/>
      <c r="G42" s="1201"/>
      <c r="H42" s="1202"/>
      <c r="I42" s="345" t="s">
        <v>506</v>
      </c>
      <c r="J42" s="346" t="s">
        <v>506</v>
      </c>
      <c r="K42" s="346" t="s">
        <v>506</v>
      </c>
      <c r="L42" s="346" t="s">
        <v>506</v>
      </c>
      <c r="M42" s="347" t="s">
        <v>506</v>
      </c>
    </row>
    <row r="43" spans="2:13" ht="27.75" customHeight="1" x14ac:dyDescent="0.15">
      <c r="B43" s="1197"/>
      <c r="C43" s="1198"/>
      <c r="D43" s="104"/>
      <c r="E43" s="1201" t="s">
        <v>35</v>
      </c>
      <c r="F43" s="1201"/>
      <c r="G43" s="1201"/>
      <c r="H43" s="1202"/>
      <c r="I43" s="345">
        <v>224</v>
      </c>
      <c r="J43" s="346">
        <v>244</v>
      </c>
      <c r="K43" s="346">
        <v>240</v>
      </c>
      <c r="L43" s="346">
        <v>232</v>
      </c>
      <c r="M43" s="347">
        <v>195</v>
      </c>
    </row>
    <row r="44" spans="2:13" ht="27.75" customHeight="1" x14ac:dyDescent="0.15">
      <c r="B44" s="1197"/>
      <c r="C44" s="1198"/>
      <c r="D44" s="104"/>
      <c r="E44" s="1201" t="s">
        <v>36</v>
      </c>
      <c r="F44" s="1201"/>
      <c r="G44" s="1201"/>
      <c r="H44" s="1202"/>
      <c r="I44" s="345">
        <v>513</v>
      </c>
      <c r="J44" s="346">
        <v>519</v>
      </c>
      <c r="K44" s="346">
        <v>506</v>
      </c>
      <c r="L44" s="346">
        <v>476</v>
      </c>
      <c r="M44" s="347">
        <v>439</v>
      </c>
    </row>
    <row r="45" spans="2:13" ht="27.75" customHeight="1" x14ac:dyDescent="0.15">
      <c r="B45" s="1197"/>
      <c r="C45" s="1198"/>
      <c r="D45" s="104"/>
      <c r="E45" s="1201" t="s">
        <v>37</v>
      </c>
      <c r="F45" s="1201"/>
      <c r="G45" s="1201"/>
      <c r="H45" s="1202"/>
      <c r="I45" s="345">
        <v>1035</v>
      </c>
      <c r="J45" s="346">
        <v>1026</v>
      </c>
      <c r="K45" s="346">
        <v>1104</v>
      </c>
      <c r="L45" s="346">
        <v>1019</v>
      </c>
      <c r="M45" s="347">
        <v>987</v>
      </c>
    </row>
    <row r="46" spans="2:13" ht="27.75" customHeight="1" x14ac:dyDescent="0.15">
      <c r="B46" s="1197"/>
      <c r="C46" s="1198"/>
      <c r="D46" s="105"/>
      <c r="E46" s="1201" t="s">
        <v>38</v>
      </c>
      <c r="F46" s="1201"/>
      <c r="G46" s="1201"/>
      <c r="H46" s="1202"/>
      <c r="I46" s="345" t="s">
        <v>506</v>
      </c>
      <c r="J46" s="346" t="s">
        <v>506</v>
      </c>
      <c r="K46" s="346" t="s">
        <v>506</v>
      </c>
      <c r="L46" s="346" t="s">
        <v>506</v>
      </c>
      <c r="M46" s="347" t="s">
        <v>506</v>
      </c>
    </row>
    <row r="47" spans="2:13" ht="27.75" customHeight="1" x14ac:dyDescent="0.15">
      <c r="B47" s="1197"/>
      <c r="C47" s="1198"/>
      <c r="D47" s="106"/>
      <c r="E47" s="1211" t="s">
        <v>39</v>
      </c>
      <c r="F47" s="1212"/>
      <c r="G47" s="1212"/>
      <c r="H47" s="1213"/>
      <c r="I47" s="345" t="s">
        <v>506</v>
      </c>
      <c r="J47" s="346" t="s">
        <v>506</v>
      </c>
      <c r="K47" s="346" t="s">
        <v>506</v>
      </c>
      <c r="L47" s="346" t="s">
        <v>506</v>
      </c>
      <c r="M47" s="347" t="s">
        <v>506</v>
      </c>
    </row>
    <row r="48" spans="2:13" ht="27.75" customHeight="1" x14ac:dyDescent="0.15">
      <c r="B48" s="1197"/>
      <c r="C48" s="1198"/>
      <c r="D48" s="104"/>
      <c r="E48" s="1201" t="s">
        <v>40</v>
      </c>
      <c r="F48" s="1201"/>
      <c r="G48" s="1201"/>
      <c r="H48" s="1202"/>
      <c r="I48" s="345" t="s">
        <v>506</v>
      </c>
      <c r="J48" s="346" t="s">
        <v>506</v>
      </c>
      <c r="K48" s="346" t="s">
        <v>506</v>
      </c>
      <c r="L48" s="346" t="s">
        <v>506</v>
      </c>
      <c r="M48" s="347" t="s">
        <v>506</v>
      </c>
    </row>
    <row r="49" spans="2:13" ht="27.75" customHeight="1" x14ac:dyDescent="0.15">
      <c r="B49" s="1199"/>
      <c r="C49" s="1200"/>
      <c r="D49" s="104"/>
      <c r="E49" s="1201" t="s">
        <v>41</v>
      </c>
      <c r="F49" s="1201"/>
      <c r="G49" s="1201"/>
      <c r="H49" s="1202"/>
      <c r="I49" s="345" t="s">
        <v>506</v>
      </c>
      <c r="J49" s="346" t="s">
        <v>506</v>
      </c>
      <c r="K49" s="346" t="s">
        <v>506</v>
      </c>
      <c r="L49" s="346" t="s">
        <v>506</v>
      </c>
      <c r="M49" s="347" t="s">
        <v>506</v>
      </c>
    </row>
    <row r="50" spans="2:13" ht="27.75" customHeight="1" x14ac:dyDescent="0.15">
      <c r="B50" s="1195" t="s">
        <v>42</v>
      </c>
      <c r="C50" s="1196"/>
      <c r="D50" s="107"/>
      <c r="E50" s="1201" t="s">
        <v>43</v>
      </c>
      <c r="F50" s="1201"/>
      <c r="G50" s="1201"/>
      <c r="H50" s="1202"/>
      <c r="I50" s="345">
        <v>2554</v>
      </c>
      <c r="J50" s="346">
        <v>2457</v>
      </c>
      <c r="K50" s="346">
        <v>2784</v>
      </c>
      <c r="L50" s="346">
        <v>2915</v>
      </c>
      <c r="M50" s="347">
        <v>3206</v>
      </c>
    </row>
    <row r="51" spans="2:13" ht="27.75" customHeight="1" x14ac:dyDescent="0.15">
      <c r="B51" s="1197"/>
      <c r="C51" s="1198"/>
      <c r="D51" s="104"/>
      <c r="E51" s="1201" t="s">
        <v>44</v>
      </c>
      <c r="F51" s="1201"/>
      <c r="G51" s="1201"/>
      <c r="H51" s="1202"/>
      <c r="I51" s="345" t="s">
        <v>506</v>
      </c>
      <c r="J51" s="346" t="s">
        <v>506</v>
      </c>
      <c r="K51" s="346" t="s">
        <v>506</v>
      </c>
      <c r="L51" s="346" t="s">
        <v>506</v>
      </c>
      <c r="M51" s="347" t="s">
        <v>506</v>
      </c>
    </row>
    <row r="52" spans="2:13" ht="27.75" customHeight="1" x14ac:dyDescent="0.15">
      <c r="B52" s="1199"/>
      <c r="C52" s="1200"/>
      <c r="D52" s="104"/>
      <c r="E52" s="1201" t="s">
        <v>45</v>
      </c>
      <c r="F52" s="1201"/>
      <c r="G52" s="1201"/>
      <c r="H52" s="1202"/>
      <c r="I52" s="345">
        <v>7021</v>
      </c>
      <c r="J52" s="346">
        <v>7052</v>
      </c>
      <c r="K52" s="346">
        <v>7400</v>
      </c>
      <c r="L52" s="346">
        <v>7062</v>
      </c>
      <c r="M52" s="347">
        <v>6733</v>
      </c>
    </row>
    <row r="53" spans="2:13" ht="27.75" customHeight="1" thickBot="1" x14ac:dyDescent="0.2">
      <c r="B53" s="1203" t="s">
        <v>46</v>
      </c>
      <c r="C53" s="1204"/>
      <c r="D53" s="108"/>
      <c r="E53" s="1205" t="s">
        <v>47</v>
      </c>
      <c r="F53" s="1205"/>
      <c r="G53" s="1205"/>
      <c r="H53" s="1206"/>
      <c r="I53" s="348">
        <v>814</v>
      </c>
      <c r="J53" s="349">
        <v>913</v>
      </c>
      <c r="K53" s="349">
        <v>192</v>
      </c>
      <c r="L53" s="349">
        <v>206</v>
      </c>
      <c r="M53" s="350">
        <v>-199</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7vd/qdP9Mz4+wkS9s1S8apxTdDApIM8bhHKKHADHcmVZCL8C5A6ApfmdOdWvXvWyfLVia2ZiSGdDLV/ij8vNcw==" saltValue="dGSNVW9oGCTgzz5rgMgjG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549</v>
      </c>
      <c r="G54" s="117" t="s">
        <v>550</v>
      </c>
      <c r="H54" s="118" t="s">
        <v>551</v>
      </c>
    </row>
    <row r="55" spans="2:8" ht="52.5" customHeight="1" x14ac:dyDescent="0.15">
      <c r="B55" s="119"/>
      <c r="C55" s="1222" t="s">
        <v>50</v>
      </c>
      <c r="D55" s="1222"/>
      <c r="E55" s="1223"/>
      <c r="F55" s="120">
        <v>2111</v>
      </c>
      <c r="G55" s="120">
        <v>2211</v>
      </c>
      <c r="H55" s="121">
        <v>2561</v>
      </c>
    </row>
    <row r="56" spans="2:8" ht="52.5" customHeight="1" x14ac:dyDescent="0.15">
      <c r="B56" s="122"/>
      <c r="C56" s="1224" t="s">
        <v>51</v>
      </c>
      <c r="D56" s="1224"/>
      <c r="E56" s="1225"/>
      <c r="F56" s="123">
        <v>5</v>
      </c>
      <c r="G56" s="123">
        <v>51</v>
      </c>
      <c r="H56" s="124">
        <v>51</v>
      </c>
    </row>
    <row r="57" spans="2:8" ht="53.25" customHeight="1" x14ac:dyDescent="0.15">
      <c r="B57" s="122"/>
      <c r="C57" s="1226" t="s">
        <v>52</v>
      </c>
      <c r="D57" s="1226"/>
      <c r="E57" s="1227"/>
      <c r="F57" s="125">
        <v>1625</v>
      </c>
      <c r="G57" s="125">
        <v>1619</v>
      </c>
      <c r="H57" s="126">
        <v>1560</v>
      </c>
    </row>
    <row r="58" spans="2:8" ht="45.75" customHeight="1" x14ac:dyDescent="0.15">
      <c r="B58" s="127"/>
      <c r="C58" s="1214" t="s">
        <v>590</v>
      </c>
      <c r="D58" s="1215"/>
      <c r="E58" s="1216"/>
      <c r="F58" s="128">
        <v>1126</v>
      </c>
      <c r="G58" s="128">
        <v>1130</v>
      </c>
      <c r="H58" s="129">
        <v>1132</v>
      </c>
    </row>
    <row r="59" spans="2:8" ht="45.75" customHeight="1" x14ac:dyDescent="0.15">
      <c r="B59" s="127"/>
      <c r="C59" s="1214" t="s">
        <v>591</v>
      </c>
      <c r="D59" s="1215"/>
      <c r="E59" s="1216"/>
      <c r="F59" s="128">
        <v>148</v>
      </c>
      <c r="G59" s="128">
        <v>148</v>
      </c>
      <c r="H59" s="129">
        <v>148</v>
      </c>
    </row>
    <row r="60" spans="2:8" ht="45.75" customHeight="1" x14ac:dyDescent="0.15">
      <c r="B60" s="127"/>
      <c r="C60" s="1214" t="s">
        <v>592</v>
      </c>
      <c r="D60" s="1215"/>
      <c r="E60" s="1216"/>
      <c r="F60" s="128">
        <v>137</v>
      </c>
      <c r="G60" s="128">
        <v>116</v>
      </c>
      <c r="H60" s="129">
        <v>116</v>
      </c>
    </row>
    <row r="61" spans="2:8" ht="45.75" customHeight="1" x14ac:dyDescent="0.15">
      <c r="B61" s="127"/>
      <c r="C61" s="1214" t="s">
        <v>593</v>
      </c>
      <c r="D61" s="1215"/>
      <c r="E61" s="1216"/>
      <c r="F61" s="128">
        <v>93</v>
      </c>
      <c r="G61" s="128">
        <v>90</v>
      </c>
      <c r="H61" s="129">
        <v>85</v>
      </c>
    </row>
    <row r="62" spans="2:8" ht="45.75" customHeight="1" thickBot="1" x14ac:dyDescent="0.2">
      <c r="B62" s="130"/>
      <c r="C62" s="1217" t="s">
        <v>594</v>
      </c>
      <c r="D62" s="1218"/>
      <c r="E62" s="1219"/>
      <c r="F62" s="131">
        <v>12</v>
      </c>
      <c r="G62" s="131">
        <v>23</v>
      </c>
      <c r="H62" s="132">
        <v>23</v>
      </c>
    </row>
    <row r="63" spans="2:8" ht="52.5" customHeight="1" thickBot="1" x14ac:dyDescent="0.2">
      <c r="B63" s="133"/>
      <c r="C63" s="1220" t="s">
        <v>53</v>
      </c>
      <c r="D63" s="1220"/>
      <c r="E63" s="1221"/>
      <c r="F63" s="134">
        <v>3740</v>
      </c>
      <c r="G63" s="134">
        <v>3882</v>
      </c>
      <c r="H63" s="135">
        <v>4173</v>
      </c>
    </row>
    <row r="64" spans="2:8" x14ac:dyDescent="0.15"/>
  </sheetData>
  <sheetProtection algorithmName="SHA-512" hashValue="0reOcxq/BDmUSR3ZRrmDI2pR77JYMm9/3IU5YXunviVVplpAtNThz/lx7gmbnTdmJgBq0p8qohiiti8Otu468g==" saltValue="cBkuz+03Gp3FLxOKAFzP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596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36" t="s">
        <v>604</v>
      </c>
      <c r="AO43" s="1237"/>
      <c r="AP43" s="1237"/>
      <c r="AQ43" s="1237"/>
      <c r="AR43" s="1237"/>
      <c r="AS43" s="1237"/>
      <c r="AT43" s="1237"/>
      <c r="AU43" s="1237"/>
      <c r="AV43" s="1237"/>
      <c r="AW43" s="1237"/>
      <c r="AX43" s="1237"/>
      <c r="AY43" s="1237"/>
      <c r="AZ43" s="1237"/>
      <c r="BA43" s="1237"/>
      <c r="BB43" s="1237"/>
      <c r="BC43" s="1237"/>
      <c r="BD43" s="1237"/>
      <c r="BE43" s="1237"/>
      <c r="BF43" s="1237"/>
      <c r="BG43" s="1237"/>
      <c r="BH43" s="1237"/>
      <c r="BI43" s="1237"/>
      <c r="BJ43" s="1237"/>
      <c r="BK43" s="1237"/>
      <c r="BL43" s="1237"/>
      <c r="BM43" s="1237"/>
      <c r="BN43" s="1237"/>
      <c r="BO43" s="1237"/>
      <c r="BP43" s="1237"/>
      <c r="BQ43" s="1237"/>
      <c r="BR43" s="1237"/>
      <c r="BS43" s="1237"/>
      <c r="BT43" s="1237"/>
      <c r="BU43" s="1237"/>
      <c r="BV43" s="1237"/>
      <c r="BW43" s="1237"/>
      <c r="BX43" s="1237"/>
      <c r="BY43" s="1237"/>
      <c r="BZ43" s="1237"/>
      <c r="CA43" s="1237"/>
      <c r="CB43" s="1237"/>
      <c r="CC43" s="1237"/>
      <c r="CD43" s="1237"/>
      <c r="CE43" s="1237"/>
      <c r="CF43" s="1237"/>
      <c r="CG43" s="1237"/>
      <c r="CH43" s="1237"/>
      <c r="CI43" s="1237"/>
      <c r="CJ43" s="1237"/>
      <c r="CK43" s="1237"/>
      <c r="CL43" s="1237"/>
      <c r="CM43" s="1237"/>
      <c r="CN43" s="1237"/>
      <c r="CO43" s="1237"/>
      <c r="CP43" s="1237"/>
      <c r="CQ43" s="1237"/>
      <c r="CR43" s="1237"/>
      <c r="CS43" s="1237"/>
      <c r="CT43" s="1237"/>
      <c r="CU43" s="1237"/>
      <c r="CV43" s="1237"/>
      <c r="CW43" s="1237"/>
      <c r="CX43" s="1237"/>
      <c r="CY43" s="1237"/>
      <c r="CZ43" s="1237"/>
      <c r="DA43" s="1237"/>
      <c r="DB43" s="1237"/>
      <c r="DC43" s="1238"/>
    </row>
    <row r="44" spans="2:109" x14ac:dyDescent="0.15">
      <c r="B44" s="259"/>
      <c r="AN44" s="1239"/>
      <c r="AO44" s="1240"/>
      <c r="AP44" s="1240"/>
      <c r="AQ44" s="1240"/>
      <c r="AR44" s="1240"/>
      <c r="AS44" s="1240"/>
      <c r="AT44" s="1240"/>
      <c r="AU44" s="1240"/>
      <c r="AV44" s="1240"/>
      <c r="AW44" s="1240"/>
      <c r="AX44" s="1240"/>
      <c r="AY44" s="1240"/>
      <c r="AZ44" s="1240"/>
      <c r="BA44" s="1240"/>
      <c r="BB44" s="1240"/>
      <c r="BC44" s="1240"/>
      <c r="BD44" s="1240"/>
      <c r="BE44" s="1240"/>
      <c r="BF44" s="1240"/>
      <c r="BG44" s="1240"/>
      <c r="BH44" s="1240"/>
      <c r="BI44" s="1240"/>
      <c r="BJ44" s="1240"/>
      <c r="BK44" s="1240"/>
      <c r="BL44" s="1240"/>
      <c r="BM44" s="1240"/>
      <c r="BN44" s="1240"/>
      <c r="BO44" s="1240"/>
      <c r="BP44" s="1240"/>
      <c r="BQ44" s="1240"/>
      <c r="BR44" s="1240"/>
      <c r="BS44" s="1240"/>
      <c r="BT44" s="1240"/>
      <c r="BU44" s="1240"/>
      <c r="BV44" s="1240"/>
      <c r="BW44" s="1240"/>
      <c r="BX44" s="1240"/>
      <c r="BY44" s="1240"/>
      <c r="BZ44" s="1240"/>
      <c r="CA44" s="1240"/>
      <c r="CB44" s="1240"/>
      <c r="CC44" s="1240"/>
      <c r="CD44" s="1240"/>
      <c r="CE44" s="1240"/>
      <c r="CF44" s="1240"/>
      <c r="CG44" s="1240"/>
      <c r="CH44" s="1240"/>
      <c r="CI44" s="1240"/>
      <c r="CJ44" s="1240"/>
      <c r="CK44" s="1240"/>
      <c r="CL44" s="1240"/>
      <c r="CM44" s="1240"/>
      <c r="CN44" s="1240"/>
      <c r="CO44" s="1240"/>
      <c r="CP44" s="1240"/>
      <c r="CQ44" s="1240"/>
      <c r="CR44" s="1240"/>
      <c r="CS44" s="1240"/>
      <c r="CT44" s="1240"/>
      <c r="CU44" s="1240"/>
      <c r="CV44" s="1240"/>
      <c r="CW44" s="1240"/>
      <c r="CX44" s="1240"/>
      <c r="CY44" s="1240"/>
      <c r="CZ44" s="1240"/>
      <c r="DA44" s="1240"/>
      <c r="DB44" s="1240"/>
      <c r="DC44" s="1241"/>
    </row>
    <row r="45" spans="2:109" x14ac:dyDescent="0.15">
      <c r="B45" s="259"/>
      <c r="AN45" s="1239"/>
      <c r="AO45" s="1240"/>
      <c r="AP45" s="1240"/>
      <c r="AQ45" s="1240"/>
      <c r="AR45" s="1240"/>
      <c r="AS45" s="1240"/>
      <c r="AT45" s="1240"/>
      <c r="AU45" s="1240"/>
      <c r="AV45" s="1240"/>
      <c r="AW45" s="1240"/>
      <c r="AX45" s="1240"/>
      <c r="AY45" s="1240"/>
      <c r="AZ45" s="1240"/>
      <c r="BA45" s="1240"/>
      <c r="BB45" s="1240"/>
      <c r="BC45" s="1240"/>
      <c r="BD45" s="1240"/>
      <c r="BE45" s="1240"/>
      <c r="BF45" s="1240"/>
      <c r="BG45" s="1240"/>
      <c r="BH45" s="1240"/>
      <c r="BI45" s="1240"/>
      <c r="BJ45" s="1240"/>
      <c r="BK45" s="1240"/>
      <c r="BL45" s="1240"/>
      <c r="BM45" s="1240"/>
      <c r="BN45" s="1240"/>
      <c r="BO45" s="1240"/>
      <c r="BP45" s="1240"/>
      <c r="BQ45" s="1240"/>
      <c r="BR45" s="1240"/>
      <c r="BS45" s="1240"/>
      <c r="BT45" s="1240"/>
      <c r="BU45" s="1240"/>
      <c r="BV45" s="1240"/>
      <c r="BW45" s="1240"/>
      <c r="BX45" s="1240"/>
      <c r="BY45" s="1240"/>
      <c r="BZ45" s="1240"/>
      <c r="CA45" s="1240"/>
      <c r="CB45" s="1240"/>
      <c r="CC45" s="1240"/>
      <c r="CD45" s="1240"/>
      <c r="CE45" s="1240"/>
      <c r="CF45" s="1240"/>
      <c r="CG45" s="1240"/>
      <c r="CH45" s="1240"/>
      <c r="CI45" s="1240"/>
      <c r="CJ45" s="1240"/>
      <c r="CK45" s="1240"/>
      <c r="CL45" s="1240"/>
      <c r="CM45" s="1240"/>
      <c r="CN45" s="1240"/>
      <c r="CO45" s="1240"/>
      <c r="CP45" s="1240"/>
      <c r="CQ45" s="1240"/>
      <c r="CR45" s="1240"/>
      <c r="CS45" s="1240"/>
      <c r="CT45" s="1240"/>
      <c r="CU45" s="1240"/>
      <c r="CV45" s="1240"/>
      <c r="CW45" s="1240"/>
      <c r="CX45" s="1240"/>
      <c r="CY45" s="1240"/>
      <c r="CZ45" s="1240"/>
      <c r="DA45" s="1240"/>
      <c r="DB45" s="1240"/>
      <c r="DC45" s="1241"/>
    </row>
    <row r="46" spans="2:109" x14ac:dyDescent="0.15">
      <c r="B46" s="259"/>
      <c r="AN46" s="1239"/>
      <c r="AO46" s="1240"/>
      <c r="AP46" s="1240"/>
      <c r="AQ46" s="1240"/>
      <c r="AR46" s="1240"/>
      <c r="AS46" s="1240"/>
      <c r="AT46" s="1240"/>
      <c r="AU46" s="1240"/>
      <c r="AV46" s="1240"/>
      <c r="AW46" s="1240"/>
      <c r="AX46" s="1240"/>
      <c r="AY46" s="1240"/>
      <c r="AZ46" s="1240"/>
      <c r="BA46" s="1240"/>
      <c r="BB46" s="1240"/>
      <c r="BC46" s="1240"/>
      <c r="BD46" s="1240"/>
      <c r="BE46" s="1240"/>
      <c r="BF46" s="1240"/>
      <c r="BG46" s="1240"/>
      <c r="BH46" s="1240"/>
      <c r="BI46" s="1240"/>
      <c r="BJ46" s="1240"/>
      <c r="BK46" s="1240"/>
      <c r="BL46" s="1240"/>
      <c r="BM46" s="1240"/>
      <c r="BN46" s="1240"/>
      <c r="BO46" s="1240"/>
      <c r="BP46" s="1240"/>
      <c r="BQ46" s="1240"/>
      <c r="BR46" s="1240"/>
      <c r="BS46" s="1240"/>
      <c r="BT46" s="1240"/>
      <c r="BU46" s="1240"/>
      <c r="BV46" s="1240"/>
      <c r="BW46" s="1240"/>
      <c r="BX46" s="1240"/>
      <c r="BY46" s="1240"/>
      <c r="BZ46" s="1240"/>
      <c r="CA46" s="1240"/>
      <c r="CB46" s="1240"/>
      <c r="CC46" s="1240"/>
      <c r="CD46" s="1240"/>
      <c r="CE46" s="1240"/>
      <c r="CF46" s="1240"/>
      <c r="CG46" s="1240"/>
      <c r="CH46" s="1240"/>
      <c r="CI46" s="1240"/>
      <c r="CJ46" s="1240"/>
      <c r="CK46" s="1240"/>
      <c r="CL46" s="1240"/>
      <c r="CM46" s="1240"/>
      <c r="CN46" s="1240"/>
      <c r="CO46" s="1240"/>
      <c r="CP46" s="1240"/>
      <c r="CQ46" s="1240"/>
      <c r="CR46" s="1240"/>
      <c r="CS46" s="1240"/>
      <c r="CT46" s="1240"/>
      <c r="CU46" s="1240"/>
      <c r="CV46" s="1240"/>
      <c r="CW46" s="1240"/>
      <c r="CX46" s="1240"/>
      <c r="CY46" s="1240"/>
      <c r="CZ46" s="1240"/>
      <c r="DA46" s="1240"/>
      <c r="DB46" s="1240"/>
      <c r="DC46" s="1241"/>
    </row>
    <row r="47" spans="2:109" x14ac:dyDescent="0.15">
      <c r="B47" s="259"/>
      <c r="AN47" s="1242"/>
      <c r="AO47" s="1243"/>
      <c r="AP47" s="1243"/>
      <c r="AQ47" s="1243"/>
      <c r="AR47" s="1243"/>
      <c r="AS47" s="1243"/>
      <c r="AT47" s="1243"/>
      <c r="AU47" s="1243"/>
      <c r="AV47" s="1243"/>
      <c r="AW47" s="1243"/>
      <c r="AX47" s="1243"/>
      <c r="AY47" s="1243"/>
      <c r="AZ47" s="1243"/>
      <c r="BA47" s="1243"/>
      <c r="BB47" s="1243"/>
      <c r="BC47" s="1243"/>
      <c r="BD47" s="1243"/>
      <c r="BE47" s="1243"/>
      <c r="BF47" s="1243"/>
      <c r="BG47" s="1243"/>
      <c r="BH47" s="1243"/>
      <c r="BI47" s="1243"/>
      <c r="BJ47" s="1243"/>
      <c r="BK47" s="1243"/>
      <c r="BL47" s="1243"/>
      <c r="BM47" s="1243"/>
      <c r="BN47" s="1243"/>
      <c r="BO47" s="1243"/>
      <c r="BP47" s="1243"/>
      <c r="BQ47" s="1243"/>
      <c r="BR47" s="1243"/>
      <c r="BS47" s="1243"/>
      <c r="BT47" s="1243"/>
      <c r="BU47" s="1243"/>
      <c r="BV47" s="1243"/>
      <c r="BW47" s="1243"/>
      <c r="BX47" s="1243"/>
      <c r="BY47" s="1243"/>
      <c r="BZ47" s="1243"/>
      <c r="CA47" s="1243"/>
      <c r="CB47" s="1243"/>
      <c r="CC47" s="1243"/>
      <c r="CD47" s="1243"/>
      <c r="CE47" s="1243"/>
      <c r="CF47" s="1243"/>
      <c r="CG47" s="1243"/>
      <c r="CH47" s="1243"/>
      <c r="CI47" s="1243"/>
      <c r="CJ47" s="1243"/>
      <c r="CK47" s="1243"/>
      <c r="CL47" s="1243"/>
      <c r="CM47" s="1243"/>
      <c r="CN47" s="1243"/>
      <c r="CO47" s="1243"/>
      <c r="CP47" s="1243"/>
      <c r="CQ47" s="1243"/>
      <c r="CR47" s="1243"/>
      <c r="CS47" s="1243"/>
      <c r="CT47" s="1243"/>
      <c r="CU47" s="1243"/>
      <c r="CV47" s="1243"/>
      <c r="CW47" s="1243"/>
      <c r="CX47" s="1243"/>
      <c r="CY47" s="1243"/>
      <c r="CZ47" s="1243"/>
      <c r="DA47" s="1243"/>
      <c r="DB47" s="1243"/>
      <c r="DC47" s="1244"/>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597</v>
      </c>
    </row>
    <row r="50" spans="1:109" x14ac:dyDescent="0.15">
      <c r="B50" s="259"/>
      <c r="G50" s="1228"/>
      <c r="H50" s="1228"/>
      <c r="I50" s="1228"/>
      <c r="J50" s="1228"/>
      <c r="K50" s="360"/>
      <c r="L50" s="360"/>
      <c r="M50" s="361"/>
      <c r="N50" s="361"/>
      <c r="AN50" s="1246"/>
      <c r="AO50" s="1247"/>
      <c r="AP50" s="1247"/>
      <c r="AQ50" s="1247"/>
      <c r="AR50" s="1247"/>
      <c r="AS50" s="1247"/>
      <c r="AT50" s="1247"/>
      <c r="AU50" s="1247"/>
      <c r="AV50" s="1247"/>
      <c r="AW50" s="1247"/>
      <c r="AX50" s="1247"/>
      <c r="AY50" s="1247"/>
      <c r="AZ50" s="1247"/>
      <c r="BA50" s="1247"/>
      <c r="BB50" s="1247"/>
      <c r="BC50" s="1247"/>
      <c r="BD50" s="1247"/>
      <c r="BE50" s="1247"/>
      <c r="BF50" s="1247"/>
      <c r="BG50" s="1247"/>
      <c r="BH50" s="1247"/>
      <c r="BI50" s="1247"/>
      <c r="BJ50" s="1247"/>
      <c r="BK50" s="1247"/>
      <c r="BL50" s="1247"/>
      <c r="BM50" s="1247"/>
      <c r="BN50" s="1247"/>
      <c r="BO50" s="1248"/>
      <c r="BP50" s="1234" t="s">
        <v>547</v>
      </c>
      <c r="BQ50" s="1234"/>
      <c r="BR50" s="1234"/>
      <c r="BS50" s="1234"/>
      <c r="BT50" s="1234"/>
      <c r="BU50" s="1234"/>
      <c r="BV50" s="1234"/>
      <c r="BW50" s="1234"/>
      <c r="BX50" s="1234" t="s">
        <v>548</v>
      </c>
      <c r="BY50" s="1234"/>
      <c r="BZ50" s="1234"/>
      <c r="CA50" s="1234"/>
      <c r="CB50" s="1234"/>
      <c r="CC50" s="1234"/>
      <c r="CD50" s="1234"/>
      <c r="CE50" s="1234"/>
      <c r="CF50" s="1234" t="s">
        <v>549</v>
      </c>
      <c r="CG50" s="1234"/>
      <c r="CH50" s="1234"/>
      <c r="CI50" s="1234"/>
      <c r="CJ50" s="1234"/>
      <c r="CK50" s="1234"/>
      <c r="CL50" s="1234"/>
      <c r="CM50" s="1234"/>
      <c r="CN50" s="1234" t="s">
        <v>550</v>
      </c>
      <c r="CO50" s="1234"/>
      <c r="CP50" s="1234"/>
      <c r="CQ50" s="1234"/>
      <c r="CR50" s="1234"/>
      <c r="CS50" s="1234"/>
      <c r="CT50" s="1234"/>
      <c r="CU50" s="1234"/>
      <c r="CV50" s="1234" t="s">
        <v>551</v>
      </c>
      <c r="CW50" s="1234"/>
      <c r="CX50" s="1234"/>
      <c r="CY50" s="1234"/>
      <c r="CZ50" s="1234"/>
      <c r="DA50" s="1234"/>
      <c r="DB50" s="1234"/>
      <c r="DC50" s="1234"/>
    </row>
    <row r="51" spans="1:109" ht="13.5" customHeight="1" x14ac:dyDescent="0.15">
      <c r="B51" s="259"/>
      <c r="G51" s="1245"/>
      <c r="H51" s="1245"/>
      <c r="I51" s="1249"/>
      <c r="J51" s="1249"/>
      <c r="K51" s="1235"/>
      <c r="L51" s="1235"/>
      <c r="M51" s="1235"/>
      <c r="N51" s="1235"/>
      <c r="AM51" s="359"/>
      <c r="AN51" s="1233" t="s">
        <v>598</v>
      </c>
      <c r="AO51" s="1233"/>
      <c r="AP51" s="1233"/>
      <c r="AQ51" s="1233"/>
      <c r="AR51" s="1233"/>
      <c r="AS51" s="1233"/>
      <c r="AT51" s="1233"/>
      <c r="AU51" s="1233"/>
      <c r="AV51" s="1233"/>
      <c r="AW51" s="1233"/>
      <c r="AX51" s="1233"/>
      <c r="AY51" s="1233"/>
      <c r="AZ51" s="1233"/>
      <c r="BA51" s="1233"/>
      <c r="BB51" s="1233" t="s">
        <v>599</v>
      </c>
      <c r="BC51" s="1233"/>
      <c r="BD51" s="1233"/>
      <c r="BE51" s="1233"/>
      <c r="BF51" s="1233"/>
      <c r="BG51" s="1233"/>
      <c r="BH51" s="1233"/>
      <c r="BI51" s="1233"/>
      <c r="BJ51" s="1233"/>
      <c r="BK51" s="1233"/>
      <c r="BL51" s="1233"/>
      <c r="BM51" s="1233"/>
      <c r="BN51" s="1233"/>
      <c r="BO51" s="1233"/>
      <c r="BP51" s="1230">
        <v>23.9</v>
      </c>
      <c r="BQ51" s="1230"/>
      <c r="BR51" s="1230"/>
      <c r="BS51" s="1230"/>
      <c r="BT51" s="1230"/>
      <c r="BU51" s="1230"/>
      <c r="BV51" s="1230"/>
      <c r="BW51" s="1230"/>
      <c r="BX51" s="1230">
        <v>27.2</v>
      </c>
      <c r="BY51" s="1230"/>
      <c r="BZ51" s="1230"/>
      <c r="CA51" s="1230"/>
      <c r="CB51" s="1230"/>
      <c r="CC51" s="1230"/>
      <c r="CD51" s="1230"/>
      <c r="CE51" s="1230"/>
      <c r="CF51" s="1230">
        <v>5.4</v>
      </c>
      <c r="CG51" s="1230"/>
      <c r="CH51" s="1230"/>
      <c r="CI51" s="1230"/>
      <c r="CJ51" s="1230"/>
      <c r="CK51" s="1230"/>
      <c r="CL51" s="1230"/>
      <c r="CM51" s="1230"/>
      <c r="CN51" s="1230">
        <v>5.4</v>
      </c>
      <c r="CO51" s="1230"/>
      <c r="CP51" s="1230"/>
      <c r="CQ51" s="1230"/>
      <c r="CR51" s="1230"/>
      <c r="CS51" s="1230"/>
      <c r="CT51" s="1230"/>
      <c r="CU51" s="1230"/>
      <c r="CV51" s="1230"/>
      <c r="CW51" s="1230"/>
      <c r="CX51" s="1230"/>
      <c r="CY51" s="1230"/>
      <c r="CZ51" s="1230"/>
      <c r="DA51" s="1230"/>
      <c r="DB51" s="1230"/>
      <c r="DC51" s="1230"/>
    </row>
    <row r="52" spans="1:109" x14ac:dyDescent="0.15">
      <c r="B52" s="259"/>
      <c r="G52" s="1245"/>
      <c r="H52" s="1245"/>
      <c r="I52" s="1249"/>
      <c r="J52" s="1249"/>
      <c r="K52" s="1235"/>
      <c r="L52" s="1235"/>
      <c r="M52" s="1235"/>
      <c r="N52" s="1235"/>
      <c r="AM52" s="359"/>
      <c r="AN52" s="1233"/>
      <c r="AO52" s="1233"/>
      <c r="AP52" s="1233"/>
      <c r="AQ52" s="1233"/>
      <c r="AR52" s="1233"/>
      <c r="AS52" s="1233"/>
      <c r="AT52" s="1233"/>
      <c r="AU52" s="1233"/>
      <c r="AV52" s="1233"/>
      <c r="AW52" s="1233"/>
      <c r="AX52" s="1233"/>
      <c r="AY52" s="1233"/>
      <c r="AZ52" s="1233"/>
      <c r="BA52" s="1233"/>
      <c r="BB52" s="1233"/>
      <c r="BC52" s="1233"/>
      <c r="BD52" s="1233"/>
      <c r="BE52" s="1233"/>
      <c r="BF52" s="1233"/>
      <c r="BG52" s="1233"/>
      <c r="BH52" s="1233"/>
      <c r="BI52" s="1233"/>
      <c r="BJ52" s="1233"/>
      <c r="BK52" s="1233"/>
      <c r="BL52" s="1233"/>
      <c r="BM52" s="1233"/>
      <c r="BN52" s="1233"/>
      <c r="BO52" s="1233"/>
      <c r="BP52" s="1230"/>
      <c r="BQ52" s="1230"/>
      <c r="BR52" s="1230"/>
      <c r="BS52" s="1230"/>
      <c r="BT52" s="1230"/>
      <c r="BU52" s="1230"/>
      <c r="BV52" s="1230"/>
      <c r="BW52" s="1230"/>
      <c r="BX52" s="1230"/>
      <c r="BY52" s="1230"/>
      <c r="BZ52" s="1230"/>
      <c r="CA52" s="1230"/>
      <c r="CB52" s="1230"/>
      <c r="CC52" s="1230"/>
      <c r="CD52" s="1230"/>
      <c r="CE52" s="1230"/>
      <c r="CF52" s="1230"/>
      <c r="CG52" s="1230"/>
      <c r="CH52" s="1230"/>
      <c r="CI52" s="1230"/>
      <c r="CJ52" s="1230"/>
      <c r="CK52" s="1230"/>
      <c r="CL52" s="1230"/>
      <c r="CM52" s="1230"/>
      <c r="CN52" s="1230"/>
      <c r="CO52" s="1230"/>
      <c r="CP52" s="1230"/>
      <c r="CQ52" s="1230"/>
      <c r="CR52" s="1230"/>
      <c r="CS52" s="1230"/>
      <c r="CT52" s="1230"/>
      <c r="CU52" s="1230"/>
      <c r="CV52" s="1230"/>
      <c r="CW52" s="1230"/>
      <c r="CX52" s="1230"/>
      <c r="CY52" s="1230"/>
      <c r="CZ52" s="1230"/>
      <c r="DA52" s="1230"/>
      <c r="DB52" s="1230"/>
      <c r="DC52" s="1230"/>
    </row>
    <row r="53" spans="1:109" x14ac:dyDescent="0.15">
      <c r="A53" s="358"/>
      <c r="B53" s="259"/>
      <c r="G53" s="1245"/>
      <c r="H53" s="1245"/>
      <c r="I53" s="1228"/>
      <c r="J53" s="1228"/>
      <c r="K53" s="1235"/>
      <c r="L53" s="1235"/>
      <c r="M53" s="1235"/>
      <c r="N53" s="1235"/>
      <c r="AM53" s="359"/>
      <c r="AN53" s="1233"/>
      <c r="AO53" s="1233"/>
      <c r="AP53" s="1233"/>
      <c r="AQ53" s="1233"/>
      <c r="AR53" s="1233"/>
      <c r="AS53" s="1233"/>
      <c r="AT53" s="1233"/>
      <c r="AU53" s="1233"/>
      <c r="AV53" s="1233"/>
      <c r="AW53" s="1233"/>
      <c r="AX53" s="1233"/>
      <c r="AY53" s="1233"/>
      <c r="AZ53" s="1233"/>
      <c r="BA53" s="1233"/>
      <c r="BB53" s="1233" t="s">
        <v>600</v>
      </c>
      <c r="BC53" s="1233"/>
      <c r="BD53" s="1233"/>
      <c r="BE53" s="1233"/>
      <c r="BF53" s="1233"/>
      <c r="BG53" s="1233"/>
      <c r="BH53" s="1233"/>
      <c r="BI53" s="1233"/>
      <c r="BJ53" s="1233"/>
      <c r="BK53" s="1233"/>
      <c r="BL53" s="1233"/>
      <c r="BM53" s="1233"/>
      <c r="BN53" s="1233"/>
      <c r="BO53" s="1233"/>
      <c r="BP53" s="1230">
        <v>61.6</v>
      </c>
      <c r="BQ53" s="1230"/>
      <c r="BR53" s="1230"/>
      <c r="BS53" s="1230"/>
      <c r="BT53" s="1230"/>
      <c r="BU53" s="1230"/>
      <c r="BV53" s="1230"/>
      <c r="BW53" s="1230"/>
      <c r="BX53" s="1230">
        <v>62.9</v>
      </c>
      <c r="BY53" s="1230"/>
      <c r="BZ53" s="1230"/>
      <c r="CA53" s="1230"/>
      <c r="CB53" s="1230"/>
      <c r="CC53" s="1230"/>
      <c r="CD53" s="1230"/>
      <c r="CE53" s="1230"/>
      <c r="CF53" s="1230">
        <v>64.5</v>
      </c>
      <c r="CG53" s="1230"/>
      <c r="CH53" s="1230"/>
      <c r="CI53" s="1230"/>
      <c r="CJ53" s="1230"/>
      <c r="CK53" s="1230"/>
      <c r="CL53" s="1230"/>
      <c r="CM53" s="1230"/>
      <c r="CN53" s="1230">
        <v>66</v>
      </c>
      <c r="CO53" s="1230"/>
      <c r="CP53" s="1230"/>
      <c r="CQ53" s="1230"/>
      <c r="CR53" s="1230"/>
      <c r="CS53" s="1230"/>
      <c r="CT53" s="1230"/>
      <c r="CU53" s="1230"/>
      <c r="CV53" s="1230">
        <v>67.099999999999994</v>
      </c>
      <c r="CW53" s="1230"/>
      <c r="CX53" s="1230"/>
      <c r="CY53" s="1230"/>
      <c r="CZ53" s="1230"/>
      <c r="DA53" s="1230"/>
      <c r="DB53" s="1230"/>
      <c r="DC53" s="1230"/>
    </row>
    <row r="54" spans="1:109" x14ac:dyDescent="0.15">
      <c r="A54" s="358"/>
      <c r="B54" s="259"/>
      <c r="G54" s="1245"/>
      <c r="H54" s="1245"/>
      <c r="I54" s="1228"/>
      <c r="J54" s="1228"/>
      <c r="K54" s="1235"/>
      <c r="L54" s="1235"/>
      <c r="M54" s="1235"/>
      <c r="N54" s="1235"/>
      <c r="AM54" s="359"/>
      <c r="AN54" s="1233"/>
      <c r="AO54" s="1233"/>
      <c r="AP54" s="1233"/>
      <c r="AQ54" s="1233"/>
      <c r="AR54" s="1233"/>
      <c r="AS54" s="1233"/>
      <c r="AT54" s="1233"/>
      <c r="AU54" s="1233"/>
      <c r="AV54" s="1233"/>
      <c r="AW54" s="1233"/>
      <c r="AX54" s="1233"/>
      <c r="AY54" s="1233"/>
      <c r="AZ54" s="1233"/>
      <c r="BA54" s="1233"/>
      <c r="BB54" s="1233"/>
      <c r="BC54" s="1233"/>
      <c r="BD54" s="1233"/>
      <c r="BE54" s="1233"/>
      <c r="BF54" s="1233"/>
      <c r="BG54" s="1233"/>
      <c r="BH54" s="1233"/>
      <c r="BI54" s="1233"/>
      <c r="BJ54" s="1233"/>
      <c r="BK54" s="1233"/>
      <c r="BL54" s="1233"/>
      <c r="BM54" s="1233"/>
      <c r="BN54" s="1233"/>
      <c r="BO54" s="1233"/>
      <c r="BP54" s="1230"/>
      <c r="BQ54" s="1230"/>
      <c r="BR54" s="1230"/>
      <c r="BS54" s="1230"/>
      <c r="BT54" s="1230"/>
      <c r="BU54" s="1230"/>
      <c r="BV54" s="1230"/>
      <c r="BW54" s="1230"/>
      <c r="BX54" s="1230"/>
      <c r="BY54" s="1230"/>
      <c r="BZ54" s="1230"/>
      <c r="CA54" s="1230"/>
      <c r="CB54" s="1230"/>
      <c r="CC54" s="1230"/>
      <c r="CD54" s="1230"/>
      <c r="CE54" s="1230"/>
      <c r="CF54" s="1230"/>
      <c r="CG54" s="1230"/>
      <c r="CH54" s="1230"/>
      <c r="CI54" s="1230"/>
      <c r="CJ54" s="1230"/>
      <c r="CK54" s="1230"/>
      <c r="CL54" s="1230"/>
      <c r="CM54" s="1230"/>
      <c r="CN54" s="1230"/>
      <c r="CO54" s="1230"/>
      <c r="CP54" s="1230"/>
      <c r="CQ54" s="1230"/>
      <c r="CR54" s="1230"/>
      <c r="CS54" s="1230"/>
      <c r="CT54" s="1230"/>
      <c r="CU54" s="1230"/>
      <c r="CV54" s="1230"/>
      <c r="CW54" s="1230"/>
      <c r="CX54" s="1230"/>
      <c r="CY54" s="1230"/>
      <c r="CZ54" s="1230"/>
      <c r="DA54" s="1230"/>
      <c r="DB54" s="1230"/>
      <c r="DC54" s="1230"/>
    </row>
    <row r="55" spans="1:109" x14ac:dyDescent="0.15">
      <c r="A55" s="358"/>
      <c r="B55" s="259"/>
      <c r="G55" s="1228"/>
      <c r="H55" s="1228"/>
      <c r="I55" s="1228"/>
      <c r="J55" s="1228"/>
      <c r="K55" s="1235"/>
      <c r="L55" s="1235"/>
      <c r="M55" s="1235"/>
      <c r="N55" s="1235"/>
      <c r="AN55" s="1234" t="s">
        <v>601</v>
      </c>
      <c r="AO55" s="1234"/>
      <c r="AP55" s="1234"/>
      <c r="AQ55" s="1234"/>
      <c r="AR55" s="1234"/>
      <c r="AS55" s="1234"/>
      <c r="AT55" s="1234"/>
      <c r="AU55" s="1234"/>
      <c r="AV55" s="1234"/>
      <c r="AW55" s="1234"/>
      <c r="AX55" s="1234"/>
      <c r="AY55" s="1234"/>
      <c r="AZ55" s="1234"/>
      <c r="BA55" s="1234"/>
      <c r="BB55" s="1233" t="s">
        <v>599</v>
      </c>
      <c r="BC55" s="1233"/>
      <c r="BD55" s="1233"/>
      <c r="BE55" s="1233"/>
      <c r="BF55" s="1233"/>
      <c r="BG55" s="1233"/>
      <c r="BH55" s="1233"/>
      <c r="BI55" s="1233"/>
      <c r="BJ55" s="1233"/>
      <c r="BK55" s="1233"/>
      <c r="BL55" s="1233"/>
      <c r="BM55" s="1233"/>
      <c r="BN55" s="1233"/>
      <c r="BO55" s="1233"/>
      <c r="BP55" s="1230">
        <v>0</v>
      </c>
      <c r="BQ55" s="1230"/>
      <c r="BR55" s="1230"/>
      <c r="BS55" s="1230"/>
      <c r="BT55" s="1230"/>
      <c r="BU55" s="1230"/>
      <c r="BV55" s="1230"/>
      <c r="BW55" s="1230"/>
      <c r="BX55" s="1230">
        <v>3.1</v>
      </c>
      <c r="BY55" s="1230"/>
      <c r="BZ55" s="1230"/>
      <c r="CA55" s="1230"/>
      <c r="CB55" s="1230"/>
      <c r="CC55" s="1230"/>
      <c r="CD55" s="1230"/>
      <c r="CE55" s="1230"/>
      <c r="CF55" s="1230">
        <v>13.7</v>
      </c>
      <c r="CG55" s="1230"/>
      <c r="CH55" s="1230"/>
      <c r="CI55" s="1230"/>
      <c r="CJ55" s="1230"/>
      <c r="CK55" s="1230"/>
      <c r="CL55" s="1230"/>
      <c r="CM55" s="1230"/>
      <c r="CN55" s="1230">
        <v>6.9</v>
      </c>
      <c r="CO55" s="1230"/>
      <c r="CP55" s="1230"/>
      <c r="CQ55" s="1230"/>
      <c r="CR55" s="1230"/>
      <c r="CS55" s="1230"/>
      <c r="CT55" s="1230"/>
      <c r="CU55" s="1230"/>
      <c r="CV55" s="1230">
        <v>0</v>
      </c>
      <c r="CW55" s="1230"/>
      <c r="CX55" s="1230"/>
      <c r="CY55" s="1230"/>
      <c r="CZ55" s="1230"/>
      <c r="DA55" s="1230"/>
      <c r="DB55" s="1230"/>
      <c r="DC55" s="1230"/>
    </row>
    <row r="56" spans="1:109" x14ac:dyDescent="0.15">
      <c r="A56" s="358"/>
      <c r="B56" s="259"/>
      <c r="G56" s="1228"/>
      <c r="H56" s="1228"/>
      <c r="I56" s="1228"/>
      <c r="J56" s="1228"/>
      <c r="K56" s="1235"/>
      <c r="L56" s="1235"/>
      <c r="M56" s="1235"/>
      <c r="N56" s="1235"/>
      <c r="AN56" s="1234"/>
      <c r="AO56" s="1234"/>
      <c r="AP56" s="1234"/>
      <c r="AQ56" s="1234"/>
      <c r="AR56" s="1234"/>
      <c r="AS56" s="1234"/>
      <c r="AT56" s="1234"/>
      <c r="AU56" s="1234"/>
      <c r="AV56" s="1234"/>
      <c r="AW56" s="1234"/>
      <c r="AX56" s="1234"/>
      <c r="AY56" s="1234"/>
      <c r="AZ56" s="1234"/>
      <c r="BA56" s="1234"/>
      <c r="BB56" s="1233"/>
      <c r="BC56" s="1233"/>
      <c r="BD56" s="1233"/>
      <c r="BE56" s="1233"/>
      <c r="BF56" s="1233"/>
      <c r="BG56" s="1233"/>
      <c r="BH56" s="1233"/>
      <c r="BI56" s="1233"/>
      <c r="BJ56" s="1233"/>
      <c r="BK56" s="1233"/>
      <c r="BL56" s="1233"/>
      <c r="BM56" s="1233"/>
      <c r="BN56" s="1233"/>
      <c r="BO56" s="1233"/>
      <c r="BP56" s="1230"/>
      <c r="BQ56" s="1230"/>
      <c r="BR56" s="1230"/>
      <c r="BS56" s="1230"/>
      <c r="BT56" s="1230"/>
      <c r="BU56" s="1230"/>
      <c r="BV56" s="1230"/>
      <c r="BW56" s="1230"/>
      <c r="BX56" s="1230"/>
      <c r="BY56" s="1230"/>
      <c r="BZ56" s="1230"/>
      <c r="CA56" s="1230"/>
      <c r="CB56" s="1230"/>
      <c r="CC56" s="1230"/>
      <c r="CD56" s="1230"/>
      <c r="CE56" s="1230"/>
      <c r="CF56" s="1230"/>
      <c r="CG56" s="1230"/>
      <c r="CH56" s="1230"/>
      <c r="CI56" s="1230"/>
      <c r="CJ56" s="1230"/>
      <c r="CK56" s="1230"/>
      <c r="CL56" s="1230"/>
      <c r="CM56" s="1230"/>
      <c r="CN56" s="1230"/>
      <c r="CO56" s="1230"/>
      <c r="CP56" s="1230"/>
      <c r="CQ56" s="1230"/>
      <c r="CR56" s="1230"/>
      <c r="CS56" s="1230"/>
      <c r="CT56" s="1230"/>
      <c r="CU56" s="1230"/>
      <c r="CV56" s="1230"/>
      <c r="CW56" s="1230"/>
      <c r="CX56" s="1230"/>
      <c r="CY56" s="1230"/>
      <c r="CZ56" s="1230"/>
      <c r="DA56" s="1230"/>
      <c r="DB56" s="1230"/>
      <c r="DC56" s="1230"/>
    </row>
    <row r="57" spans="1:109" s="358" customFormat="1" x14ac:dyDescent="0.15">
      <c r="B57" s="362"/>
      <c r="G57" s="1228"/>
      <c r="H57" s="1228"/>
      <c r="I57" s="1231"/>
      <c r="J57" s="1231"/>
      <c r="K57" s="1235"/>
      <c r="L57" s="1235"/>
      <c r="M57" s="1235"/>
      <c r="N57" s="1235"/>
      <c r="AM57" s="255"/>
      <c r="AN57" s="1234"/>
      <c r="AO57" s="1234"/>
      <c r="AP57" s="1234"/>
      <c r="AQ57" s="1234"/>
      <c r="AR57" s="1234"/>
      <c r="AS57" s="1234"/>
      <c r="AT57" s="1234"/>
      <c r="AU57" s="1234"/>
      <c r="AV57" s="1234"/>
      <c r="AW57" s="1234"/>
      <c r="AX57" s="1234"/>
      <c r="AY57" s="1234"/>
      <c r="AZ57" s="1234"/>
      <c r="BA57" s="1234"/>
      <c r="BB57" s="1233" t="s">
        <v>600</v>
      </c>
      <c r="BC57" s="1233"/>
      <c r="BD57" s="1233"/>
      <c r="BE57" s="1233"/>
      <c r="BF57" s="1233"/>
      <c r="BG57" s="1233"/>
      <c r="BH57" s="1233"/>
      <c r="BI57" s="1233"/>
      <c r="BJ57" s="1233"/>
      <c r="BK57" s="1233"/>
      <c r="BL57" s="1233"/>
      <c r="BM57" s="1233"/>
      <c r="BN57" s="1233"/>
      <c r="BO57" s="1233"/>
      <c r="BP57" s="1230">
        <v>60</v>
      </c>
      <c r="BQ57" s="1230"/>
      <c r="BR57" s="1230"/>
      <c r="BS57" s="1230"/>
      <c r="BT57" s="1230"/>
      <c r="BU57" s="1230"/>
      <c r="BV57" s="1230"/>
      <c r="BW57" s="1230"/>
      <c r="BX57" s="1230">
        <v>61.2</v>
      </c>
      <c r="BY57" s="1230"/>
      <c r="BZ57" s="1230"/>
      <c r="CA57" s="1230"/>
      <c r="CB57" s="1230"/>
      <c r="CC57" s="1230"/>
      <c r="CD57" s="1230"/>
      <c r="CE57" s="1230"/>
      <c r="CF57" s="1230">
        <v>62</v>
      </c>
      <c r="CG57" s="1230"/>
      <c r="CH57" s="1230"/>
      <c r="CI57" s="1230"/>
      <c r="CJ57" s="1230"/>
      <c r="CK57" s="1230"/>
      <c r="CL57" s="1230"/>
      <c r="CM57" s="1230"/>
      <c r="CN57" s="1230">
        <v>62.9</v>
      </c>
      <c r="CO57" s="1230"/>
      <c r="CP57" s="1230"/>
      <c r="CQ57" s="1230"/>
      <c r="CR57" s="1230"/>
      <c r="CS57" s="1230"/>
      <c r="CT57" s="1230"/>
      <c r="CU57" s="1230"/>
      <c r="CV57" s="1230">
        <v>62.8</v>
      </c>
      <c r="CW57" s="1230"/>
      <c r="CX57" s="1230"/>
      <c r="CY57" s="1230"/>
      <c r="CZ57" s="1230"/>
      <c r="DA57" s="1230"/>
      <c r="DB57" s="1230"/>
      <c r="DC57" s="1230"/>
      <c r="DD57" s="363"/>
      <c r="DE57" s="362"/>
    </row>
    <row r="58" spans="1:109" s="358" customFormat="1" x14ac:dyDescent="0.15">
      <c r="A58" s="255"/>
      <c r="B58" s="362"/>
      <c r="G58" s="1228"/>
      <c r="H58" s="1228"/>
      <c r="I58" s="1231"/>
      <c r="J58" s="1231"/>
      <c r="K58" s="1235"/>
      <c r="L58" s="1235"/>
      <c r="M58" s="1235"/>
      <c r="N58" s="1235"/>
      <c r="AM58" s="255"/>
      <c r="AN58" s="1234"/>
      <c r="AO58" s="1234"/>
      <c r="AP58" s="1234"/>
      <c r="AQ58" s="1234"/>
      <c r="AR58" s="1234"/>
      <c r="AS58" s="1234"/>
      <c r="AT58" s="1234"/>
      <c r="AU58" s="1234"/>
      <c r="AV58" s="1234"/>
      <c r="AW58" s="1234"/>
      <c r="AX58" s="1234"/>
      <c r="AY58" s="1234"/>
      <c r="AZ58" s="1234"/>
      <c r="BA58" s="1234"/>
      <c r="BB58" s="1233"/>
      <c r="BC58" s="1233"/>
      <c r="BD58" s="1233"/>
      <c r="BE58" s="1233"/>
      <c r="BF58" s="1233"/>
      <c r="BG58" s="1233"/>
      <c r="BH58" s="1233"/>
      <c r="BI58" s="1233"/>
      <c r="BJ58" s="1233"/>
      <c r="BK58" s="1233"/>
      <c r="BL58" s="1233"/>
      <c r="BM58" s="1233"/>
      <c r="BN58" s="1233"/>
      <c r="BO58" s="1233"/>
      <c r="BP58" s="1230"/>
      <c r="BQ58" s="1230"/>
      <c r="BR58" s="1230"/>
      <c r="BS58" s="1230"/>
      <c r="BT58" s="1230"/>
      <c r="BU58" s="1230"/>
      <c r="BV58" s="1230"/>
      <c r="BW58" s="1230"/>
      <c r="BX58" s="1230"/>
      <c r="BY58" s="1230"/>
      <c r="BZ58" s="1230"/>
      <c r="CA58" s="1230"/>
      <c r="CB58" s="1230"/>
      <c r="CC58" s="1230"/>
      <c r="CD58" s="1230"/>
      <c r="CE58" s="1230"/>
      <c r="CF58" s="1230"/>
      <c r="CG58" s="1230"/>
      <c r="CH58" s="1230"/>
      <c r="CI58" s="1230"/>
      <c r="CJ58" s="1230"/>
      <c r="CK58" s="1230"/>
      <c r="CL58" s="1230"/>
      <c r="CM58" s="1230"/>
      <c r="CN58" s="1230"/>
      <c r="CO58" s="1230"/>
      <c r="CP58" s="1230"/>
      <c r="CQ58" s="1230"/>
      <c r="CR58" s="1230"/>
      <c r="CS58" s="1230"/>
      <c r="CT58" s="1230"/>
      <c r="CU58" s="1230"/>
      <c r="CV58" s="1230"/>
      <c r="CW58" s="1230"/>
      <c r="CX58" s="1230"/>
      <c r="CY58" s="1230"/>
      <c r="CZ58" s="1230"/>
      <c r="DA58" s="1230"/>
      <c r="DB58" s="1230"/>
      <c r="DC58" s="1230"/>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602</v>
      </c>
    </row>
    <row r="64" spans="1:109" x14ac:dyDescent="0.15">
      <c r="B64" s="259"/>
      <c r="G64" s="357"/>
      <c r="I64" s="369"/>
      <c r="J64" s="369"/>
      <c r="K64" s="369"/>
      <c r="L64" s="369"/>
      <c r="M64" s="369"/>
      <c r="N64" s="370"/>
      <c r="AM64" s="357"/>
      <c r="AN64" s="357" t="s">
        <v>596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36" t="s">
        <v>605</v>
      </c>
      <c r="AO65" s="1237"/>
      <c r="AP65" s="1237"/>
      <c r="AQ65" s="1237"/>
      <c r="AR65" s="1237"/>
      <c r="AS65" s="1237"/>
      <c r="AT65" s="1237"/>
      <c r="AU65" s="1237"/>
      <c r="AV65" s="1237"/>
      <c r="AW65" s="1237"/>
      <c r="AX65" s="1237"/>
      <c r="AY65" s="1237"/>
      <c r="AZ65" s="1237"/>
      <c r="BA65" s="1237"/>
      <c r="BB65" s="1237"/>
      <c r="BC65" s="1237"/>
      <c r="BD65" s="1237"/>
      <c r="BE65" s="1237"/>
      <c r="BF65" s="1237"/>
      <c r="BG65" s="1237"/>
      <c r="BH65" s="1237"/>
      <c r="BI65" s="1237"/>
      <c r="BJ65" s="1237"/>
      <c r="BK65" s="1237"/>
      <c r="BL65" s="1237"/>
      <c r="BM65" s="1237"/>
      <c r="BN65" s="1237"/>
      <c r="BO65" s="1237"/>
      <c r="BP65" s="1237"/>
      <c r="BQ65" s="1237"/>
      <c r="BR65" s="1237"/>
      <c r="BS65" s="1237"/>
      <c r="BT65" s="1237"/>
      <c r="BU65" s="1237"/>
      <c r="BV65" s="1237"/>
      <c r="BW65" s="1237"/>
      <c r="BX65" s="1237"/>
      <c r="BY65" s="1237"/>
      <c r="BZ65" s="1237"/>
      <c r="CA65" s="1237"/>
      <c r="CB65" s="1237"/>
      <c r="CC65" s="1237"/>
      <c r="CD65" s="1237"/>
      <c r="CE65" s="1237"/>
      <c r="CF65" s="1237"/>
      <c r="CG65" s="1237"/>
      <c r="CH65" s="1237"/>
      <c r="CI65" s="1237"/>
      <c r="CJ65" s="1237"/>
      <c r="CK65" s="1237"/>
      <c r="CL65" s="1237"/>
      <c r="CM65" s="1237"/>
      <c r="CN65" s="1237"/>
      <c r="CO65" s="1237"/>
      <c r="CP65" s="1237"/>
      <c r="CQ65" s="1237"/>
      <c r="CR65" s="1237"/>
      <c r="CS65" s="1237"/>
      <c r="CT65" s="1237"/>
      <c r="CU65" s="1237"/>
      <c r="CV65" s="1237"/>
      <c r="CW65" s="1237"/>
      <c r="CX65" s="1237"/>
      <c r="CY65" s="1237"/>
      <c r="CZ65" s="1237"/>
      <c r="DA65" s="1237"/>
      <c r="DB65" s="1237"/>
      <c r="DC65" s="1238"/>
    </row>
    <row r="66" spans="2:107" x14ac:dyDescent="0.15">
      <c r="B66" s="259"/>
      <c r="AN66" s="1239"/>
      <c r="AO66" s="1240"/>
      <c r="AP66" s="1240"/>
      <c r="AQ66" s="1240"/>
      <c r="AR66" s="1240"/>
      <c r="AS66" s="1240"/>
      <c r="AT66" s="1240"/>
      <c r="AU66" s="1240"/>
      <c r="AV66" s="1240"/>
      <c r="AW66" s="1240"/>
      <c r="AX66" s="1240"/>
      <c r="AY66" s="1240"/>
      <c r="AZ66" s="1240"/>
      <c r="BA66" s="1240"/>
      <c r="BB66" s="1240"/>
      <c r="BC66" s="1240"/>
      <c r="BD66" s="1240"/>
      <c r="BE66" s="1240"/>
      <c r="BF66" s="1240"/>
      <c r="BG66" s="1240"/>
      <c r="BH66" s="1240"/>
      <c r="BI66" s="1240"/>
      <c r="BJ66" s="1240"/>
      <c r="BK66" s="1240"/>
      <c r="BL66" s="1240"/>
      <c r="BM66" s="1240"/>
      <c r="BN66" s="1240"/>
      <c r="BO66" s="1240"/>
      <c r="BP66" s="1240"/>
      <c r="BQ66" s="1240"/>
      <c r="BR66" s="1240"/>
      <c r="BS66" s="1240"/>
      <c r="BT66" s="1240"/>
      <c r="BU66" s="1240"/>
      <c r="BV66" s="1240"/>
      <c r="BW66" s="1240"/>
      <c r="BX66" s="1240"/>
      <c r="BY66" s="1240"/>
      <c r="BZ66" s="1240"/>
      <c r="CA66" s="1240"/>
      <c r="CB66" s="1240"/>
      <c r="CC66" s="1240"/>
      <c r="CD66" s="1240"/>
      <c r="CE66" s="1240"/>
      <c r="CF66" s="1240"/>
      <c r="CG66" s="1240"/>
      <c r="CH66" s="1240"/>
      <c r="CI66" s="1240"/>
      <c r="CJ66" s="1240"/>
      <c r="CK66" s="1240"/>
      <c r="CL66" s="1240"/>
      <c r="CM66" s="1240"/>
      <c r="CN66" s="1240"/>
      <c r="CO66" s="1240"/>
      <c r="CP66" s="1240"/>
      <c r="CQ66" s="1240"/>
      <c r="CR66" s="1240"/>
      <c r="CS66" s="1240"/>
      <c r="CT66" s="1240"/>
      <c r="CU66" s="1240"/>
      <c r="CV66" s="1240"/>
      <c r="CW66" s="1240"/>
      <c r="CX66" s="1240"/>
      <c r="CY66" s="1240"/>
      <c r="CZ66" s="1240"/>
      <c r="DA66" s="1240"/>
      <c r="DB66" s="1240"/>
      <c r="DC66" s="1241"/>
    </row>
    <row r="67" spans="2:107" x14ac:dyDescent="0.15">
      <c r="B67" s="259"/>
      <c r="AN67" s="1239"/>
      <c r="AO67" s="1240"/>
      <c r="AP67" s="1240"/>
      <c r="AQ67" s="1240"/>
      <c r="AR67" s="1240"/>
      <c r="AS67" s="1240"/>
      <c r="AT67" s="1240"/>
      <c r="AU67" s="1240"/>
      <c r="AV67" s="1240"/>
      <c r="AW67" s="1240"/>
      <c r="AX67" s="1240"/>
      <c r="AY67" s="1240"/>
      <c r="AZ67" s="1240"/>
      <c r="BA67" s="1240"/>
      <c r="BB67" s="1240"/>
      <c r="BC67" s="1240"/>
      <c r="BD67" s="1240"/>
      <c r="BE67" s="1240"/>
      <c r="BF67" s="1240"/>
      <c r="BG67" s="1240"/>
      <c r="BH67" s="1240"/>
      <c r="BI67" s="1240"/>
      <c r="BJ67" s="1240"/>
      <c r="BK67" s="1240"/>
      <c r="BL67" s="1240"/>
      <c r="BM67" s="1240"/>
      <c r="BN67" s="1240"/>
      <c r="BO67" s="1240"/>
      <c r="BP67" s="1240"/>
      <c r="BQ67" s="1240"/>
      <c r="BR67" s="1240"/>
      <c r="BS67" s="1240"/>
      <c r="BT67" s="1240"/>
      <c r="BU67" s="1240"/>
      <c r="BV67" s="1240"/>
      <c r="BW67" s="1240"/>
      <c r="BX67" s="1240"/>
      <c r="BY67" s="1240"/>
      <c r="BZ67" s="1240"/>
      <c r="CA67" s="1240"/>
      <c r="CB67" s="1240"/>
      <c r="CC67" s="1240"/>
      <c r="CD67" s="1240"/>
      <c r="CE67" s="1240"/>
      <c r="CF67" s="1240"/>
      <c r="CG67" s="1240"/>
      <c r="CH67" s="1240"/>
      <c r="CI67" s="1240"/>
      <c r="CJ67" s="1240"/>
      <c r="CK67" s="1240"/>
      <c r="CL67" s="1240"/>
      <c r="CM67" s="1240"/>
      <c r="CN67" s="1240"/>
      <c r="CO67" s="1240"/>
      <c r="CP67" s="1240"/>
      <c r="CQ67" s="1240"/>
      <c r="CR67" s="1240"/>
      <c r="CS67" s="1240"/>
      <c r="CT67" s="1240"/>
      <c r="CU67" s="1240"/>
      <c r="CV67" s="1240"/>
      <c r="CW67" s="1240"/>
      <c r="CX67" s="1240"/>
      <c r="CY67" s="1240"/>
      <c r="CZ67" s="1240"/>
      <c r="DA67" s="1240"/>
      <c r="DB67" s="1240"/>
      <c r="DC67" s="1241"/>
    </row>
    <row r="68" spans="2:107" x14ac:dyDescent="0.15">
      <c r="B68" s="259"/>
      <c r="AN68" s="1239"/>
      <c r="AO68" s="1240"/>
      <c r="AP68" s="1240"/>
      <c r="AQ68" s="1240"/>
      <c r="AR68" s="1240"/>
      <c r="AS68" s="1240"/>
      <c r="AT68" s="1240"/>
      <c r="AU68" s="1240"/>
      <c r="AV68" s="1240"/>
      <c r="AW68" s="1240"/>
      <c r="AX68" s="1240"/>
      <c r="AY68" s="1240"/>
      <c r="AZ68" s="1240"/>
      <c r="BA68" s="1240"/>
      <c r="BB68" s="1240"/>
      <c r="BC68" s="1240"/>
      <c r="BD68" s="1240"/>
      <c r="BE68" s="1240"/>
      <c r="BF68" s="1240"/>
      <c r="BG68" s="1240"/>
      <c r="BH68" s="1240"/>
      <c r="BI68" s="1240"/>
      <c r="BJ68" s="1240"/>
      <c r="BK68" s="1240"/>
      <c r="BL68" s="1240"/>
      <c r="BM68" s="1240"/>
      <c r="BN68" s="1240"/>
      <c r="BO68" s="1240"/>
      <c r="BP68" s="1240"/>
      <c r="BQ68" s="1240"/>
      <c r="BR68" s="1240"/>
      <c r="BS68" s="1240"/>
      <c r="BT68" s="1240"/>
      <c r="BU68" s="1240"/>
      <c r="BV68" s="1240"/>
      <c r="BW68" s="1240"/>
      <c r="BX68" s="1240"/>
      <c r="BY68" s="1240"/>
      <c r="BZ68" s="1240"/>
      <c r="CA68" s="1240"/>
      <c r="CB68" s="1240"/>
      <c r="CC68" s="1240"/>
      <c r="CD68" s="1240"/>
      <c r="CE68" s="1240"/>
      <c r="CF68" s="1240"/>
      <c r="CG68" s="1240"/>
      <c r="CH68" s="1240"/>
      <c r="CI68" s="1240"/>
      <c r="CJ68" s="1240"/>
      <c r="CK68" s="1240"/>
      <c r="CL68" s="1240"/>
      <c r="CM68" s="1240"/>
      <c r="CN68" s="1240"/>
      <c r="CO68" s="1240"/>
      <c r="CP68" s="1240"/>
      <c r="CQ68" s="1240"/>
      <c r="CR68" s="1240"/>
      <c r="CS68" s="1240"/>
      <c r="CT68" s="1240"/>
      <c r="CU68" s="1240"/>
      <c r="CV68" s="1240"/>
      <c r="CW68" s="1240"/>
      <c r="CX68" s="1240"/>
      <c r="CY68" s="1240"/>
      <c r="CZ68" s="1240"/>
      <c r="DA68" s="1240"/>
      <c r="DB68" s="1240"/>
      <c r="DC68" s="1241"/>
    </row>
    <row r="69" spans="2:107" x14ac:dyDescent="0.15">
      <c r="B69" s="259"/>
      <c r="AN69" s="1242"/>
      <c r="AO69" s="1243"/>
      <c r="AP69" s="1243"/>
      <c r="AQ69" s="1243"/>
      <c r="AR69" s="1243"/>
      <c r="AS69" s="1243"/>
      <c r="AT69" s="1243"/>
      <c r="AU69" s="1243"/>
      <c r="AV69" s="1243"/>
      <c r="AW69" s="1243"/>
      <c r="AX69" s="1243"/>
      <c r="AY69" s="1243"/>
      <c r="AZ69" s="1243"/>
      <c r="BA69" s="1243"/>
      <c r="BB69" s="1243"/>
      <c r="BC69" s="1243"/>
      <c r="BD69" s="1243"/>
      <c r="BE69" s="1243"/>
      <c r="BF69" s="1243"/>
      <c r="BG69" s="1243"/>
      <c r="BH69" s="1243"/>
      <c r="BI69" s="1243"/>
      <c r="BJ69" s="1243"/>
      <c r="BK69" s="1243"/>
      <c r="BL69" s="1243"/>
      <c r="BM69" s="1243"/>
      <c r="BN69" s="1243"/>
      <c r="BO69" s="1243"/>
      <c r="BP69" s="1243"/>
      <c r="BQ69" s="1243"/>
      <c r="BR69" s="1243"/>
      <c r="BS69" s="1243"/>
      <c r="BT69" s="1243"/>
      <c r="BU69" s="1243"/>
      <c r="BV69" s="1243"/>
      <c r="BW69" s="1243"/>
      <c r="BX69" s="1243"/>
      <c r="BY69" s="1243"/>
      <c r="BZ69" s="1243"/>
      <c r="CA69" s="1243"/>
      <c r="CB69" s="1243"/>
      <c r="CC69" s="1243"/>
      <c r="CD69" s="1243"/>
      <c r="CE69" s="1243"/>
      <c r="CF69" s="1243"/>
      <c r="CG69" s="1243"/>
      <c r="CH69" s="1243"/>
      <c r="CI69" s="1243"/>
      <c r="CJ69" s="1243"/>
      <c r="CK69" s="1243"/>
      <c r="CL69" s="1243"/>
      <c r="CM69" s="1243"/>
      <c r="CN69" s="1243"/>
      <c r="CO69" s="1243"/>
      <c r="CP69" s="1243"/>
      <c r="CQ69" s="1243"/>
      <c r="CR69" s="1243"/>
      <c r="CS69" s="1243"/>
      <c r="CT69" s="1243"/>
      <c r="CU69" s="1243"/>
      <c r="CV69" s="1243"/>
      <c r="CW69" s="1243"/>
      <c r="CX69" s="1243"/>
      <c r="CY69" s="1243"/>
      <c r="CZ69" s="1243"/>
      <c r="DA69" s="1243"/>
      <c r="DB69" s="1243"/>
      <c r="DC69" s="1244"/>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597</v>
      </c>
    </row>
    <row r="72" spans="2:107" x14ac:dyDescent="0.15">
      <c r="B72" s="259"/>
      <c r="G72" s="1228"/>
      <c r="H72" s="1228"/>
      <c r="I72" s="1228"/>
      <c r="J72" s="1228"/>
      <c r="K72" s="360"/>
      <c r="L72" s="360"/>
      <c r="M72" s="361"/>
      <c r="N72" s="361"/>
      <c r="AN72" s="1246"/>
      <c r="AO72" s="1247"/>
      <c r="AP72" s="1247"/>
      <c r="AQ72" s="1247"/>
      <c r="AR72" s="1247"/>
      <c r="AS72" s="1247"/>
      <c r="AT72" s="1247"/>
      <c r="AU72" s="1247"/>
      <c r="AV72" s="1247"/>
      <c r="AW72" s="1247"/>
      <c r="AX72" s="1247"/>
      <c r="AY72" s="1247"/>
      <c r="AZ72" s="1247"/>
      <c r="BA72" s="1247"/>
      <c r="BB72" s="1247"/>
      <c r="BC72" s="1247"/>
      <c r="BD72" s="1247"/>
      <c r="BE72" s="1247"/>
      <c r="BF72" s="1247"/>
      <c r="BG72" s="1247"/>
      <c r="BH72" s="1247"/>
      <c r="BI72" s="1247"/>
      <c r="BJ72" s="1247"/>
      <c r="BK72" s="1247"/>
      <c r="BL72" s="1247"/>
      <c r="BM72" s="1247"/>
      <c r="BN72" s="1247"/>
      <c r="BO72" s="1248"/>
      <c r="BP72" s="1234" t="s">
        <v>547</v>
      </c>
      <c r="BQ72" s="1234"/>
      <c r="BR72" s="1234"/>
      <c r="BS72" s="1234"/>
      <c r="BT72" s="1234"/>
      <c r="BU72" s="1234"/>
      <c r="BV72" s="1234"/>
      <c r="BW72" s="1234"/>
      <c r="BX72" s="1234" t="s">
        <v>548</v>
      </c>
      <c r="BY72" s="1234"/>
      <c r="BZ72" s="1234"/>
      <c r="CA72" s="1234"/>
      <c r="CB72" s="1234"/>
      <c r="CC72" s="1234"/>
      <c r="CD72" s="1234"/>
      <c r="CE72" s="1234"/>
      <c r="CF72" s="1234" t="s">
        <v>549</v>
      </c>
      <c r="CG72" s="1234"/>
      <c r="CH72" s="1234"/>
      <c r="CI72" s="1234"/>
      <c r="CJ72" s="1234"/>
      <c r="CK72" s="1234"/>
      <c r="CL72" s="1234"/>
      <c r="CM72" s="1234"/>
      <c r="CN72" s="1234" t="s">
        <v>550</v>
      </c>
      <c r="CO72" s="1234"/>
      <c r="CP72" s="1234"/>
      <c r="CQ72" s="1234"/>
      <c r="CR72" s="1234"/>
      <c r="CS72" s="1234"/>
      <c r="CT72" s="1234"/>
      <c r="CU72" s="1234"/>
      <c r="CV72" s="1234" t="s">
        <v>551</v>
      </c>
      <c r="CW72" s="1234"/>
      <c r="CX72" s="1234"/>
      <c r="CY72" s="1234"/>
      <c r="CZ72" s="1234"/>
      <c r="DA72" s="1234"/>
      <c r="DB72" s="1234"/>
      <c r="DC72" s="1234"/>
    </row>
    <row r="73" spans="2:107" x14ac:dyDescent="0.15">
      <c r="B73" s="259"/>
      <c r="G73" s="1245"/>
      <c r="H73" s="1245"/>
      <c r="I73" s="1245"/>
      <c r="J73" s="1245"/>
      <c r="K73" s="1229"/>
      <c r="L73" s="1229"/>
      <c r="M73" s="1229"/>
      <c r="N73" s="1229"/>
      <c r="AM73" s="359"/>
      <c r="AN73" s="1233" t="s">
        <v>598</v>
      </c>
      <c r="AO73" s="1233"/>
      <c r="AP73" s="1233"/>
      <c r="AQ73" s="1233"/>
      <c r="AR73" s="1233"/>
      <c r="AS73" s="1233"/>
      <c r="AT73" s="1233"/>
      <c r="AU73" s="1233"/>
      <c r="AV73" s="1233"/>
      <c r="AW73" s="1233"/>
      <c r="AX73" s="1233"/>
      <c r="AY73" s="1233"/>
      <c r="AZ73" s="1233"/>
      <c r="BA73" s="1233"/>
      <c r="BB73" s="1233" t="s">
        <v>599</v>
      </c>
      <c r="BC73" s="1233"/>
      <c r="BD73" s="1233"/>
      <c r="BE73" s="1233"/>
      <c r="BF73" s="1233"/>
      <c r="BG73" s="1233"/>
      <c r="BH73" s="1233"/>
      <c r="BI73" s="1233"/>
      <c r="BJ73" s="1233"/>
      <c r="BK73" s="1233"/>
      <c r="BL73" s="1233"/>
      <c r="BM73" s="1233"/>
      <c r="BN73" s="1233"/>
      <c r="BO73" s="1233"/>
      <c r="BP73" s="1230">
        <v>23.9</v>
      </c>
      <c r="BQ73" s="1230"/>
      <c r="BR73" s="1230"/>
      <c r="BS73" s="1230"/>
      <c r="BT73" s="1230"/>
      <c r="BU73" s="1230"/>
      <c r="BV73" s="1230"/>
      <c r="BW73" s="1230"/>
      <c r="BX73" s="1230">
        <v>27.2</v>
      </c>
      <c r="BY73" s="1230"/>
      <c r="BZ73" s="1230"/>
      <c r="CA73" s="1230"/>
      <c r="CB73" s="1230"/>
      <c r="CC73" s="1230"/>
      <c r="CD73" s="1230"/>
      <c r="CE73" s="1230"/>
      <c r="CF73" s="1230">
        <v>5.4</v>
      </c>
      <c r="CG73" s="1230"/>
      <c r="CH73" s="1230"/>
      <c r="CI73" s="1230"/>
      <c r="CJ73" s="1230"/>
      <c r="CK73" s="1230"/>
      <c r="CL73" s="1230"/>
      <c r="CM73" s="1230"/>
      <c r="CN73" s="1230">
        <v>5.4</v>
      </c>
      <c r="CO73" s="1230"/>
      <c r="CP73" s="1230"/>
      <c r="CQ73" s="1230"/>
      <c r="CR73" s="1230"/>
      <c r="CS73" s="1230"/>
      <c r="CT73" s="1230"/>
      <c r="CU73" s="1230"/>
      <c r="CV73" s="1230"/>
      <c r="CW73" s="1230"/>
      <c r="CX73" s="1230"/>
      <c r="CY73" s="1230"/>
      <c r="CZ73" s="1230"/>
      <c r="DA73" s="1230"/>
      <c r="DB73" s="1230"/>
      <c r="DC73" s="1230"/>
    </row>
    <row r="74" spans="2:107" x14ac:dyDescent="0.15">
      <c r="B74" s="259"/>
      <c r="G74" s="1245"/>
      <c r="H74" s="1245"/>
      <c r="I74" s="1245"/>
      <c r="J74" s="1245"/>
      <c r="K74" s="1229"/>
      <c r="L74" s="1229"/>
      <c r="M74" s="1229"/>
      <c r="N74" s="1229"/>
      <c r="AM74" s="359"/>
      <c r="AN74" s="1233"/>
      <c r="AO74" s="1233"/>
      <c r="AP74" s="1233"/>
      <c r="AQ74" s="1233"/>
      <c r="AR74" s="1233"/>
      <c r="AS74" s="1233"/>
      <c r="AT74" s="1233"/>
      <c r="AU74" s="1233"/>
      <c r="AV74" s="1233"/>
      <c r="AW74" s="1233"/>
      <c r="AX74" s="1233"/>
      <c r="AY74" s="1233"/>
      <c r="AZ74" s="1233"/>
      <c r="BA74" s="1233"/>
      <c r="BB74" s="1233"/>
      <c r="BC74" s="1233"/>
      <c r="BD74" s="1233"/>
      <c r="BE74" s="1233"/>
      <c r="BF74" s="1233"/>
      <c r="BG74" s="1233"/>
      <c r="BH74" s="1233"/>
      <c r="BI74" s="1233"/>
      <c r="BJ74" s="1233"/>
      <c r="BK74" s="1233"/>
      <c r="BL74" s="1233"/>
      <c r="BM74" s="1233"/>
      <c r="BN74" s="1233"/>
      <c r="BO74" s="1233"/>
      <c r="BP74" s="1230"/>
      <c r="BQ74" s="1230"/>
      <c r="BR74" s="1230"/>
      <c r="BS74" s="1230"/>
      <c r="BT74" s="1230"/>
      <c r="BU74" s="1230"/>
      <c r="BV74" s="1230"/>
      <c r="BW74" s="1230"/>
      <c r="BX74" s="1230"/>
      <c r="BY74" s="1230"/>
      <c r="BZ74" s="1230"/>
      <c r="CA74" s="1230"/>
      <c r="CB74" s="1230"/>
      <c r="CC74" s="1230"/>
      <c r="CD74" s="1230"/>
      <c r="CE74" s="1230"/>
      <c r="CF74" s="1230"/>
      <c r="CG74" s="1230"/>
      <c r="CH74" s="1230"/>
      <c r="CI74" s="1230"/>
      <c r="CJ74" s="1230"/>
      <c r="CK74" s="1230"/>
      <c r="CL74" s="1230"/>
      <c r="CM74" s="1230"/>
      <c r="CN74" s="1230"/>
      <c r="CO74" s="1230"/>
      <c r="CP74" s="1230"/>
      <c r="CQ74" s="1230"/>
      <c r="CR74" s="1230"/>
      <c r="CS74" s="1230"/>
      <c r="CT74" s="1230"/>
      <c r="CU74" s="1230"/>
      <c r="CV74" s="1230"/>
      <c r="CW74" s="1230"/>
      <c r="CX74" s="1230"/>
      <c r="CY74" s="1230"/>
      <c r="CZ74" s="1230"/>
      <c r="DA74" s="1230"/>
      <c r="DB74" s="1230"/>
      <c r="DC74" s="1230"/>
    </row>
    <row r="75" spans="2:107" x14ac:dyDescent="0.15">
      <c r="B75" s="259"/>
      <c r="G75" s="1245"/>
      <c r="H75" s="1245"/>
      <c r="I75" s="1228"/>
      <c r="J75" s="1228"/>
      <c r="K75" s="1235"/>
      <c r="L75" s="1235"/>
      <c r="M75" s="1235"/>
      <c r="N75" s="1235"/>
      <c r="AM75" s="359"/>
      <c r="AN75" s="1233"/>
      <c r="AO75" s="1233"/>
      <c r="AP75" s="1233"/>
      <c r="AQ75" s="1233"/>
      <c r="AR75" s="1233"/>
      <c r="AS75" s="1233"/>
      <c r="AT75" s="1233"/>
      <c r="AU75" s="1233"/>
      <c r="AV75" s="1233"/>
      <c r="AW75" s="1233"/>
      <c r="AX75" s="1233"/>
      <c r="AY75" s="1233"/>
      <c r="AZ75" s="1233"/>
      <c r="BA75" s="1233"/>
      <c r="BB75" s="1233" t="s">
        <v>603</v>
      </c>
      <c r="BC75" s="1233"/>
      <c r="BD75" s="1233"/>
      <c r="BE75" s="1233"/>
      <c r="BF75" s="1233"/>
      <c r="BG75" s="1233"/>
      <c r="BH75" s="1233"/>
      <c r="BI75" s="1233"/>
      <c r="BJ75" s="1233"/>
      <c r="BK75" s="1233"/>
      <c r="BL75" s="1233"/>
      <c r="BM75" s="1233"/>
      <c r="BN75" s="1233"/>
      <c r="BO75" s="1233"/>
      <c r="BP75" s="1230">
        <v>7.8</v>
      </c>
      <c r="BQ75" s="1230"/>
      <c r="BR75" s="1230"/>
      <c r="BS75" s="1230"/>
      <c r="BT75" s="1230"/>
      <c r="BU75" s="1230"/>
      <c r="BV75" s="1230"/>
      <c r="BW75" s="1230"/>
      <c r="BX75" s="1230">
        <v>8</v>
      </c>
      <c r="BY75" s="1230"/>
      <c r="BZ75" s="1230"/>
      <c r="CA75" s="1230"/>
      <c r="CB75" s="1230"/>
      <c r="CC75" s="1230"/>
      <c r="CD75" s="1230"/>
      <c r="CE75" s="1230"/>
      <c r="CF75" s="1230">
        <v>8.6999999999999993</v>
      </c>
      <c r="CG75" s="1230"/>
      <c r="CH75" s="1230"/>
      <c r="CI75" s="1230"/>
      <c r="CJ75" s="1230"/>
      <c r="CK75" s="1230"/>
      <c r="CL75" s="1230"/>
      <c r="CM75" s="1230"/>
      <c r="CN75" s="1230">
        <v>9.8000000000000007</v>
      </c>
      <c r="CO75" s="1230"/>
      <c r="CP75" s="1230"/>
      <c r="CQ75" s="1230"/>
      <c r="CR75" s="1230"/>
      <c r="CS75" s="1230"/>
      <c r="CT75" s="1230"/>
      <c r="CU75" s="1230"/>
      <c r="CV75" s="1230">
        <v>10.7</v>
      </c>
      <c r="CW75" s="1230"/>
      <c r="CX75" s="1230"/>
      <c r="CY75" s="1230"/>
      <c r="CZ75" s="1230"/>
      <c r="DA75" s="1230"/>
      <c r="DB75" s="1230"/>
      <c r="DC75" s="1230"/>
    </row>
    <row r="76" spans="2:107" x14ac:dyDescent="0.15">
      <c r="B76" s="259"/>
      <c r="G76" s="1245"/>
      <c r="H76" s="1245"/>
      <c r="I76" s="1228"/>
      <c r="J76" s="1228"/>
      <c r="K76" s="1235"/>
      <c r="L76" s="1235"/>
      <c r="M76" s="1235"/>
      <c r="N76" s="1235"/>
      <c r="AM76" s="359"/>
      <c r="AN76" s="1233"/>
      <c r="AO76" s="1233"/>
      <c r="AP76" s="1233"/>
      <c r="AQ76" s="1233"/>
      <c r="AR76" s="1233"/>
      <c r="AS76" s="1233"/>
      <c r="AT76" s="1233"/>
      <c r="AU76" s="1233"/>
      <c r="AV76" s="1233"/>
      <c r="AW76" s="1233"/>
      <c r="AX76" s="1233"/>
      <c r="AY76" s="1233"/>
      <c r="AZ76" s="1233"/>
      <c r="BA76" s="1233"/>
      <c r="BB76" s="1233"/>
      <c r="BC76" s="1233"/>
      <c r="BD76" s="1233"/>
      <c r="BE76" s="1233"/>
      <c r="BF76" s="1233"/>
      <c r="BG76" s="1233"/>
      <c r="BH76" s="1233"/>
      <c r="BI76" s="1233"/>
      <c r="BJ76" s="1233"/>
      <c r="BK76" s="1233"/>
      <c r="BL76" s="1233"/>
      <c r="BM76" s="1233"/>
      <c r="BN76" s="1233"/>
      <c r="BO76" s="1233"/>
      <c r="BP76" s="1230"/>
      <c r="BQ76" s="1230"/>
      <c r="BR76" s="1230"/>
      <c r="BS76" s="1230"/>
      <c r="BT76" s="1230"/>
      <c r="BU76" s="1230"/>
      <c r="BV76" s="1230"/>
      <c r="BW76" s="1230"/>
      <c r="BX76" s="1230"/>
      <c r="BY76" s="1230"/>
      <c r="BZ76" s="1230"/>
      <c r="CA76" s="1230"/>
      <c r="CB76" s="1230"/>
      <c r="CC76" s="1230"/>
      <c r="CD76" s="1230"/>
      <c r="CE76" s="1230"/>
      <c r="CF76" s="1230"/>
      <c r="CG76" s="1230"/>
      <c r="CH76" s="1230"/>
      <c r="CI76" s="1230"/>
      <c r="CJ76" s="1230"/>
      <c r="CK76" s="1230"/>
      <c r="CL76" s="1230"/>
      <c r="CM76" s="1230"/>
      <c r="CN76" s="1230"/>
      <c r="CO76" s="1230"/>
      <c r="CP76" s="1230"/>
      <c r="CQ76" s="1230"/>
      <c r="CR76" s="1230"/>
      <c r="CS76" s="1230"/>
      <c r="CT76" s="1230"/>
      <c r="CU76" s="1230"/>
      <c r="CV76" s="1230"/>
      <c r="CW76" s="1230"/>
      <c r="CX76" s="1230"/>
      <c r="CY76" s="1230"/>
      <c r="CZ76" s="1230"/>
      <c r="DA76" s="1230"/>
      <c r="DB76" s="1230"/>
      <c r="DC76" s="1230"/>
    </row>
    <row r="77" spans="2:107" x14ac:dyDescent="0.15">
      <c r="B77" s="259"/>
      <c r="G77" s="1228"/>
      <c r="H77" s="1228"/>
      <c r="I77" s="1228"/>
      <c r="J77" s="1228"/>
      <c r="K77" s="1229"/>
      <c r="L77" s="1229"/>
      <c r="M77" s="1229"/>
      <c r="N77" s="1229"/>
      <c r="AN77" s="1234" t="s">
        <v>601</v>
      </c>
      <c r="AO77" s="1234"/>
      <c r="AP77" s="1234"/>
      <c r="AQ77" s="1234"/>
      <c r="AR77" s="1234"/>
      <c r="AS77" s="1234"/>
      <c r="AT77" s="1234"/>
      <c r="AU77" s="1234"/>
      <c r="AV77" s="1234"/>
      <c r="AW77" s="1234"/>
      <c r="AX77" s="1234"/>
      <c r="AY77" s="1234"/>
      <c r="AZ77" s="1234"/>
      <c r="BA77" s="1234"/>
      <c r="BB77" s="1233" t="s">
        <v>599</v>
      </c>
      <c r="BC77" s="1233"/>
      <c r="BD77" s="1233"/>
      <c r="BE77" s="1233"/>
      <c r="BF77" s="1233"/>
      <c r="BG77" s="1233"/>
      <c r="BH77" s="1233"/>
      <c r="BI77" s="1233"/>
      <c r="BJ77" s="1233"/>
      <c r="BK77" s="1233"/>
      <c r="BL77" s="1233"/>
      <c r="BM77" s="1233"/>
      <c r="BN77" s="1233"/>
      <c r="BO77" s="1233"/>
      <c r="BP77" s="1230">
        <v>0</v>
      </c>
      <c r="BQ77" s="1230"/>
      <c r="BR77" s="1230"/>
      <c r="BS77" s="1230"/>
      <c r="BT77" s="1230"/>
      <c r="BU77" s="1230"/>
      <c r="BV77" s="1230"/>
      <c r="BW77" s="1230"/>
      <c r="BX77" s="1230">
        <v>3.1</v>
      </c>
      <c r="BY77" s="1230"/>
      <c r="BZ77" s="1230"/>
      <c r="CA77" s="1230"/>
      <c r="CB77" s="1230"/>
      <c r="CC77" s="1230"/>
      <c r="CD77" s="1230"/>
      <c r="CE77" s="1230"/>
      <c r="CF77" s="1230">
        <v>13.7</v>
      </c>
      <c r="CG77" s="1230"/>
      <c r="CH77" s="1230"/>
      <c r="CI77" s="1230"/>
      <c r="CJ77" s="1230"/>
      <c r="CK77" s="1230"/>
      <c r="CL77" s="1230"/>
      <c r="CM77" s="1230"/>
      <c r="CN77" s="1230">
        <v>6.9</v>
      </c>
      <c r="CO77" s="1230"/>
      <c r="CP77" s="1230"/>
      <c r="CQ77" s="1230"/>
      <c r="CR77" s="1230"/>
      <c r="CS77" s="1230"/>
      <c r="CT77" s="1230"/>
      <c r="CU77" s="1230"/>
      <c r="CV77" s="1230">
        <v>0</v>
      </c>
      <c r="CW77" s="1230"/>
      <c r="CX77" s="1230"/>
      <c r="CY77" s="1230"/>
      <c r="CZ77" s="1230"/>
      <c r="DA77" s="1230"/>
      <c r="DB77" s="1230"/>
      <c r="DC77" s="1230"/>
    </row>
    <row r="78" spans="2:107" x14ac:dyDescent="0.15">
      <c r="B78" s="259"/>
      <c r="G78" s="1228"/>
      <c r="H78" s="1228"/>
      <c r="I78" s="1228"/>
      <c r="J78" s="1228"/>
      <c r="K78" s="1229"/>
      <c r="L78" s="1229"/>
      <c r="M78" s="1229"/>
      <c r="N78" s="1229"/>
      <c r="AN78" s="1234"/>
      <c r="AO78" s="1234"/>
      <c r="AP78" s="1234"/>
      <c r="AQ78" s="1234"/>
      <c r="AR78" s="1234"/>
      <c r="AS78" s="1234"/>
      <c r="AT78" s="1234"/>
      <c r="AU78" s="1234"/>
      <c r="AV78" s="1234"/>
      <c r="AW78" s="1234"/>
      <c r="AX78" s="1234"/>
      <c r="AY78" s="1234"/>
      <c r="AZ78" s="1234"/>
      <c r="BA78" s="1234"/>
      <c r="BB78" s="1233"/>
      <c r="BC78" s="1233"/>
      <c r="BD78" s="1233"/>
      <c r="BE78" s="1233"/>
      <c r="BF78" s="1233"/>
      <c r="BG78" s="1233"/>
      <c r="BH78" s="1233"/>
      <c r="BI78" s="1233"/>
      <c r="BJ78" s="1233"/>
      <c r="BK78" s="1233"/>
      <c r="BL78" s="1233"/>
      <c r="BM78" s="1233"/>
      <c r="BN78" s="1233"/>
      <c r="BO78" s="1233"/>
      <c r="BP78" s="1230"/>
      <c r="BQ78" s="1230"/>
      <c r="BR78" s="1230"/>
      <c r="BS78" s="1230"/>
      <c r="BT78" s="1230"/>
      <c r="BU78" s="1230"/>
      <c r="BV78" s="1230"/>
      <c r="BW78" s="1230"/>
      <c r="BX78" s="1230"/>
      <c r="BY78" s="1230"/>
      <c r="BZ78" s="1230"/>
      <c r="CA78" s="1230"/>
      <c r="CB78" s="1230"/>
      <c r="CC78" s="1230"/>
      <c r="CD78" s="1230"/>
      <c r="CE78" s="1230"/>
      <c r="CF78" s="1230"/>
      <c r="CG78" s="1230"/>
      <c r="CH78" s="1230"/>
      <c r="CI78" s="1230"/>
      <c r="CJ78" s="1230"/>
      <c r="CK78" s="1230"/>
      <c r="CL78" s="1230"/>
      <c r="CM78" s="1230"/>
      <c r="CN78" s="1230"/>
      <c r="CO78" s="1230"/>
      <c r="CP78" s="1230"/>
      <c r="CQ78" s="1230"/>
      <c r="CR78" s="1230"/>
      <c r="CS78" s="1230"/>
      <c r="CT78" s="1230"/>
      <c r="CU78" s="1230"/>
      <c r="CV78" s="1230"/>
      <c r="CW78" s="1230"/>
      <c r="CX78" s="1230"/>
      <c r="CY78" s="1230"/>
      <c r="CZ78" s="1230"/>
      <c r="DA78" s="1230"/>
      <c r="DB78" s="1230"/>
      <c r="DC78" s="1230"/>
    </row>
    <row r="79" spans="2:107" x14ac:dyDescent="0.15">
      <c r="B79" s="259"/>
      <c r="G79" s="1228"/>
      <c r="H79" s="1228"/>
      <c r="I79" s="1231"/>
      <c r="J79" s="1231"/>
      <c r="K79" s="1232"/>
      <c r="L79" s="1232"/>
      <c r="M79" s="1232"/>
      <c r="N79" s="1232"/>
      <c r="AN79" s="1234"/>
      <c r="AO79" s="1234"/>
      <c r="AP79" s="1234"/>
      <c r="AQ79" s="1234"/>
      <c r="AR79" s="1234"/>
      <c r="AS79" s="1234"/>
      <c r="AT79" s="1234"/>
      <c r="AU79" s="1234"/>
      <c r="AV79" s="1234"/>
      <c r="AW79" s="1234"/>
      <c r="AX79" s="1234"/>
      <c r="AY79" s="1234"/>
      <c r="AZ79" s="1234"/>
      <c r="BA79" s="1234"/>
      <c r="BB79" s="1233" t="s">
        <v>603</v>
      </c>
      <c r="BC79" s="1233"/>
      <c r="BD79" s="1233"/>
      <c r="BE79" s="1233"/>
      <c r="BF79" s="1233"/>
      <c r="BG79" s="1233"/>
      <c r="BH79" s="1233"/>
      <c r="BI79" s="1233"/>
      <c r="BJ79" s="1233"/>
      <c r="BK79" s="1233"/>
      <c r="BL79" s="1233"/>
      <c r="BM79" s="1233"/>
      <c r="BN79" s="1233"/>
      <c r="BO79" s="1233"/>
      <c r="BP79" s="1230">
        <v>7.8</v>
      </c>
      <c r="BQ79" s="1230"/>
      <c r="BR79" s="1230"/>
      <c r="BS79" s="1230"/>
      <c r="BT79" s="1230"/>
      <c r="BU79" s="1230"/>
      <c r="BV79" s="1230"/>
      <c r="BW79" s="1230"/>
      <c r="BX79" s="1230">
        <v>7.9</v>
      </c>
      <c r="BY79" s="1230"/>
      <c r="BZ79" s="1230"/>
      <c r="CA79" s="1230"/>
      <c r="CB79" s="1230"/>
      <c r="CC79" s="1230"/>
      <c r="CD79" s="1230"/>
      <c r="CE79" s="1230"/>
      <c r="CF79" s="1230">
        <v>7.9</v>
      </c>
      <c r="CG79" s="1230"/>
      <c r="CH79" s="1230"/>
      <c r="CI79" s="1230"/>
      <c r="CJ79" s="1230"/>
      <c r="CK79" s="1230"/>
      <c r="CL79" s="1230"/>
      <c r="CM79" s="1230"/>
      <c r="CN79" s="1230">
        <v>8</v>
      </c>
      <c r="CO79" s="1230"/>
      <c r="CP79" s="1230"/>
      <c r="CQ79" s="1230"/>
      <c r="CR79" s="1230"/>
      <c r="CS79" s="1230"/>
      <c r="CT79" s="1230"/>
      <c r="CU79" s="1230"/>
      <c r="CV79" s="1230">
        <v>8</v>
      </c>
      <c r="CW79" s="1230"/>
      <c r="CX79" s="1230"/>
      <c r="CY79" s="1230"/>
      <c r="CZ79" s="1230"/>
      <c r="DA79" s="1230"/>
      <c r="DB79" s="1230"/>
      <c r="DC79" s="1230"/>
    </row>
    <row r="80" spans="2:107" x14ac:dyDescent="0.15">
      <c r="B80" s="259"/>
      <c r="G80" s="1228"/>
      <c r="H80" s="1228"/>
      <c r="I80" s="1231"/>
      <c r="J80" s="1231"/>
      <c r="K80" s="1232"/>
      <c r="L80" s="1232"/>
      <c r="M80" s="1232"/>
      <c r="N80" s="1232"/>
      <c r="AN80" s="1234"/>
      <c r="AO80" s="1234"/>
      <c r="AP80" s="1234"/>
      <c r="AQ80" s="1234"/>
      <c r="AR80" s="1234"/>
      <c r="AS80" s="1234"/>
      <c r="AT80" s="1234"/>
      <c r="AU80" s="1234"/>
      <c r="AV80" s="1234"/>
      <c r="AW80" s="1234"/>
      <c r="AX80" s="1234"/>
      <c r="AY80" s="1234"/>
      <c r="AZ80" s="1234"/>
      <c r="BA80" s="1234"/>
      <c r="BB80" s="1233"/>
      <c r="BC80" s="1233"/>
      <c r="BD80" s="1233"/>
      <c r="BE80" s="1233"/>
      <c r="BF80" s="1233"/>
      <c r="BG80" s="1233"/>
      <c r="BH80" s="1233"/>
      <c r="BI80" s="1233"/>
      <c r="BJ80" s="1233"/>
      <c r="BK80" s="1233"/>
      <c r="BL80" s="1233"/>
      <c r="BM80" s="1233"/>
      <c r="BN80" s="1233"/>
      <c r="BO80" s="1233"/>
      <c r="BP80" s="1230"/>
      <c r="BQ80" s="1230"/>
      <c r="BR80" s="1230"/>
      <c r="BS80" s="1230"/>
      <c r="BT80" s="1230"/>
      <c r="BU80" s="1230"/>
      <c r="BV80" s="1230"/>
      <c r="BW80" s="1230"/>
      <c r="BX80" s="1230"/>
      <c r="BY80" s="1230"/>
      <c r="BZ80" s="1230"/>
      <c r="CA80" s="1230"/>
      <c r="CB80" s="1230"/>
      <c r="CC80" s="1230"/>
      <c r="CD80" s="1230"/>
      <c r="CE80" s="1230"/>
      <c r="CF80" s="1230"/>
      <c r="CG80" s="1230"/>
      <c r="CH80" s="1230"/>
      <c r="CI80" s="1230"/>
      <c r="CJ80" s="1230"/>
      <c r="CK80" s="1230"/>
      <c r="CL80" s="1230"/>
      <c r="CM80" s="1230"/>
      <c r="CN80" s="1230"/>
      <c r="CO80" s="1230"/>
      <c r="CP80" s="1230"/>
      <c r="CQ80" s="1230"/>
      <c r="CR80" s="1230"/>
      <c r="CS80" s="1230"/>
      <c r="CT80" s="1230"/>
      <c r="CU80" s="1230"/>
      <c r="CV80" s="1230"/>
      <c r="CW80" s="1230"/>
      <c r="CX80" s="1230"/>
      <c r="CY80" s="1230"/>
      <c r="CZ80" s="1230"/>
      <c r="DA80" s="1230"/>
      <c r="DB80" s="1230"/>
      <c r="DC80" s="1230"/>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10/jHadDnHSyPEVPm7HMpnRLxkz3WS1m2ZMqM9BAhHMiafEFMytgVW5R1J0F+5en+bi3/pIs70zjDIzevBrgCg==" saltValue="n4as1FWPrqHaH3MLjYnWz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494</v>
      </c>
    </row>
  </sheetData>
  <sheetProtection algorithmName="SHA-512" hashValue="yd2t0WKdJykcYY63Or138aiXIEr+k52SfKtY5JnuLMYhlHTlMNNiJtszvODeR7H+IJ8iRIGb58VV3DYxiQwA0A==" saltValue="BVhOCGFryMe6vDBpjkaN/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494</v>
      </c>
    </row>
  </sheetData>
  <sheetProtection algorithmName="SHA-512" hashValue="B/OP2MH2KOhXxiVrtDTxNPrxJqhDyOC2SIETuwMDgVafARcuYo07dnxVZqXt2JsG1xl/a0kVGTwG5vLDvjVMfg==" saltValue="weKQlNFZX2QkKSvh87LZA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54</v>
      </c>
      <c r="E2" s="147"/>
      <c r="F2" s="148" t="s">
        <v>544</v>
      </c>
      <c r="G2" s="149"/>
      <c r="H2" s="150"/>
    </row>
    <row r="3" spans="1:8" x14ac:dyDescent="0.15">
      <c r="A3" s="146" t="s">
        <v>537</v>
      </c>
      <c r="B3" s="151"/>
      <c r="C3" s="152"/>
      <c r="D3" s="153">
        <v>140464</v>
      </c>
      <c r="E3" s="154"/>
      <c r="F3" s="155">
        <v>88328</v>
      </c>
      <c r="G3" s="156"/>
      <c r="H3" s="157"/>
    </row>
    <row r="4" spans="1:8" x14ac:dyDescent="0.15">
      <c r="A4" s="158"/>
      <c r="B4" s="159"/>
      <c r="C4" s="160"/>
      <c r="D4" s="161">
        <v>108790</v>
      </c>
      <c r="E4" s="162"/>
      <c r="F4" s="163">
        <v>49013</v>
      </c>
      <c r="G4" s="164"/>
      <c r="H4" s="165"/>
    </row>
    <row r="5" spans="1:8" x14ac:dyDescent="0.15">
      <c r="A5" s="146" t="s">
        <v>539</v>
      </c>
      <c r="B5" s="151"/>
      <c r="C5" s="152"/>
      <c r="D5" s="153">
        <v>107701</v>
      </c>
      <c r="E5" s="154"/>
      <c r="F5" s="155">
        <v>103390</v>
      </c>
      <c r="G5" s="156"/>
      <c r="H5" s="157"/>
    </row>
    <row r="6" spans="1:8" x14ac:dyDescent="0.15">
      <c r="A6" s="158"/>
      <c r="B6" s="159"/>
      <c r="C6" s="160"/>
      <c r="D6" s="161">
        <v>53922</v>
      </c>
      <c r="E6" s="162"/>
      <c r="F6" s="163">
        <v>51269</v>
      </c>
      <c r="G6" s="164"/>
      <c r="H6" s="165"/>
    </row>
    <row r="7" spans="1:8" x14ac:dyDescent="0.15">
      <c r="A7" s="146" t="s">
        <v>540</v>
      </c>
      <c r="B7" s="151"/>
      <c r="C7" s="152"/>
      <c r="D7" s="153">
        <v>103714</v>
      </c>
      <c r="E7" s="154"/>
      <c r="F7" s="155">
        <v>117234</v>
      </c>
      <c r="G7" s="156"/>
      <c r="H7" s="157"/>
    </row>
    <row r="8" spans="1:8" x14ac:dyDescent="0.15">
      <c r="A8" s="158"/>
      <c r="B8" s="159"/>
      <c r="C8" s="160"/>
      <c r="D8" s="161">
        <v>51699</v>
      </c>
      <c r="E8" s="162"/>
      <c r="F8" s="163">
        <v>59796</v>
      </c>
      <c r="G8" s="164"/>
      <c r="H8" s="165"/>
    </row>
    <row r="9" spans="1:8" x14ac:dyDescent="0.15">
      <c r="A9" s="146" t="s">
        <v>541</v>
      </c>
      <c r="B9" s="151"/>
      <c r="C9" s="152"/>
      <c r="D9" s="153">
        <v>113376</v>
      </c>
      <c r="E9" s="154"/>
      <c r="F9" s="155">
        <v>97758</v>
      </c>
      <c r="G9" s="156"/>
      <c r="H9" s="157"/>
    </row>
    <row r="10" spans="1:8" x14ac:dyDescent="0.15">
      <c r="A10" s="158"/>
      <c r="B10" s="159"/>
      <c r="C10" s="160"/>
      <c r="D10" s="161">
        <v>52026</v>
      </c>
      <c r="E10" s="162"/>
      <c r="F10" s="163">
        <v>45946</v>
      </c>
      <c r="G10" s="164"/>
      <c r="H10" s="165"/>
    </row>
    <row r="11" spans="1:8" x14ac:dyDescent="0.15">
      <c r="A11" s="146" t="s">
        <v>542</v>
      </c>
      <c r="B11" s="151"/>
      <c r="C11" s="152"/>
      <c r="D11" s="153">
        <v>93611</v>
      </c>
      <c r="E11" s="154"/>
      <c r="F11" s="155">
        <v>91338</v>
      </c>
      <c r="G11" s="156"/>
      <c r="H11" s="157"/>
    </row>
    <row r="12" spans="1:8" x14ac:dyDescent="0.15">
      <c r="A12" s="158"/>
      <c r="B12" s="159"/>
      <c r="C12" s="166"/>
      <c r="D12" s="161">
        <v>68867</v>
      </c>
      <c r="E12" s="162"/>
      <c r="F12" s="163">
        <v>43989</v>
      </c>
      <c r="G12" s="164"/>
      <c r="H12" s="165"/>
    </row>
    <row r="13" spans="1:8" x14ac:dyDescent="0.15">
      <c r="A13" s="146"/>
      <c r="B13" s="151"/>
      <c r="C13" s="152"/>
      <c r="D13" s="153">
        <v>111773</v>
      </c>
      <c r="E13" s="154"/>
      <c r="F13" s="155">
        <v>99610</v>
      </c>
      <c r="G13" s="167"/>
      <c r="H13" s="157"/>
    </row>
    <row r="14" spans="1:8" x14ac:dyDescent="0.15">
      <c r="A14" s="158"/>
      <c r="B14" s="159"/>
      <c r="C14" s="160"/>
      <c r="D14" s="161">
        <v>67061</v>
      </c>
      <c r="E14" s="162"/>
      <c r="F14" s="163">
        <v>50003</v>
      </c>
      <c r="G14" s="164"/>
      <c r="H14" s="165"/>
    </row>
    <row r="17" spans="1:11" x14ac:dyDescent="0.15">
      <c r="A17" s="142" t="s">
        <v>55</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56</v>
      </c>
      <c r="B19" s="168">
        <f>ROUND(VALUE(SUBSTITUTE(実質収支比率等に係る経年分析!F$48,"▲","-")),2)</f>
        <v>6.52</v>
      </c>
      <c r="C19" s="168">
        <f>ROUND(VALUE(SUBSTITUTE(実質収支比率等に係る経年分析!G$48,"▲","-")),2)</f>
        <v>12.18</v>
      </c>
      <c r="D19" s="168">
        <f>ROUND(VALUE(SUBSTITUTE(実質収支比率等に係る経年分析!H$48,"▲","-")),2)</f>
        <v>9.4600000000000009</v>
      </c>
      <c r="E19" s="168">
        <f>ROUND(VALUE(SUBSTITUTE(実質収支比率等に係る経年分析!I$48,"▲","-")),2)</f>
        <v>14.06</v>
      </c>
      <c r="F19" s="168">
        <f>ROUND(VALUE(SUBSTITUTE(実質収支比率等に係る経年分析!J$48,"▲","-")),2)</f>
        <v>7.92</v>
      </c>
    </row>
    <row r="20" spans="1:11" x14ac:dyDescent="0.15">
      <c r="A20" s="168" t="s">
        <v>57</v>
      </c>
      <c r="B20" s="168">
        <f>ROUND(VALUE(SUBSTITUTE(実質収支比率等に係る経年分析!F$47,"▲","-")),2)</f>
        <v>51.53</v>
      </c>
      <c r="C20" s="168">
        <f>ROUND(VALUE(SUBSTITUTE(実質収支比率等に係る経年分析!G$47,"▲","-")),2)</f>
        <v>50.39</v>
      </c>
      <c r="D20" s="168">
        <f>ROUND(VALUE(SUBSTITUTE(実質収支比率等に係る経年分析!H$47,"▲","-")),2)</f>
        <v>50.48</v>
      </c>
      <c r="E20" s="168">
        <f>ROUND(VALUE(SUBSTITUTE(実質収支比率等に係る経年分析!I$47,"▲","-")),2)</f>
        <v>50.01</v>
      </c>
      <c r="F20" s="168">
        <f>ROUND(VALUE(SUBSTITUTE(実質収支比率等に係る経年分析!J$47,"▲","-")),2)</f>
        <v>59.38</v>
      </c>
    </row>
    <row r="21" spans="1:11" x14ac:dyDescent="0.15">
      <c r="A21" s="168" t="s">
        <v>58</v>
      </c>
      <c r="B21" s="168">
        <f>IF(ISNUMBER(VALUE(SUBSTITUTE(実質収支比率等に係る経年分析!F$49,"▲","-"))),ROUND(VALUE(SUBSTITUTE(実質収支比率等に係る経年分析!F$49,"▲","-")),2),NA())</f>
        <v>-4.2699999999999996</v>
      </c>
      <c r="C21" s="168">
        <f>IF(ISNUMBER(VALUE(SUBSTITUTE(実質収支比率等に係る経年分析!G$49,"▲","-"))),ROUND(VALUE(SUBSTITUTE(実質収支比率等に係る経年分析!G$49,"▲","-")),2),NA())</f>
        <v>0.57999999999999996</v>
      </c>
      <c r="D21" s="168">
        <f>IF(ISNUMBER(VALUE(SUBSTITUTE(実質収支比率等に係る経年分析!H$49,"▲","-"))),ROUND(VALUE(SUBSTITUTE(実質収支比率等に係る経年分析!H$49,"▲","-")),2),NA())</f>
        <v>-5.75</v>
      </c>
      <c r="E21" s="168">
        <f>IF(ISNUMBER(VALUE(SUBSTITUTE(実質収支比率等に係る経年分析!I$49,"▲","-"))),ROUND(VALUE(SUBSTITUTE(実質収支比率等に係る経年分析!I$49,"▲","-")),2),NA())</f>
        <v>1.73</v>
      </c>
      <c r="F21" s="168">
        <f>IF(ISNUMBER(VALUE(SUBSTITUTE(実質収支比率等に係る経年分析!J$49,"▲","-"))),ROUND(VALUE(SUBSTITUTE(実質収支比率等に係る経年分析!J$49,"▲","-")),2),NA())</f>
        <v>-6.48</v>
      </c>
    </row>
    <row r="24" spans="1:11" x14ac:dyDescent="0.15">
      <c r="A24" s="142" t="s">
        <v>59</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60</v>
      </c>
      <c r="C26" s="169" t="s">
        <v>61</v>
      </c>
      <c r="D26" s="169" t="s">
        <v>60</v>
      </c>
      <c r="E26" s="169" t="s">
        <v>61</v>
      </c>
      <c r="F26" s="169" t="s">
        <v>60</v>
      </c>
      <c r="G26" s="169" t="s">
        <v>61</v>
      </c>
      <c r="H26" s="169" t="s">
        <v>60</v>
      </c>
      <c r="I26" s="169" t="s">
        <v>61</v>
      </c>
      <c r="J26" s="169" t="s">
        <v>60</v>
      </c>
      <c r="K26" s="169" t="s">
        <v>61</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0.81</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0.82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0.78</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町営浄化槽整備推進事業特別会計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0.05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0.11</v>
      </c>
    </row>
    <row r="33" spans="1:16" x14ac:dyDescent="0.15">
      <c r="A33" s="169" t="str">
        <f>IF(連結実質赤字比率に係る赤字・黒字の構成分析!C$37="",NA(),連結実質赤字比率に係る赤字・黒字の構成分析!C$37)</f>
        <v>診療所事業特別会計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0.18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0.22</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0.23</v>
      </c>
    </row>
    <row r="34" spans="1:16" x14ac:dyDescent="0.15">
      <c r="A34" s="169" t="str">
        <f>IF(連結実質赤字比率に係る赤字・黒字の構成分析!C$36="",NA(),連結実質赤字比率に係る赤字・黒字の構成分析!C$36)</f>
        <v>国民健康保険特別会計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0.73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0.85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1.26</v>
      </c>
    </row>
    <row r="35" spans="1:16" x14ac:dyDescent="0.15">
      <c r="A35" s="169" t="str">
        <f>IF(連結実質赤字比率に係る赤字・黒字の構成分析!C$35="",NA(),連結実質赤字比率に係る赤字・黒字の構成分析!C$35)</f>
        <v>水道事業特別会計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4.67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5.65</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6.11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6.83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7.04</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6.33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11.96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9.3800000000000008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14</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7.69</v>
      </c>
    </row>
    <row r="39" spans="1:16" x14ac:dyDescent="0.15">
      <c r="A39" s="142" t="s">
        <v>62</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15">
      <c r="A42" s="170" t="s">
        <v>65</v>
      </c>
      <c r="B42" s="170"/>
      <c r="C42" s="170"/>
      <c r="D42" s="170">
        <f>'実質公債費比率（分子）の構造'!K$52</f>
        <v>645</v>
      </c>
      <c r="E42" s="170"/>
      <c r="F42" s="170"/>
      <c r="G42" s="170">
        <f>'実質公債費比率（分子）の構造'!L$52</f>
        <v>638</v>
      </c>
      <c r="H42" s="170"/>
      <c r="I42" s="170"/>
      <c r="J42" s="170">
        <f>'実質公債費比率（分子）の構造'!M$52</f>
        <v>649</v>
      </c>
      <c r="K42" s="170"/>
      <c r="L42" s="170"/>
      <c r="M42" s="170">
        <f>'実質公債費比率（分子）の構造'!N$52</f>
        <v>660</v>
      </c>
      <c r="N42" s="170"/>
      <c r="O42" s="170"/>
      <c r="P42" s="170">
        <f>'実質公債費比率（分子）の構造'!O$52</f>
        <v>670</v>
      </c>
    </row>
    <row r="43" spans="1:16" x14ac:dyDescent="0.1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67</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68</v>
      </c>
      <c r="B45" s="170">
        <f>'実質公債費比率（分子）の構造'!K$49</f>
        <v>46</v>
      </c>
      <c r="C45" s="170"/>
      <c r="D45" s="170"/>
      <c r="E45" s="170">
        <f>'実質公債費比率（分子）の構造'!L$49</f>
        <v>42</v>
      </c>
      <c r="F45" s="170"/>
      <c r="G45" s="170"/>
      <c r="H45" s="170">
        <f>'実質公債費比率（分子）の構造'!M$49</f>
        <v>46</v>
      </c>
      <c r="I45" s="170"/>
      <c r="J45" s="170"/>
      <c r="K45" s="170">
        <f>'実質公債費比率（分子）の構造'!N$49</f>
        <v>47</v>
      </c>
      <c r="L45" s="170"/>
      <c r="M45" s="170"/>
      <c r="N45" s="170">
        <f>'実質公債費比率（分子）の構造'!O$49</f>
        <v>54</v>
      </c>
      <c r="O45" s="170"/>
      <c r="P45" s="170"/>
    </row>
    <row r="46" spans="1:16" x14ac:dyDescent="0.15">
      <c r="A46" s="170" t="s">
        <v>69</v>
      </c>
      <c r="B46" s="170">
        <f>'実質公債費比率（分子）の構造'!K$48</f>
        <v>14</v>
      </c>
      <c r="C46" s="170"/>
      <c r="D46" s="170"/>
      <c r="E46" s="170">
        <f>'実質公債費比率（分子）の構造'!L$48</f>
        <v>22</v>
      </c>
      <c r="F46" s="170"/>
      <c r="G46" s="170"/>
      <c r="H46" s="170">
        <f>'実質公債費比率（分子）の構造'!M$48</f>
        <v>21</v>
      </c>
      <c r="I46" s="170"/>
      <c r="J46" s="170"/>
      <c r="K46" s="170">
        <f>'実質公債費比率（分子）の構造'!N$48</f>
        <v>16</v>
      </c>
      <c r="L46" s="170"/>
      <c r="M46" s="170"/>
      <c r="N46" s="170">
        <f>'実質公債費比率（分子）の構造'!O$48</f>
        <v>20</v>
      </c>
      <c r="O46" s="170"/>
      <c r="P46" s="170"/>
    </row>
    <row r="47" spans="1:16" x14ac:dyDescent="0.1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72</v>
      </c>
      <c r="B49" s="170">
        <f>'実質公債費比率（分子）の構造'!K$45</f>
        <v>842</v>
      </c>
      <c r="C49" s="170"/>
      <c r="D49" s="170"/>
      <c r="E49" s="170">
        <f>'実質公債費比率（分子）の構造'!L$45</f>
        <v>881</v>
      </c>
      <c r="F49" s="170"/>
      <c r="G49" s="170"/>
      <c r="H49" s="170">
        <f>'実質公債費比率（分子）の構造'!M$45</f>
        <v>920</v>
      </c>
      <c r="I49" s="170"/>
      <c r="J49" s="170"/>
      <c r="K49" s="170">
        <f>'実質公債費比率（分子）の構造'!N$45</f>
        <v>1006</v>
      </c>
      <c r="L49" s="170"/>
      <c r="M49" s="170"/>
      <c r="N49" s="170">
        <f>'実質公債費比率（分子）の構造'!O$45</f>
        <v>1028</v>
      </c>
      <c r="O49" s="170"/>
      <c r="P49" s="170"/>
    </row>
    <row r="50" spans="1:16" x14ac:dyDescent="0.15">
      <c r="A50" s="170" t="s">
        <v>73</v>
      </c>
      <c r="B50" s="170" t="e">
        <f>NA()</f>
        <v>#N/A</v>
      </c>
      <c r="C50" s="170">
        <f>IF(ISNUMBER('実質公債費比率（分子）の構造'!K$53),'実質公債費比率（分子）の構造'!K$53,NA())</f>
        <v>257</v>
      </c>
      <c r="D50" s="170" t="e">
        <f>NA()</f>
        <v>#N/A</v>
      </c>
      <c r="E50" s="170" t="e">
        <f>NA()</f>
        <v>#N/A</v>
      </c>
      <c r="F50" s="170">
        <f>IF(ISNUMBER('実質公債費比率（分子）の構造'!L$53),'実質公債費比率（分子）の構造'!L$53,NA())</f>
        <v>307</v>
      </c>
      <c r="G50" s="170" t="e">
        <f>NA()</f>
        <v>#N/A</v>
      </c>
      <c r="H50" s="170" t="e">
        <f>NA()</f>
        <v>#N/A</v>
      </c>
      <c r="I50" s="170">
        <f>IF(ISNUMBER('実質公債費比率（分子）の構造'!M$53),'実質公債費比率（分子）の構造'!M$53,NA())</f>
        <v>338</v>
      </c>
      <c r="J50" s="170" t="e">
        <f>NA()</f>
        <v>#N/A</v>
      </c>
      <c r="K50" s="170" t="e">
        <f>NA()</f>
        <v>#N/A</v>
      </c>
      <c r="L50" s="170">
        <f>IF(ISNUMBER('実質公債費比率（分子）の構造'!N$53),'実質公債費比率（分子）の構造'!N$53,NA())</f>
        <v>409</v>
      </c>
      <c r="M50" s="170" t="e">
        <f>NA()</f>
        <v>#N/A</v>
      </c>
      <c r="N50" s="170" t="e">
        <f>NA()</f>
        <v>#N/A</v>
      </c>
      <c r="O50" s="170">
        <f>IF(ISNUMBER('実質公債費比率（分子）の構造'!O$53),'実質公債費比率（分子）の構造'!O$53,NA())</f>
        <v>432</v>
      </c>
      <c r="P50" s="170" t="e">
        <f>NA()</f>
        <v>#N/A</v>
      </c>
    </row>
    <row r="53" spans="1:16" x14ac:dyDescent="0.15">
      <c r="A53" s="142" t="s">
        <v>74</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15">
      <c r="A56" s="169" t="s">
        <v>45</v>
      </c>
      <c r="B56" s="169"/>
      <c r="C56" s="169"/>
      <c r="D56" s="169">
        <f>'将来負担比率（分子）の構造'!I$52</f>
        <v>7021</v>
      </c>
      <c r="E56" s="169"/>
      <c r="F56" s="169"/>
      <c r="G56" s="169">
        <f>'将来負担比率（分子）の構造'!J$52</f>
        <v>7052</v>
      </c>
      <c r="H56" s="169"/>
      <c r="I56" s="169"/>
      <c r="J56" s="169">
        <f>'将来負担比率（分子）の構造'!K$52</f>
        <v>7400</v>
      </c>
      <c r="K56" s="169"/>
      <c r="L56" s="169"/>
      <c r="M56" s="169">
        <f>'将来負担比率（分子）の構造'!L$52</f>
        <v>7062</v>
      </c>
      <c r="N56" s="169"/>
      <c r="O56" s="169"/>
      <c r="P56" s="169">
        <f>'将来負担比率（分子）の構造'!M$52</f>
        <v>6733</v>
      </c>
    </row>
    <row r="57" spans="1:16" x14ac:dyDescent="0.15">
      <c r="A57" s="169" t="s">
        <v>44</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15">
      <c r="A58" s="169" t="s">
        <v>43</v>
      </c>
      <c r="B58" s="169"/>
      <c r="C58" s="169"/>
      <c r="D58" s="169">
        <f>'将来負担比率（分子）の構造'!I$50</f>
        <v>2554</v>
      </c>
      <c r="E58" s="169"/>
      <c r="F58" s="169"/>
      <c r="G58" s="169">
        <f>'将来負担比率（分子）の構造'!J$50</f>
        <v>2457</v>
      </c>
      <c r="H58" s="169"/>
      <c r="I58" s="169"/>
      <c r="J58" s="169">
        <f>'将来負担比率（分子）の構造'!K$50</f>
        <v>2784</v>
      </c>
      <c r="K58" s="169"/>
      <c r="L58" s="169"/>
      <c r="M58" s="169">
        <f>'将来負担比率（分子）の構造'!L$50</f>
        <v>2915</v>
      </c>
      <c r="N58" s="169"/>
      <c r="O58" s="169"/>
      <c r="P58" s="169">
        <f>'将来負担比率（分子）の構造'!M$50</f>
        <v>3206</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1035</v>
      </c>
      <c r="C62" s="169"/>
      <c r="D62" s="169"/>
      <c r="E62" s="169">
        <f>'将来負担比率（分子）の構造'!J$45</f>
        <v>1026</v>
      </c>
      <c r="F62" s="169"/>
      <c r="G62" s="169"/>
      <c r="H62" s="169">
        <f>'将来負担比率（分子）の構造'!K$45</f>
        <v>1104</v>
      </c>
      <c r="I62" s="169"/>
      <c r="J62" s="169"/>
      <c r="K62" s="169">
        <f>'将来負担比率（分子）の構造'!L$45</f>
        <v>1019</v>
      </c>
      <c r="L62" s="169"/>
      <c r="M62" s="169"/>
      <c r="N62" s="169">
        <f>'将来負担比率（分子）の構造'!M$45</f>
        <v>987</v>
      </c>
      <c r="O62" s="169"/>
      <c r="P62" s="169"/>
    </row>
    <row r="63" spans="1:16" x14ac:dyDescent="0.15">
      <c r="A63" s="169" t="s">
        <v>36</v>
      </c>
      <c r="B63" s="169">
        <f>'将来負担比率（分子）の構造'!I$44</f>
        <v>513</v>
      </c>
      <c r="C63" s="169"/>
      <c r="D63" s="169"/>
      <c r="E63" s="169">
        <f>'将来負担比率（分子）の構造'!J$44</f>
        <v>519</v>
      </c>
      <c r="F63" s="169"/>
      <c r="G63" s="169"/>
      <c r="H63" s="169">
        <f>'将来負担比率（分子）の構造'!K$44</f>
        <v>506</v>
      </c>
      <c r="I63" s="169"/>
      <c r="J63" s="169"/>
      <c r="K63" s="169">
        <f>'将来負担比率（分子）の構造'!L$44</f>
        <v>476</v>
      </c>
      <c r="L63" s="169"/>
      <c r="M63" s="169"/>
      <c r="N63" s="169">
        <f>'将来負担比率（分子）の構造'!M$44</f>
        <v>439</v>
      </c>
      <c r="O63" s="169"/>
      <c r="P63" s="169"/>
    </row>
    <row r="64" spans="1:16" x14ac:dyDescent="0.15">
      <c r="A64" s="169" t="s">
        <v>35</v>
      </c>
      <c r="B64" s="169">
        <f>'将来負担比率（分子）の構造'!I$43</f>
        <v>224</v>
      </c>
      <c r="C64" s="169"/>
      <c r="D64" s="169"/>
      <c r="E64" s="169">
        <f>'将来負担比率（分子）の構造'!J$43</f>
        <v>244</v>
      </c>
      <c r="F64" s="169"/>
      <c r="G64" s="169"/>
      <c r="H64" s="169">
        <f>'将来負担比率（分子）の構造'!K$43</f>
        <v>240</v>
      </c>
      <c r="I64" s="169"/>
      <c r="J64" s="169"/>
      <c r="K64" s="169">
        <f>'将来負担比率（分子）の構造'!L$43</f>
        <v>232</v>
      </c>
      <c r="L64" s="169"/>
      <c r="M64" s="169"/>
      <c r="N64" s="169">
        <f>'将来負担比率（分子）の構造'!M$43</f>
        <v>195</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8617</v>
      </c>
      <c r="C66" s="169"/>
      <c r="D66" s="169"/>
      <c r="E66" s="169">
        <f>'将来負担比率（分子）の構造'!J$41</f>
        <v>8632</v>
      </c>
      <c r="F66" s="169"/>
      <c r="G66" s="169"/>
      <c r="H66" s="169">
        <f>'将来負担比率（分子）の構造'!K$41</f>
        <v>8526</v>
      </c>
      <c r="I66" s="169"/>
      <c r="J66" s="169"/>
      <c r="K66" s="169">
        <f>'将来負担比率（分子）の構造'!L$41</f>
        <v>8455</v>
      </c>
      <c r="L66" s="169"/>
      <c r="M66" s="169"/>
      <c r="N66" s="169">
        <f>'将来負担比率（分子）の構造'!M$41</f>
        <v>8120</v>
      </c>
      <c r="O66" s="169"/>
      <c r="P66" s="169"/>
    </row>
    <row r="67" spans="1:16" x14ac:dyDescent="0.15">
      <c r="A67" s="169" t="s">
        <v>77</v>
      </c>
      <c r="B67" s="169" t="e">
        <f>NA()</f>
        <v>#N/A</v>
      </c>
      <c r="C67" s="169">
        <f>IF(ISNUMBER('将来負担比率（分子）の構造'!I$53), IF('将来負担比率（分子）の構造'!I$53 &lt; 0, 0, '将来負担比率（分子）の構造'!I$53), NA())</f>
        <v>814</v>
      </c>
      <c r="D67" s="169" t="e">
        <f>NA()</f>
        <v>#N/A</v>
      </c>
      <c r="E67" s="169" t="e">
        <f>NA()</f>
        <v>#N/A</v>
      </c>
      <c r="F67" s="169">
        <f>IF(ISNUMBER('将来負担比率（分子）の構造'!J$53), IF('将来負担比率（分子）の構造'!J$53 &lt; 0, 0, '将来負担比率（分子）の構造'!J$53), NA())</f>
        <v>913</v>
      </c>
      <c r="G67" s="169" t="e">
        <f>NA()</f>
        <v>#N/A</v>
      </c>
      <c r="H67" s="169" t="e">
        <f>NA()</f>
        <v>#N/A</v>
      </c>
      <c r="I67" s="169">
        <f>IF(ISNUMBER('将来負担比率（分子）の構造'!K$53), IF('将来負担比率（分子）の構造'!K$53 &lt; 0, 0, '将来負担比率（分子）の構造'!K$53), NA())</f>
        <v>192</v>
      </c>
      <c r="J67" s="169" t="e">
        <f>NA()</f>
        <v>#N/A</v>
      </c>
      <c r="K67" s="169" t="e">
        <f>NA()</f>
        <v>#N/A</v>
      </c>
      <c r="L67" s="169">
        <f>IF(ISNUMBER('将来負担比率（分子）の構造'!L$53), IF('将来負担比率（分子）の構造'!L$53 &lt; 0, 0, '将来負担比率（分子）の構造'!L$53), NA())</f>
        <v>206</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78</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79</v>
      </c>
      <c r="B72" s="173">
        <f>基金残高に係る経年分析!F55</f>
        <v>2111</v>
      </c>
      <c r="C72" s="173">
        <f>基金残高に係る経年分析!G55</f>
        <v>2211</v>
      </c>
      <c r="D72" s="173">
        <f>基金残高に係る経年分析!H55</f>
        <v>2561</v>
      </c>
    </row>
    <row r="73" spans="1:16" x14ac:dyDescent="0.15">
      <c r="A73" s="172" t="s">
        <v>80</v>
      </c>
      <c r="B73" s="173">
        <f>基金残高に係る経年分析!F56</f>
        <v>5</v>
      </c>
      <c r="C73" s="173">
        <f>基金残高に係る経年分析!G56</f>
        <v>51</v>
      </c>
      <c r="D73" s="173">
        <f>基金残高に係る経年分析!H56</f>
        <v>51</v>
      </c>
    </row>
    <row r="74" spans="1:16" x14ac:dyDescent="0.15">
      <c r="A74" s="172" t="s">
        <v>81</v>
      </c>
      <c r="B74" s="173">
        <f>基金残高に係る経年分析!F57</f>
        <v>1625</v>
      </c>
      <c r="C74" s="173">
        <f>基金残高に係る経年分析!G57</f>
        <v>1619</v>
      </c>
      <c r="D74" s="173">
        <f>基金残高に係る経年分析!H57</f>
        <v>1560</v>
      </c>
    </row>
  </sheetData>
  <sheetProtection algorithmName="SHA-512" hashValue="8rOUoyCN3KhKm0/QKh5yKV2Tpk4EaKsDwMC6rOaVUzKc8naXDVRqZ942Xd5Zfm9HP249+7CY9OnAHc2HCBwS9A==" saltValue="VSBkitNCnVrJzMyCWiTl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214</v>
      </c>
      <c r="DI1" s="731"/>
      <c r="DJ1" s="731"/>
      <c r="DK1" s="731"/>
      <c r="DL1" s="731"/>
      <c r="DM1" s="731"/>
      <c r="DN1" s="732"/>
      <c r="DO1" s="208"/>
      <c r="DP1" s="730" t="s">
        <v>215</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216</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217</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218</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219</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220</v>
      </c>
      <c r="S4" s="687"/>
      <c r="T4" s="687"/>
      <c r="U4" s="687"/>
      <c r="V4" s="687"/>
      <c r="W4" s="687"/>
      <c r="X4" s="687"/>
      <c r="Y4" s="688"/>
      <c r="Z4" s="686" t="s">
        <v>221</v>
      </c>
      <c r="AA4" s="687"/>
      <c r="AB4" s="687"/>
      <c r="AC4" s="688"/>
      <c r="AD4" s="686" t="s">
        <v>222</v>
      </c>
      <c r="AE4" s="687"/>
      <c r="AF4" s="687"/>
      <c r="AG4" s="687"/>
      <c r="AH4" s="687"/>
      <c r="AI4" s="687"/>
      <c r="AJ4" s="687"/>
      <c r="AK4" s="688"/>
      <c r="AL4" s="686" t="s">
        <v>221</v>
      </c>
      <c r="AM4" s="687"/>
      <c r="AN4" s="687"/>
      <c r="AO4" s="688"/>
      <c r="AP4" s="733" t="s">
        <v>223</v>
      </c>
      <c r="AQ4" s="733"/>
      <c r="AR4" s="733"/>
      <c r="AS4" s="733"/>
      <c r="AT4" s="733"/>
      <c r="AU4" s="733"/>
      <c r="AV4" s="733"/>
      <c r="AW4" s="733"/>
      <c r="AX4" s="733"/>
      <c r="AY4" s="733"/>
      <c r="AZ4" s="733"/>
      <c r="BA4" s="733"/>
      <c r="BB4" s="733"/>
      <c r="BC4" s="733"/>
      <c r="BD4" s="733"/>
      <c r="BE4" s="733"/>
      <c r="BF4" s="733"/>
      <c r="BG4" s="733" t="s">
        <v>224</v>
      </c>
      <c r="BH4" s="733"/>
      <c r="BI4" s="733"/>
      <c r="BJ4" s="733"/>
      <c r="BK4" s="733"/>
      <c r="BL4" s="733"/>
      <c r="BM4" s="733"/>
      <c r="BN4" s="733"/>
      <c r="BO4" s="733" t="s">
        <v>221</v>
      </c>
      <c r="BP4" s="733"/>
      <c r="BQ4" s="733"/>
      <c r="BR4" s="733"/>
      <c r="BS4" s="733" t="s">
        <v>225</v>
      </c>
      <c r="BT4" s="733"/>
      <c r="BU4" s="733"/>
      <c r="BV4" s="733"/>
      <c r="BW4" s="733"/>
      <c r="BX4" s="733"/>
      <c r="BY4" s="733"/>
      <c r="BZ4" s="733"/>
      <c r="CA4" s="733"/>
      <c r="CB4" s="733"/>
      <c r="CD4" s="686" t="s">
        <v>226</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227</v>
      </c>
      <c r="C5" s="693"/>
      <c r="D5" s="693"/>
      <c r="E5" s="693"/>
      <c r="F5" s="693"/>
      <c r="G5" s="693"/>
      <c r="H5" s="693"/>
      <c r="I5" s="693"/>
      <c r="J5" s="693"/>
      <c r="K5" s="693"/>
      <c r="L5" s="693"/>
      <c r="M5" s="693"/>
      <c r="N5" s="693"/>
      <c r="O5" s="693"/>
      <c r="P5" s="693"/>
      <c r="Q5" s="694"/>
      <c r="R5" s="689">
        <v>1086358</v>
      </c>
      <c r="S5" s="690"/>
      <c r="T5" s="690"/>
      <c r="U5" s="690"/>
      <c r="V5" s="690"/>
      <c r="W5" s="690"/>
      <c r="X5" s="690"/>
      <c r="Y5" s="715"/>
      <c r="Z5" s="728">
        <v>15</v>
      </c>
      <c r="AA5" s="728"/>
      <c r="AB5" s="728"/>
      <c r="AC5" s="728"/>
      <c r="AD5" s="729">
        <v>1086358</v>
      </c>
      <c r="AE5" s="729"/>
      <c r="AF5" s="729"/>
      <c r="AG5" s="729"/>
      <c r="AH5" s="729"/>
      <c r="AI5" s="729"/>
      <c r="AJ5" s="729"/>
      <c r="AK5" s="729"/>
      <c r="AL5" s="716">
        <v>24.6</v>
      </c>
      <c r="AM5" s="698"/>
      <c r="AN5" s="698"/>
      <c r="AO5" s="717"/>
      <c r="AP5" s="692" t="s">
        <v>228</v>
      </c>
      <c r="AQ5" s="693"/>
      <c r="AR5" s="693"/>
      <c r="AS5" s="693"/>
      <c r="AT5" s="693"/>
      <c r="AU5" s="693"/>
      <c r="AV5" s="693"/>
      <c r="AW5" s="693"/>
      <c r="AX5" s="693"/>
      <c r="AY5" s="693"/>
      <c r="AZ5" s="693"/>
      <c r="BA5" s="693"/>
      <c r="BB5" s="693"/>
      <c r="BC5" s="693"/>
      <c r="BD5" s="693"/>
      <c r="BE5" s="693"/>
      <c r="BF5" s="694"/>
      <c r="BG5" s="634">
        <v>1086358</v>
      </c>
      <c r="BH5" s="635"/>
      <c r="BI5" s="635"/>
      <c r="BJ5" s="635"/>
      <c r="BK5" s="635"/>
      <c r="BL5" s="635"/>
      <c r="BM5" s="635"/>
      <c r="BN5" s="636"/>
      <c r="BO5" s="672">
        <v>100</v>
      </c>
      <c r="BP5" s="672"/>
      <c r="BQ5" s="672"/>
      <c r="BR5" s="672"/>
      <c r="BS5" s="673" t="s">
        <v>229</v>
      </c>
      <c r="BT5" s="673"/>
      <c r="BU5" s="673"/>
      <c r="BV5" s="673"/>
      <c r="BW5" s="673"/>
      <c r="BX5" s="673"/>
      <c r="BY5" s="673"/>
      <c r="BZ5" s="673"/>
      <c r="CA5" s="673"/>
      <c r="CB5" s="713"/>
      <c r="CD5" s="686" t="s">
        <v>223</v>
      </c>
      <c r="CE5" s="687"/>
      <c r="CF5" s="687"/>
      <c r="CG5" s="687"/>
      <c r="CH5" s="687"/>
      <c r="CI5" s="687"/>
      <c r="CJ5" s="687"/>
      <c r="CK5" s="687"/>
      <c r="CL5" s="687"/>
      <c r="CM5" s="687"/>
      <c r="CN5" s="687"/>
      <c r="CO5" s="687"/>
      <c r="CP5" s="687"/>
      <c r="CQ5" s="688"/>
      <c r="CR5" s="686" t="s">
        <v>230</v>
      </c>
      <c r="CS5" s="687"/>
      <c r="CT5" s="687"/>
      <c r="CU5" s="687"/>
      <c r="CV5" s="687"/>
      <c r="CW5" s="687"/>
      <c r="CX5" s="687"/>
      <c r="CY5" s="688"/>
      <c r="CZ5" s="686" t="s">
        <v>221</v>
      </c>
      <c r="DA5" s="687"/>
      <c r="DB5" s="687"/>
      <c r="DC5" s="688"/>
      <c r="DD5" s="686" t="s">
        <v>231</v>
      </c>
      <c r="DE5" s="687"/>
      <c r="DF5" s="687"/>
      <c r="DG5" s="687"/>
      <c r="DH5" s="687"/>
      <c r="DI5" s="687"/>
      <c r="DJ5" s="687"/>
      <c r="DK5" s="687"/>
      <c r="DL5" s="687"/>
      <c r="DM5" s="687"/>
      <c r="DN5" s="687"/>
      <c r="DO5" s="687"/>
      <c r="DP5" s="688"/>
      <c r="DQ5" s="686" t="s">
        <v>232</v>
      </c>
      <c r="DR5" s="687"/>
      <c r="DS5" s="687"/>
      <c r="DT5" s="687"/>
      <c r="DU5" s="687"/>
      <c r="DV5" s="687"/>
      <c r="DW5" s="687"/>
      <c r="DX5" s="687"/>
      <c r="DY5" s="687"/>
      <c r="DZ5" s="687"/>
      <c r="EA5" s="687"/>
      <c r="EB5" s="687"/>
      <c r="EC5" s="688"/>
    </row>
    <row r="6" spans="2:143" ht="11.25" customHeight="1" x14ac:dyDescent="0.15">
      <c r="B6" s="631" t="s">
        <v>233</v>
      </c>
      <c r="C6" s="632"/>
      <c r="D6" s="632"/>
      <c r="E6" s="632"/>
      <c r="F6" s="632"/>
      <c r="G6" s="632"/>
      <c r="H6" s="632"/>
      <c r="I6" s="632"/>
      <c r="J6" s="632"/>
      <c r="K6" s="632"/>
      <c r="L6" s="632"/>
      <c r="M6" s="632"/>
      <c r="N6" s="632"/>
      <c r="O6" s="632"/>
      <c r="P6" s="632"/>
      <c r="Q6" s="633"/>
      <c r="R6" s="634">
        <v>77395</v>
      </c>
      <c r="S6" s="635"/>
      <c r="T6" s="635"/>
      <c r="U6" s="635"/>
      <c r="V6" s="635"/>
      <c r="W6" s="635"/>
      <c r="X6" s="635"/>
      <c r="Y6" s="636"/>
      <c r="Z6" s="672">
        <v>1.1000000000000001</v>
      </c>
      <c r="AA6" s="672"/>
      <c r="AB6" s="672"/>
      <c r="AC6" s="672"/>
      <c r="AD6" s="673">
        <v>77395</v>
      </c>
      <c r="AE6" s="673"/>
      <c r="AF6" s="673"/>
      <c r="AG6" s="673"/>
      <c r="AH6" s="673"/>
      <c r="AI6" s="673"/>
      <c r="AJ6" s="673"/>
      <c r="AK6" s="673"/>
      <c r="AL6" s="637">
        <v>1.8</v>
      </c>
      <c r="AM6" s="638"/>
      <c r="AN6" s="638"/>
      <c r="AO6" s="674"/>
      <c r="AP6" s="631" t="s">
        <v>234</v>
      </c>
      <c r="AQ6" s="632"/>
      <c r="AR6" s="632"/>
      <c r="AS6" s="632"/>
      <c r="AT6" s="632"/>
      <c r="AU6" s="632"/>
      <c r="AV6" s="632"/>
      <c r="AW6" s="632"/>
      <c r="AX6" s="632"/>
      <c r="AY6" s="632"/>
      <c r="AZ6" s="632"/>
      <c r="BA6" s="632"/>
      <c r="BB6" s="632"/>
      <c r="BC6" s="632"/>
      <c r="BD6" s="632"/>
      <c r="BE6" s="632"/>
      <c r="BF6" s="633"/>
      <c r="BG6" s="634">
        <v>1086358</v>
      </c>
      <c r="BH6" s="635"/>
      <c r="BI6" s="635"/>
      <c r="BJ6" s="635"/>
      <c r="BK6" s="635"/>
      <c r="BL6" s="635"/>
      <c r="BM6" s="635"/>
      <c r="BN6" s="636"/>
      <c r="BO6" s="672">
        <v>100</v>
      </c>
      <c r="BP6" s="672"/>
      <c r="BQ6" s="672"/>
      <c r="BR6" s="672"/>
      <c r="BS6" s="673" t="s">
        <v>229</v>
      </c>
      <c r="BT6" s="673"/>
      <c r="BU6" s="673"/>
      <c r="BV6" s="673"/>
      <c r="BW6" s="673"/>
      <c r="BX6" s="673"/>
      <c r="BY6" s="673"/>
      <c r="BZ6" s="673"/>
      <c r="CA6" s="673"/>
      <c r="CB6" s="713"/>
      <c r="CD6" s="692" t="s">
        <v>235</v>
      </c>
      <c r="CE6" s="693"/>
      <c r="CF6" s="693"/>
      <c r="CG6" s="693"/>
      <c r="CH6" s="693"/>
      <c r="CI6" s="693"/>
      <c r="CJ6" s="693"/>
      <c r="CK6" s="693"/>
      <c r="CL6" s="693"/>
      <c r="CM6" s="693"/>
      <c r="CN6" s="693"/>
      <c r="CO6" s="693"/>
      <c r="CP6" s="693"/>
      <c r="CQ6" s="694"/>
      <c r="CR6" s="634">
        <v>71270</v>
      </c>
      <c r="CS6" s="635"/>
      <c r="CT6" s="635"/>
      <c r="CU6" s="635"/>
      <c r="CV6" s="635"/>
      <c r="CW6" s="635"/>
      <c r="CX6" s="635"/>
      <c r="CY6" s="636"/>
      <c r="CZ6" s="716">
        <v>1</v>
      </c>
      <c r="DA6" s="698"/>
      <c r="DB6" s="698"/>
      <c r="DC6" s="718"/>
      <c r="DD6" s="640" t="s">
        <v>229</v>
      </c>
      <c r="DE6" s="635"/>
      <c r="DF6" s="635"/>
      <c r="DG6" s="635"/>
      <c r="DH6" s="635"/>
      <c r="DI6" s="635"/>
      <c r="DJ6" s="635"/>
      <c r="DK6" s="635"/>
      <c r="DL6" s="635"/>
      <c r="DM6" s="635"/>
      <c r="DN6" s="635"/>
      <c r="DO6" s="635"/>
      <c r="DP6" s="636"/>
      <c r="DQ6" s="640">
        <v>71270</v>
      </c>
      <c r="DR6" s="635"/>
      <c r="DS6" s="635"/>
      <c r="DT6" s="635"/>
      <c r="DU6" s="635"/>
      <c r="DV6" s="635"/>
      <c r="DW6" s="635"/>
      <c r="DX6" s="635"/>
      <c r="DY6" s="635"/>
      <c r="DZ6" s="635"/>
      <c r="EA6" s="635"/>
      <c r="EB6" s="635"/>
      <c r="EC6" s="671"/>
    </row>
    <row r="7" spans="2:143" ht="11.25" customHeight="1" x14ac:dyDescent="0.15">
      <c r="B7" s="631" t="s">
        <v>236</v>
      </c>
      <c r="C7" s="632"/>
      <c r="D7" s="632"/>
      <c r="E7" s="632"/>
      <c r="F7" s="632"/>
      <c r="G7" s="632"/>
      <c r="H7" s="632"/>
      <c r="I7" s="632"/>
      <c r="J7" s="632"/>
      <c r="K7" s="632"/>
      <c r="L7" s="632"/>
      <c r="M7" s="632"/>
      <c r="N7" s="632"/>
      <c r="O7" s="632"/>
      <c r="P7" s="632"/>
      <c r="Q7" s="633"/>
      <c r="R7" s="634">
        <v>440</v>
      </c>
      <c r="S7" s="635"/>
      <c r="T7" s="635"/>
      <c r="U7" s="635"/>
      <c r="V7" s="635"/>
      <c r="W7" s="635"/>
      <c r="X7" s="635"/>
      <c r="Y7" s="636"/>
      <c r="Z7" s="672">
        <v>0</v>
      </c>
      <c r="AA7" s="672"/>
      <c r="AB7" s="672"/>
      <c r="AC7" s="672"/>
      <c r="AD7" s="673">
        <v>440</v>
      </c>
      <c r="AE7" s="673"/>
      <c r="AF7" s="673"/>
      <c r="AG7" s="673"/>
      <c r="AH7" s="673"/>
      <c r="AI7" s="673"/>
      <c r="AJ7" s="673"/>
      <c r="AK7" s="673"/>
      <c r="AL7" s="637">
        <v>0</v>
      </c>
      <c r="AM7" s="638"/>
      <c r="AN7" s="638"/>
      <c r="AO7" s="674"/>
      <c r="AP7" s="631" t="s">
        <v>237</v>
      </c>
      <c r="AQ7" s="632"/>
      <c r="AR7" s="632"/>
      <c r="AS7" s="632"/>
      <c r="AT7" s="632"/>
      <c r="AU7" s="632"/>
      <c r="AV7" s="632"/>
      <c r="AW7" s="632"/>
      <c r="AX7" s="632"/>
      <c r="AY7" s="632"/>
      <c r="AZ7" s="632"/>
      <c r="BA7" s="632"/>
      <c r="BB7" s="632"/>
      <c r="BC7" s="632"/>
      <c r="BD7" s="632"/>
      <c r="BE7" s="632"/>
      <c r="BF7" s="633"/>
      <c r="BG7" s="634">
        <v>471473</v>
      </c>
      <c r="BH7" s="635"/>
      <c r="BI7" s="635"/>
      <c r="BJ7" s="635"/>
      <c r="BK7" s="635"/>
      <c r="BL7" s="635"/>
      <c r="BM7" s="635"/>
      <c r="BN7" s="636"/>
      <c r="BO7" s="672">
        <v>43.4</v>
      </c>
      <c r="BP7" s="672"/>
      <c r="BQ7" s="672"/>
      <c r="BR7" s="672"/>
      <c r="BS7" s="673" t="s">
        <v>229</v>
      </c>
      <c r="BT7" s="673"/>
      <c r="BU7" s="673"/>
      <c r="BV7" s="673"/>
      <c r="BW7" s="673"/>
      <c r="BX7" s="673"/>
      <c r="BY7" s="673"/>
      <c r="BZ7" s="673"/>
      <c r="CA7" s="673"/>
      <c r="CB7" s="713"/>
      <c r="CD7" s="631" t="s">
        <v>238</v>
      </c>
      <c r="CE7" s="632"/>
      <c r="CF7" s="632"/>
      <c r="CG7" s="632"/>
      <c r="CH7" s="632"/>
      <c r="CI7" s="632"/>
      <c r="CJ7" s="632"/>
      <c r="CK7" s="632"/>
      <c r="CL7" s="632"/>
      <c r="CM7" s="632"/>
      <c r="CN7" s="632"/>
      <c r="CO7" s="632"/>
      <c r="CP7" s="632"/>
      <c r="CQ7" s="633"/>
      <c r="CR7" s="634">
        <v>1164813</v>
      </c>
      <c r="CS7" s="635"/>
      <c r="CT7" s="635"/>
      <c r="CU7" s="635"/>
      <c r="CV7" s="635"/>
      <c r="CW7" s="635"/>
      <c r="CX7" s="635"/>
      <c r="CY7" s="636"/>
      <c r="CZ7" s="672">
        <v>16.899999999999999</v>
      </c>
      <c r="DA7" s="672"/>
      <c r="DB7" s="672"/>
      <c r="DC7" s="672"/>
      <c r="DD7" s="640">
        <v>33424</v>
      </c>
      <c r="DE7" s="635"/>
      <c r="DF7" s="635"/>
      <c r="DG7" s="635"/>
      <c r="DH7" s="635"/>
      <c r="DI7" s="635"/>
      <c r="DJ7" s="635"/>
      <c r="DK7" s="635"/>
      <c r="DL7" s="635"/>
      <c r="DM7" s="635"/>
      <c r="DN7" s="635"/>
      <c r="DO7" s="635"/>
      <c r="DP7" s="636"/>
      <c r="DQ7" s="640">
        <v>1069501</v>
      </c>
      <c r="DR7" s="635"/>
      <c r="DS7" s="635"/>
      <c r="DT7" s="635"/>
      <c r="DU7" s="635"/>
      <c r="DV7" s="635"/>
      <c r="DW7" s="635"/>
      <c r="DX7" s="635"/>
      <c r="DY7" s="635"/>
      <c r="DZ7" s="635"/>
      <c r="EA7" s="635"/>
      <c r="EB7" s="635"/>
      <c r="EC7" s="671"/>
    </row>
    <row r="8" spans="2:143" ht="11.25" customHeight="1" x14ac:dyDescent="0.15">
      <c r="B8" s="631" t="s">
        <v>239</v>
      </c>
      <c r="C8" s="632"/>
      <c r="D8" s="632"/>
      <c r="E8" s="632"/>
      <c r="F8" s="632"/>
      <c r="G8" s="632"/>
      <c r="H8" s="632"/>
      <c r="I8" s="632"/>
      <c r="J8" s="632"/>
      <c r="K8" s="632"/>
      <c r="L8" s="632"/>
      <c r="M8" s="632"/>
      <c r="N8" s="632"/>
      <c r="O8" s="632"/>
      <c r="P8" s="632"/>
      <c r="Q8" s="633"/>
      <c r="R8" s="634">
        <v>6747</v>
      </c>
      <c r="S8" s="635"/>
      <c r="T8" s="635"/>
      <c r="U8" s="635"/>
      <c r="V8" s="635"/>
      <c r="W8" s="635"/>
      <c r="X8" s="635"/>
      <c r="Y8" s="636"/>
      <c r="Z8" s="672">
        <v>0.1</v>
      </c>
      <c r="AA8" s="672"/>
      <c r="AB8" s="672"/>
      <c r="AC8" s="672"/>
      <c r="AD8" s="673">
        <v>6747</v>
      </c>
      <c r="AE8" s="673"/>
      <c r="AF8" s="673"/>
      <c r="AG8" s="673"/>
      <c r="AH8" s="673"/>
      <c r="AI8" s="673"/>
      <c r="AJ8" s="673"/>
      <c r="AK8" s="673"/>
      <c r="AL8" s="637">
        <v>0.2</v>
      </c>
      <c r="AM8" s="638"/>
      <c r="AN8" s="638"/>
      <c r="AO8" s="674"/>
      <c r="AP8" s="631" t="s">
        <v>240</v>
      </c>
      <c r="AQ8" s="632"/>
      <c r="AR8" s="632"/>
      <c r="AS8" s="632"/>
      <c r="AT8" s="632"/>
      <c r="AU8" s="632"/>
      <c r="AV8" s="632"/>
      <c r="AW8" s="632"/>
      <c r="AX8" s="632"/>
      <c r="AY8" s="632"/>
      <c r="AZ8" s="632"/>
      <c r="BA8" s="632"/>
      <c r="BB8" s="632"/>
      <c r="BC8" s="632"/>
      <c r="BD8" s="632"/>
      <c r="BE8" s="632"/>
      <c r="BF8" s="633"/>
      <c r="BG8" s="634">
        <v>17184</v>
      </c>
      <c r="BH8" s="635"/>
      <c r="BI8" s="635"/>
      <c r="BJ8" s="635"/>
      <c r="BK8" s="635"/>
      <c r="BL8" s="635"/>
      <c r="BM8" s="635"/>
      <c r="BN8" s="636"/>
      <c r="BO8" s="672">
        <v>1.6</v>
      </c>
      <c r="BP8" s="672"/>
      <c r="BQ8" s="672"/>
      <c r="BR8" s="672"/>
      <c r="BS8" s="673" t="s">
        <v>229</v>
      </c>
      <c r="BT8" s="673"/>
      <c r="BU8" s="673"/>
      <c r="BV8" s="673"/>
      <c r="BW8" s="673"/>
      <c r="BX8" s="673"/>
      <c r="BY8" s="673"/>
      <c r="BZ8" s="673"/>
      <c r="CA8" s="673"/>
      <c r="CB8" s="713"/>
      <c r="CD8" s="631" t="s">
        <v>241</v>
      </c>
      <c r="CE8" s="632"/>
      <c r="CF8" s="632"/>
      <c r="CG8" s="632"/>
      <c r="CH8" s="632"/>
      <c r="CI8" s="632"/>
      <c r="CJ8" s="632"/>
      <c r="CK8" s="632"/>
      <c r="CL8" s="632"/>
      <c r="CM8" s="632"/>
      <c r="CN8" s="632"/>
      <c r="CO8" s="632"/>
      <c r="CP8" s="632"/>
      <c r="CQ8" s="633"/>
      <c r="CR8" s="634">
        <v>2175292</v>
      </c>
      <c r="CS8" s="635"/>
      <c r="CT8" s="635"/>
      <c r="CU8" s="635"/>
      <c r="CV8" s="635"/>
      <c r="CW8" s="635"/>
      <c r="CX8" s="635"/>
      <c r="CY8" s="636"/>
      <c r="CZ8" s="672">
        <v>31.6</v>
      </c>
      <c r="DA8" s="672"/>
      <c r="DB8" s="672"/>
      <c r="DC8" s="672"/>
      <c r="DD8" s="640">
        <v>351659</v>
      </c>
      <c r="DE8" s="635"/>
      <c r="DF8" s="635"/>
      <c r="DG8" s="635"/>
      <c r="DH8" s="635"/>
      <c r="DI8" s="635"/>
      <c r="DJ8" s="635"/>
      <c r="DK8" s="635"/>
      <c r="DL8" s="635"/>
      <c r="DM8" s="635"/>
      <c r="DN8" s="635"/>
      <c r="DO8" s="635"/>
      <c r="DP8" s="636"/>
      <c r="DQ8" s="640">
        <v>1127839</v>
      </c>
      <c r="DR8" s="635"/>
      <c r="DS8" s="635"/>
      <c r="DT8" s="635"/>
      <c r="DU8" s="635"/>
      <c r="DV8" s="635"/>
      <c r="DW8" s="635"/>
      <c r="DX8" s="635"/>
      <c r="DY8" s="635"/>
      <c r="DZ8" s="635"/>
      <c r="EA8" s="635"/>
      <c r="EB8" s="635"/>
      <c r="EC8" s="671"/>
    </row>
    <row r="9" spans="2:143" ht="11.25" customHeight="1" x14ac:dyDescent="0.15">
      <c r="B9" s="631" t="s">
        <v>242</v>
      </c>
      <c r="C9" s="632"/>
      <c r="D9" s="632"/>
      <c r="E9" s="632"/>
      <c r="F9" s="632"/>
      <c r="G9" s="632"/>
      <c r="H9" s="632"/>
      <c r="I9" s="632"/>
      <c r="J9" s="632"/>
      <c r="K9" s="632"/>
      <c r="L9" s="632"/>
      <c r="M9" s="632"/>
      <c r="N9" s="632"/>
      <c r="O9" s="632"/>
      <c r="P9" s="632"/>
      <c r="Q9" s="633"/>
      <c r="R9" s="634">
        <v>4897</v>
      </c>
      <c r="S9" s="635"/>
      <c r="T9" s="635"/>
      <c r="U9" s="635"/>
      <c r="V9" s="635"/>
      <c r="W9" s="635"/>
      <c r="X9" s="635"/>
      <c r="Y9" s="636"/>
      <c r="Z9" s="672">
        <v>0.1</v>
      </c>
      <c r="AA9" s="672"/>
      <c r="AB9" s="672"/>
      <c r="AC9" s="672"/>
      <c r="AD9" s="673">
        <v>4897</v>
      </c>
      <c r="AE9" s="673"/>
      <c r="AF9" s="673"/>
      <c r="AG9" s="673"/>
      <c r="AH9" s="673"/>
      <c r="AI9" s="673"/>
      <c r="AJ9" s="673"/>
      <c r="AK9" s="673"/>
      <c r="AL9" s="637">
        <v>0.1</v>
      </c>
      <c r="AM9" s="638"/>
      <c r="AN9" s="638"/>
      <c r="AO9" s="674"/>
      <c r="AP9" s="631" t="s">
        <v>243</v>
      </c>
      <c r="AQ9" s="632"/>
      <c r="AR9" s="632"/>
      <c r="AS9" s="632"/>
      <c r="AT9" s="632"/>
      <c r="AU9" s="632"/>
      <c r="AV9" s="632"/>
      <c r="AW9" s="632"/>
      <c r="AX9" s="632"/>
      <c r="AY9" s="632"/>
      <c r="AZ9" s="632"/>
      <c r="BA9" s="632"/>
      <c r="BB9" s="632"/>
      <c r="BC9" s="632"/>
      <c r="BD9" s="632"/>
      <c r="BE9" s="632"/>
      <c r="BF9" s="633"/>
      <c r="BG9" s="634">
        <v>382431</v>
      </c>
      <c r="BH9" s="635"/>
      <c r="BI9" s="635"/>
      <c r="BJ9" s="635"/>
      <c r="BK9" s="635"/>
      <c r="BL9" s="635"/>
      <c r="BM9" s="635"/>
      <c r="BN9" s="636"/>
      <c r="BO9" s="672">
        <v>35.200000000000003</v>
      </c>
      <c r="BP9" s="672"/>
      <c r="BQ9" s="672"/>
      <c r="BR9" s="672"/>
      <c r="BS9" s="673" t="s">
        <v>229</v>
      </c>
      <c r="BT9" s="673"/>
      <c r="BU9" s="673"/>
      <c r="BV9" s="673"/>
      <c r="BW9" s="673"/>
      <c r="BX9" s="673"/>
      <c r="BY9" s="673"/>
      <c r="BZ9" s="673"/>
      <c r="CA9" s="673"/>
      <c r="CB9" s="713"/>
      <c r="CD9" s="631" t="s">
        <v>244</v>
      </c>
      <c r="CE9" s="632"/>
      <c r="CF9" s="632"/>
      <c r="CG9" s="632"/>
      <c r="CH9" s="632"/>
      <c r="CI9" s="632"/>
      <c r="CJ9" s="632"/>
      <c r="CK9" s="632"/>
      <c r="CL9" s="632"/>
      <c r="CM9" s="632"/>
      <c r="CN9" s="632"/>
      <c r="CO9" s="632"/>
      <c r="CP9" s="632"/>
      <c r="CQ9" s="633"/>
      <c r="CR9" s="634">
        <v>763372</v>
      </c>
      <c r="CS9" s="635"/>
      <c r="CT9" s="635"/>
      <c r="CU9" s="635"/>
      <c r="CV9" s="635"/>
      <c r="CW9" s="635"/>
      <c r="CX9" s="635"/>
      <c r="CY9" s="636"/>
      <c r="CZ9" s="672">
        <v>11.1</v>
      </c>
      <c r="DA9" s="672"/>
      <c r="DB9" s="672"/>
      <c r="DC9" s="672"/>
      <c r="DD9" s="640">
        <v>11886</v>
      </c>
      <c r="DE9" s="635"/>
      <c r="DF9" s="635"/>
      <c r="DG9" s="635"/>
      <c r="DH9" s="635"/>
      <c r="DI9" s="635"/>
      <c r="DJ9" s="635"/>
      <c r="DK9" s="635"/>
      <c r="DL9" s="635"/>
      <c r="DM9" s="635"/>
      <c r="DN9" s="635"/>
      <c r="DO9" s="635"/>
      <c r="DP9" s="636"/>
      <c r="DQ9" s="640">
        <v>667478</v>
      </c>
      <c r="DR9" s="635"/>
      <c r="DS9" s="635"/>
      <c r="DT9" s="635"/>
      <c r="DU9" s="635"/>
      <c r="DV9" s="635"/>
      <c r="DW9" s="635"/>
      <c r="DX9" s="635"/>
      <c r="DY9" s="635"/>
      <c r="DZ9" s="635"/>
      <c r="EA9" s="635"/>
      <c r="EB9" s="635"/>
      <c r="EC9" s="671"/>
    </row>
    <row r="10" spans="2:143" ht="11.25" customHeight="1" x14ac:dyDescent="0.15">
      <c r="B10" s="631" t="s">
        <v>245</v>
      </c>
      <c r="C10" s="632"/>
      <c r="D10" s="632"/>
      <c r="E10" s="632"/>
      <c r="F10" s="632"/>
      <c r="G10" s="632"/>
      <c r="H10" s="632"/>
      <c r="I10" s="632"/>
      <c r="J10" s="632"/>
      <c r="K10" s="632"/>
      <c r="L10" s="632"/>
      <c r="M10" s="632"/>
      <c r="N10" s="632"/>
      <c r="O10" s="632"/>
      <c r="P10" s="632"/>
      <c r="Q10" s="633"/>
      <c r="R10" s="634" t="s">
        <v>229</v>
      </c>
      <c r="S10" s="635"/>
      <c r="T10" s="635"/>
      <c r="U10" s="635"/>
      <c r="V10" s="635"/>
      <c r="W10" s="635"/>
      <c r="X10" s="635"/>
      <c r="Y10" s="636"/>
      <c r="Z10" s="672" t="s">
        <v>229</v>
      </c>
      <c r="AA10" s="672"/>
      <c r="AB10" s="672"/>
      <c r="AC10" s="672"/>
      <c r="AD10" s="673" t="s">
        <v>229</v>
      </c>
      <c r="AE10" s="673"/>
      <c r="AF10" s="673"/>
      <c r="AG10" s="673"/>
      <c r="AH10" s="673"/>
      <c r="AI10" s="673"/>
      <c r="AJ10" s="673"/>
      <c r="AK10" s="673"/>
      <c r="AL10" s="637" t="s">
        <v>229</v>
      </c>
      <c r="AM10" s="638"/>
      <c r="AN10" s="638"/>
      <c r="AO10" s="674"/>
      <c r="AP10" s="631" t="s">
        <v>246</v>
      </c>
      <c r="AQ10" s="632"/>
      <c r="AR10" s="632"/>
      <c r="AS10" s="632"/>
      <c r="AT10" s="632"/>
      <c r="AU10" s="632"/>
      <c r="AV10" s="632"/>
      <c r="AW10" s="632"/>
      <c r="AX10" s="632"/>
      <c r="AY10" s="632"/>
      <c r="AZ10" s="632"/>
      <c r="BA10" s="632"/>
      <c r="BB10" s="632"/>
      <c r="BC10" s="632"/>
      <c r="BD10" s="632"/>
      <c r="BE10" s="632"/>
      <c r="BF10" s="633"/>
      <c r="BG10" s="634">
        <v>18697</v>
      </c>
      <c r="BH10" s="635"/>
      <c r="BI10" s="635"/>
      <c r="BJ10" s="635"/>
      <c r="BK10" s="635"/>
      <c r="BL10" s="635"/>
      <c r="BM10" s="635"/>
      <c r="BN10" s="636"/>
      <c r="BO10" s="672">
        <v>1.7</v>
      </c>
      <c r="BP10" s="672"/>
      <c r="BQ10" s="672"/>
      <c r="BR10" s="672"/>
      <c r="BS10" s="673" t="s">
        <v>229</v>
      </c>
      <c r="BT10" s="673"/>
      <c r="BU10" s="673"/>
      <c r="BV10" s="673"/>
      <c r="BW10" s="673"/>
      <c r="BX10" s="673"/>
      <c r="BY10" s="673"/>
      <c r="BZ10" s="673"/>
      <c r="CA10" s="673"/>
      <c r="CB10" s="713"/>
      <c r="CD10" s="631" t="s">
        <v>247</v>
      </c>
      <c r="CE10" s="632"/>
      <c r="CF10" s="632"/>
      <c r="CG10" s="632"/>
      <c r="CH10" s="632"/>
      <c r="CI10" s="632"/>
      <c r="CJ10" s="632"/>
      <c r="CK10" s="632"/>
      <c r="CL10" s="632"/>
      <c r="CM10" s="632"/>
      <c r="CN10" s="632"/>
      <c r="CO10" s="632"/>
      <c r="CP10" s="632"/>
      <c r="CQ10" s="633"/>
      <c r="CR10" s="634" t="s">
        <v>229</v>
      </c>
      <c r="CS10" s="635"/>
      <c r="CT10" s="635"/>
      <c r="CU10" s="635"/>
      <c r="CV10" s="635"/>
      <c r="CW10" s="635"/>
      <c r="CX10" s="635"/>
      <c r="CY10" s="636"/>
      <c r="CZ10" s="672" t="s">
        <v>229</v>
      </c>
      <c r="DA10" s="672"/>
      <c r="DB10" s="672"/>
      <c r="DC10" s="672"/>
      <c r="DD10" s="640" t="s">
        <v>229</v>
      </c>
      <c r="DE10" s="635"/>
      <c r="DF10" s="635"/>
      <c r="DG10" s="635"/>
      <c r="DH10" s="635"/>
      <c r="DI10" s="635"/>
      <c r="DJ10" s="635"/>
      <c r="DK10" s="635"/>
      <c r="DL10" s="635"/>
      <c r="DM10" s="635"/>
      <c r="DN10" s="635"/>
      <c r="DO10" s="635"/>
      <c r="DP10" s="636"/>
      <c r="DQ10" s="640" t="s">
        <v>229</v>
      </c>
      <c r="DR10" s="635"/>
      <c r="DS10" s="635"/>
      <c r="DT10" s="635"/>
      <c r="DU10" s="635"/>
      <c r="DV10" s="635"/>
      <c r="DW10" s="635"/>
      <c r="DX10" s="635"/>
      <c r="DY10" s="635"/>
      <c r="DZ10" s="635"/>
      <c r="EA10" s="635"/>
      <c r="EB10" s="635"/>
      <c r="EC10" s="671"/>
    </row>
    <row r="11" spans="2:143" ht="11.25" customHeight="1" x14ac:dyDescent="0.15">
      <c r="B11" s="631" t="s">
        <v>248</v>
      </c>
      <c r="C11" s="632"/>
      <c r="D11" s="632"/>
      <c r="E11" s="632"/>
      <c r="F11" s="632"/>
      <c r="G11" s="632"/>
      <c r="H11" s="632"/>
      <c r="I11" s="632"/>
      <c r="J11" s="632"/>
      <c r="K11" s="632"/>
      <c r="L11" s="632"/>
      <c r="M11" s="632"/>
      <c r="N11" s="632"/>
      <c r="O11" s="632"/>
      <c r="P11" s="632"/>
      <c r="Q11" s="633"/>
      <c r="R11" s="634">
        <v>243248</v>
      </c>
      <c r="S11" s="635"/>
      <c r="T11" s="635"/>
      <c r="U11" s="635"/>
      <c r="V11" s="635"/>
      <c r="W11" s="635"/>
      <c r="X11" s="635"/>
      <c r="Y11" s="636"/>
      <c r="Z11" s="637">
        <v>3.4</v>
      </c>
      <c r="AA11" s="638"/>
      <c r="AB11" s="638"/>
      <c r="AC11" s="639"/>
      <c r="AD11" s="640">
        <v>243248</v>
      </c>
      <c r="AE11" s="635"/>
      <c r="AF11" s="635"/>
      <c r="AG11" s="635"/>
      <c r="AH11" s="635"/>
      <c r="AI11" s="635"/>
      <c r="AJ11" s="635"/>
      <c r="AK11" s="636"/>
      <c r="AL11" s="637">
        <v>5.5</v>
      </c>
      <c r="AM11" s="638"/>
      <c r="AN11" s="638"/>
      <c r="AO11" s="674"/>
      <c r="AP11" s="631" t="s">
        <v>249</v>
      </c>
      <c r="AQ11" s="632"/>
      <c r="AR11" s="632"/>
      <c r="AS11" s="632"/>
      <c r="AT11" s="632"/>
      <c r="AU11" s="632"/>
      <c r="AV11" s="632"/>
      <c r="AW11" s="632"/>
      <c r="AX11" s="632"/>
      <c r="AY11" s="632"/>
      <c r="AZ11" s="632"/>
      <c r="BA11" s="632"/>
      <c r="BB11" s="632"/>
      <c r="BC11" s="632"/>
      <c r="BD11" s="632"/>
      <c r="BE11" s="632"/>
      <c r="BF11" s="633"/>
      <c r="BG11" s="634">
        <v>53161</v>
      </c>
      <c r="BH11" s="635"/>
      <c r="BI11" s="635"/>
      <c r="BJ11" s="635"/>
      <c r="BK11" s="635"/>
      <c r="BL11" s="635"/>
      <c r="BM11" s="635"/>
      <c r="BN11" s="636"/>
      <c r="BO11" s="672">
        <v>4.9000000000000004</v>
      </c>
      <c r="BP11" s="672"/>
      <c r="BQ11" s="672"/>
      <c r="BR11" s="672"/>
      <c r="BS11" s="673" t="s">
        <v>229</v>
      </c>
      <c r="BT11" s="673"/>
      <c r="BU11" s="673"/>
      <c r="BV11" s="673"/>
      <c r="BW11" s="673"/>
      <c r="BX11" s="673"/>
      <c r="BY11" s="673"/>
      <c r="BZ11" s="673"/>
      <c r="CA11" s="673"/>
      <c r="CB11" s="713"/>
      <c r="CD11" s="631" t="s">
        <v>250</v>
      </c>
      <c r="CE11" s="632"/>
      <c r="CF11" s="632"/>
      <c r="CG11" s="632"/>
      <c r="CH11" s="632"/>
      <c r="CI11" s="632"/>
      <c r="CJ11" s="632"/>
      <c r="CK11" s="632"/>
      <c r="CL11" s="632"/>
      <c r="CM11" s="632"/>
      <c r="CN11" s="632"/>
      <c r="CO11" s="632"/>
      <c r="CP11" s="632"/>
      <c r="CQ11" s="633"/>
      <c r="CR11" s="634">
        <v>236602</v>
      </c>
      <c r="CS11" s="635"/>
      <c r="CT11" s="635"/>
      <c r="CU11" s="635"/>
      <c r="CV11" s="635"/>
      <c r="CW11" s="635"/>
      <c r="CX11" s="635"/>
      <c r="CY11" s="636"/>
      <c r="CZ11" s="672">
        <v>3.4</v>
      </c>
      <c r="DA11" s="672"/>
      <c r="DB11" s="672"/>
      <c r="DC11" s="672"/>
      <c r="DD11" s="640">
        <v>88174</v>
      </c>
      <c r="DE11" s="635"/>
      <c r="DF11" s="635"/>
      <c r="DG11" s="635"/>
      <c r="DH11" s="635"/>
      <c r="DI11" s="635"/>
      <c r="DJ11" s="635"/>
      <c r="DK11" s="635"/>
      <c r="DL11" s="635"/>
      <c r="DM11" s="635"/>
      <c r="DN11" s="635"/>
      <c r="DO11" s="635"/>
      <c r="DP11" s="636"/>
      <c r="DQ11" s="640">
        <v>113849</v>
      </c>
      <c r="DR11" s="635"/>
      <c r="DS11" s="635"/>
      <c r="DT11" s="635"/>
      <c r="DU11" s="635"/>
      <c r="DV11" s="635"/>
      <c r="DW11" s="635"/>
      <c r="DX11" s="635"/>
      <c r="DY11" s="635"/>
      <c r="DZ11" s="635"/>
      <c r="EA11" s="635"/>
      <c r="EB11" s="635"/>
      <c r="EC11" s="671"/>
    </row>
    <row r="12" spans="2:143" ht="11.25" customHeight="1" x14ac:dyDescent="0.15">
      <c r="B12" s="631" t="s">
        <v>251</v>
      </c>
      <c r="C12" s="632"/>
      <c r="D12" s="632"/>
      <c r="E12" s="632"/>
      <c r="F12" s="632"/>
      <c r="G12" s="632"/>
      <c r="H12" s="632"/>
      <c r="I12" s="632"/>
      <c r="J12" s="632"/>
      <c r="K12" s="632"/>
      <c r="L12" s="632"/>
      <c r="M12" s="632"/>
      <c r="N12" s="632"/>
      <c r="O12" s="632"/>
      <c r="P12" s="632"/>
      <c r="Q12" s="633"/>
      <c r="R12" s="634" t="s">
        <v>229</v>
      </c>
      <c r="S12" s="635"/>
      <c r="T12" s="635"/>
      <c r="U12" s="635"/>
      <c r="V12" s="635"/>
      <c r="W12" s="635"/>
      <c r="X12" s="635"/>
      <c r="Y12" s="636"/>
      <c r="Z12" s="672" t="s">
        <v>229</v>
      </c>
      <c r="AA12" s="672"/>
      <c r="AB12" s="672"/>
      <c r="AC12" s="672"/>
      <c r="AD12" s="673" t="s">
        <v>139</v>
      </c>
      <c r="AE12" s="673"/>
      <c r="AF12" s="673"/>
      <c r="AG12" s="673"/>
      <c r="AH12" s="673"/>
      <c r="AI12" s="673"/>
      <c r="AJ12" s="673"/>
      <c r="AK12" s="673"/>
      <c r="AL12" s="637" t="s">
        <v>229</v>
      </c>
      <c r="AM12" s="638"/>
      <c r="AN12" s="638"/>
      <c r="AO12" s="674"/>
      <c r="AP12" s="631" t="s">
        <v>252</v>
      </c>
      <c r="AQ12" s="632"/>
      <c r="AR12" s="632"/>
      <c r="AS12" s="632"/>
      <c r="AT12" s="632"/>
      <c r="AU12" s="632"/>
      <c r="AV12" s="632"/>
      <c r="AW12" s="632"/>
      <c r="AX12" s="632"/>
      <c r="AY12" s="632"/>
      <c r="AZ12" s="632"/>
      <c r="BA12" s="632"/>
      <c r="BB12" s="632"/>
      <c r="BC12" s="632"/>
      <c r="BD12" s="632"/>
      <c r="BE12" s="632"/>
      <c r="BF12" s="633"/>
      <c r="BG12" s="634">
        <v>508318</v>
      </c>
      <c r="BH12" s="635"/>
      <c r="BI12" s="635"/>
      <c r="BJ12" s="635"/>
      <c r="BK12" s="635"/>
      <c r="BL12" s="635"/>
      <c r="BM12" s="635"/>
      <c r="BN12" s="636"/>
      <c r="BO12" s="672">
        <v>46.8</v>
      </c>
      <c r="BP12" s="672"/>
      <c r="BQ12" s="672"/>
      <c r="BR12" s="672"/>
      <c r="BS12" s="673" t="s">
        <v>229</v>
      </c>
      <c r="BT12" s="673"/>
      <c r="BU12" s="673"/>
      <c r="BV12" s="673"/>
      <c r="BW12" s="673"/>
      <c r="BX12" s="673"/>
      <c r="BY12" s="673"/>
      <c r="BZ12" s="673"/>
      <c r="CA12" s="673"/>
      <c r="CB12" s="713"/>
      <c r="CD12" s="631" t="s">
        <v>253</v>
      </c>
      <c r="CE12" s="632"/>
      <c r="CF12" s="632"/>
      <c r="CG12" s="632"/>
      <c r="CH12" s="632"/>
      <c r="CI12" s="632"/>
      <c r="CJ12" s="632"/>
      <c r="CK12" s="632"/>
      <c r="CL12" s="632"/>
      <c r="CM12" s="632"/>
      <c r="CN12" s="632"/>
      <c r="CO12" s="632"/>
      <c r="CP12" s="632"/>
      <c r="CQ12" s="633"/>
      <c r="CR12" s="634">
        <v>74901</v>
      </c>
      <c r="CS12" s="635"/>
      <c r="CT12" s="635"/>
      <c r="CU12" s="635"/>
      <c r="CV12" s="635"/>
      <c r="CW12" s="635"/>
      <c r="CX12" s="635"/>
      <c r="CY12" s="636"/>
      <c r="CZ12" s="672">
        <v>1.1000000000000001</v>
      </c>
      <c r="DA12" s="672"/>
      <c r="DB12" s="672"/>
      <c r="DC12" s="672"/>
      <c r="DD12" s="640" t="s">
        <v>229</v>
      </c>
      <c r="DE12" s="635"/>
      <c r="DF12" s="635"/>
      <c r="DG12" s="635"/>
      <c r="DH12" s="635"/>
      <c r="DI12" s="635"/>
      <c r="DJ12" s="635"/>
      <c r="DK12" s="635"/>
      <c r="DL12" s="635"/>
      <c r="DM12" s="635"/>
      <c r="DN12" s="635"/>
      <c r="DO12" s="635"/>
      <c r="DP12" s="636"/>
      <c r="DQ12" s="640">
        <v>74678</v>
      </c>
      <c r="DR12" s="635"/>
      <c r="DS12" s="635"/>
      <c r="DT12" s="635"/>
      <c r="DU12" s="635"/>
      <c r="DV12" s="635"/>
      <c r="DW12" s="635"/>
      <c r="DX12" s="635"/>
      <c r="DY12" s="635"/>
      <c r="DZ12" s="635"/>
      <c r="EA12" s="635"/>
      <c r="EB12" s="635"/>
      <c r="EC12" s="671"/>
    </row>
    <row r="13" spans="2:143" ht="11.25" customHeight="1" x14ac:dyDescent="0.15">
      <c r="B13" s="631" t="s">
        <v>254</v>
      </c>
      <c r="C13" s="632"/>
      <c r="D13" s="632"/>
      <c r="E13" s="632"/>
      <c r="F13" s="632"/>
      <c r="G13" s="632"/>
      <c r="H13" s="632"/>
      <c r="I13" s="632"/>
      <c r="J13" s="632"/>
      <c r="K13" s="632"/>
      <c r="L13" s="632"/>
      <c r="M13" s="632"/>
      <c r="N13" s="632"/>
      <c r="O13" s="632"/>
      <c r="P13" s="632"/>
      <c r="Q13" s="633"/>
      <c r="R13" s="634" t="s">
        <v>229</v>
      </c>
      <c r="S13" s="635"/>
      <c r="T13" s="635"/>
      <c r="U13" s="635"/>
      <c r="V13" s="635"/>
      <c r="W13" s="635"/>
      <c r="X13" s="635"/>
      <c r="Y13" s="636"/>
      <c r="Z13" s="672" t="s">
        <v>229</v>
      </c>
      <c r="AA13" s="672"/>
      <c r="AB13" s="672"/>
      <c r="AC13" s="672"/>
      <c r="AD13" s="673" t="s">
        <v>229</v>
      </c>
      <c r="AE13" s="673"/>
      <c r="AF13" s="673"/>
      <c r="AG13" s="673"/>
      <c r="AH13" s="673"/>
      <c r="AI13" s="673"/>
      <c r="AJ13" s="673"/>
      <c r="AK13" s="673"/>
      <c r="AL13" s="637" t="s">
        <v>229</v>
      </c>
      <c r="AM13" s="638"/>
      <c r="AN13" s="638"/>
      <c r="AO13" s="674"/>
      <c r="AP13" s="631" t="s">
        <v>255</v>
      </c>
      <c r="AQ13" s="632"/>
      <c r="AR13" s="632"/>
      <c r="AS13" s="632"/>
      <c r="AT13" s="632"/>
      <c r="AU13" s="632"/>
      <c r="AV13" s="632"/>
      <c r="AW13" s="632"/>
      <c r="AX13" s="632"/>
      <c r="AY13" s="632"/>
      <c r="AZ13" s="632"/>
      <c r="BA13" s="632"/>
      <c r="BB13" s="632"/>
      <c r="BC13" s="632"/>
      <c r="BD13" s="632"/>
      <c r="BE13" s="632"/>
      <c r="BF13" s="633"/>
      <c r="BG13" s="634">
        <v>507896</v>
      </c>
      <c r="BH13" s="635"/>
      <c r="BI13" s="635"/>
      <c r="BJ13" s="635"/>
      <c r="BK13" s="635"/>
      <c r="BL13" s="635"/>
      <c r="BM13" s="635"/>
      <c r="BN13" s="636"/>
      <c r="BO13" s="672">
        <v>46.8</v>
      </c>
      <c r="BP13" s="672"/>
      <c r="BQ13" s="672"/>
      <c r="BR13" s="672"/>
      <c r="BS13" s="673" t="s">
        <v>229</v>
      </c>
      <c r="BT13" s="673"/>
      <c r="BU13" s="673"/>
      <c r="BV13" s="673"/>
      <c r="BW13" s="673"/>
      <c r="BX13" s="673"/>
      <c r="BY13" s="673"/>
      <c r="BZ13" s="673"/>
      <c r="CA13" s="673"/>
      <c r="CB13" s="713"/>
      <c r="CD13" s="631" t="s">
        <v>256</v>
      </c>
      <c r="CE13" s="632"/>
      <c r="CF13" s="632"/>
      <c r="CG13" s="632"/>
      <c r="CH13" s="632"/>
      <c r="CI13" s="632"/>
      <c r="CJ13" s="632"/>
      <c r="CK13" s="632"/>
      <c r="CL13" s="632"/>
      <c r="CM13" s="632"/>
      <c r="CN13" s="632"/>
      <c r="CO13" s="632"/>
      <c r="CP13" s="632"/>
      <c r="CQ13" s="633"/>
      <c r="CR13" s="634">
        <v>580684</v>
      </c>
      <c r="CS13" s="635"/>
      <c r="CT13" s="635"/>
      <c r="CU13" s="635"/>
      <c r="CV13" s="635"/>
      <c r="CW13" s="635"/>
      <c r="CX13" s="635"/>
      <c r="CY13" s="636"/>
      <c r="CZ13" s="672">
        <v>8.4</v>
      </c>
      <c r="DA13" s="672"/>
      <c r="DB13" s="672"/>
      <c r="DC13" s="672"/>
      <c r="DD13" s="640">
        <v>432660</v>
      </c>
      <c r="DE13" s="635"/>
      <c r="DF13" s="635"/>
      <c r="DG13" s="635"/>
      <c r="DH13" s="635"/>
      <c r="DI13" s="635"/>
      <c r="DJ13" s="635"/>
      <c r="DK13" s="635"/>
      <c r="DL13" s="635"/>
      <c r="DM13" s="635"/>
      <c r="DN13" s="635"/>
      <c r="DO13" s="635"/>
      <c r="DP13" s="636"/>
      <c r="DQ13" s="640">
        <v>202539</v>
      </c>
      <c r="DR13" s="635"/>
      <c r="DS13" s="635"/>
      <c r="DT13" s="635"/>
      <c r="DU13" s="635"/>
      <c r="DV13" s="635"/>
      <c r="DW13" s="635"/>
      <c r="DX13" s="635"/>
      <c r="DY13" s="635"/>
      <c r="DZ13" s="635"/>
      <c r="EA13" s="635"/>
      <c r="EB13" s="635"/>
      <c r="EC13" s="671"/>
    </row>
    <row r="14" spans="2:143" ht="11.25" customHeight="1" x14ac:dyDescent="0.15">
      <c r="B14" s="631" t="s">
        <v>257</v>
      </c>
      <c r="C14" s="632"/>
      <c r="D14" s="632"/>
      <c r="E14" s="632"/>
      <c r="F14" s="632"/>
      <c r="G14" s="632"/>
      <c r="H14" s="632"/>
      <c r="I14" s="632"/>
      <c r="J14" s="632"/>
      <c r="K14" s="632"/>
      <c r="L14" s="632"/>
      <c r="M14" s="632"/>
      <c r="N14" s="632"/>
      <c r="O14" s="632"/>
      <c r="P14" s="632"/>
      <c r="Q14" s="633"/>
      <c r="R14" s="634">
        <v>109</v>
      </c>
      <c r="S14" s="635"/>
      <c r="T14" s="635"/>
      <c r="U14" s="635"/>
      <c r="V14" s="635"/>
      <c r="W14" s="635"/>
      <c r="X14" s="635"/>
      <c r="Y14" s="636"/>
      <c r="Z14" s="672">
        <v>0</v>
      </c>
      <c r="AA14" s="672"/>
      <c r="AB14" s="672"/>
      <c r="AC14" s="672"/>
      <c r="AD14" s="673">
        <v>109</v>
      </c>
      <c r="AE14" s="673"/>
      <c r="AF14" s="673"/>
      <c r="AG14" s="673"/>
      <c r="AH14" s="673"/>
      <c r="AI14" s="673"/>
      <c r="AJ14" s="673"/>
      <c r="AK14" s="673"/>
      <c r="AL14" s="637">
        <v>0</v>
      </c>
      <c r="AM14" s="638"/>
      <c r="AN14" s="638"/>
      <c r="AO14" s="674"/>
      <c r="AP14" s="631" t="s">
        <v>258</v>
      </c>
      <c r="AQ14" s="632"/>
      <c r="AR14" s="632"/>
      <c r="AS14" s="632"/>
      <c r="AT14" s="632"/>
      <c r="AU14" s="632"/>
      <c r="AV14" s="632"/>
      <c r="AW14" s="632"/>
      <c r="AX14" s="632"/>
      <c r="AY14" s="632"/>
      <c r="AZ14" s="632"/>
      <c r="BA14" s="632"/>
      <c r="BB14" s="632"/>
      <c r="BC14" s="632"/>
      <c r="BD14" s="632"/>
      <c r="BE14" s="632"/>
      <c r="BF14" s="633"/>
      <c r="BG14" s="634">
        <v>46284</v>
      </c>
      <c r="BH14" s="635"/>
      <c r="BI14" s="635"/>
      <c r="BJ14" s="635"/>
      <c r="BK14" s="635"/>
      <c r="BL14" s="635"/>
      <c r="BM14" s="635"/>
      <c r="BN14" s="636"/>
      <c r="BO14" s="672">
        <v>4.3</v>
      </c>
      <c r="BP14" s="672"/>
      <c r="BQ14" s="672"/>
      <c r="BR14" s="672"/>
      <c r="BS14" s="673" t="s">
        <v>229</v>
      </c>
      <c r="BT14" s="673"/>
      <c r="BU14" s="673"/>
      <c r="BV14" s="673"/>
      <c r="BW14" s="673"/>
      <c r="BX14" s="673"/>
      <c r="BY14" s="673"/>
      <c r="BZ14" s="673"/>
      <c r="CA14" s="673"/>
      <c r="CB14" s="713"/>
      <c r="CD14" s="631" t="s">
        <v>259</v>
      </c>
      <c r="CE14" s="632"/>
      <c r="CF14" s="632"/>
      <c r="CG14" s="632"/>
      <c r="CH14" s="632"/>
      <c r="CI14" s="632"/>
      <c r="CJ14" s="632"/>
      <c r="CK14" s="632"/>
      <c r="CL14" s="632"/>
      <c r="CM14" s="632"/>
      <c r="CN14" s="632"/>
      <c r="CO14" s="632"/>
      <c r="CP14" s="632"/>
      <c r="CQ14" s="633"/>
      <c r="CR14" s="634">
        <v>313393</v>
      </c>
      <c r="CS14" s="635"/>
      <c r="CT14" s="635"/>
      <c r="CU14" s="635"/>
      <c r="CV14" s="635"/>
      <c r="CW14" s="635"/>
      <c r="CX14" s="635"/>
      <c r="CY14" s="636"/>
      <c r="CZ14" s="672">
        <v>4.5999999999999996</v>
      </c>
      <c r="DA14" s="672"/>
      <c r="DB14" s="672"/>
      <c r="DC14" s="672"/>
      <c r="DD14" s="640">
        <v>33594</v>
      </c>
      <c r="DE14" s="635"/>
      <c r="DF14" s="635"/>
      <c r="DG14" s="635"/>
      <c r="DH14" s="635"/>
      <c r="DI14" s="635"/>
      <c r="DJ14" s="635"/>
      <c r="DK14" s="635"/>
      <c r="DL14" s="635"/>
      <c r="DM14" s="635"/>
      <c r="DN14" s="635"/>
      <c r="DO14" s="635"/>
      <c r="DP14" s="636"/>
      <c r="DQ14" s="640">
        <v>274552</v>
      </c>
      <c r="DR14" s="635"/>
      <c r="DS14" s="635"/>
      <c r="DT14" s="635"/>
      <c r="DU14" s="635"/>
      <c r="DV14" s="635"/>
      <c r="DW14" s="635"/>
      <c r="DX14" s="635"/>
      <c r="DY14" s="635"/>
      <c r="DZ14" s="635"/>
      <c r="EA14" s="635"/>
      <c r="EB14" s="635"/>
      <c r="EC14" s="671"/>
    </row>
    <row r="15" spans="2:143" ht="11.25" customHeight="1" x14ac:dyDescent="0.15">
      <c r="B15" s="631" t="s">
        <v>260</v>
      </c>
      <c r="C15" s="632"/>
      <c r="D15" s="632"/>
      <c r="E15" s="632"/>
      <c r="F15" s="632"/>
      <c r="G15" s="632"/>
      <c r="H15" s="632"/>
      <c r="I15" s="632"/>
      <c r="J15" s="632"/>
      <c r="K15" s="632"/>
      <c r="L15" s="632"/>
      <c r="M15" s="632"/>
      <c r="N15" s="632"/>
      <c r="O15" s="632"/>
      <c r="P15" s="632"/>
      <c r="Q15" s="633"/>
      <c r="R15" s="634" t="s">
        <v>229</v>
      </c>
      <c r="S15" s="635"/>
      <c r="T15" s="635"/>
      <c r="U15" s="635"/>
      <c r="V15" s="635"/>
      <c r="W15" s="635"/>
      <c r="X15" s="635"/>
      <c r="Y15" s="636"/>
      <c r="Z15" s="672" t="s">
        <v>229</v>
      </c>
      <c r="AA15" s="672"/>
      <c r="AB15" s="672"/>
      <c r="AC15" s="672"/>
      <c r="AD15" s="673" t="s">
        <v>229</v>
      </c>
      <c r="AE15" s="673"/>
      <c r="AF15" s="673"/>
      <c r="AG15" s="673"/>
      <c r="AH15" s="673"/>
      <c r="AI15" s="673"/>
      <c r="AJ15" s="673"/>
      <c r="AK15" s="673"/>
      <c r="AL15" s="637" t="s">
        <v>229</v>
      </c>
      <c r="AM15" s="638"/>
      <c r="AN15" s="638"/>
      <c r="AO15" s="674"/>
      <c r="AP15" s="631" t="s">
        <v>261</v>
      </c>
      <c r="AQ15" s="632"/>
      <c r="AR15" s="632"/>
      <c r="AS15" s="632"/>
      <c r="AT15" s="632"/>
      <c r="AU15" s="632"/>
      <c r="AV15" s="632"/>
      <c r="AW15" s="632"/>
      <c r="AX15" s="632"/>
      <c r="AY15" s="632"/>
      <c r="AZ15" s="632"/>
      <c r="BA15" s="632"/>
      <c r="BB15" s="632"/>
      <c r="BC15" s="632"/>
      <c r="BD15" s="632"/>
      <c r="BE15" s="632"/>
      <c r="BF15" s="633"/>
      <c r="BG15" s="634">
        <v>60283</v>
      </c>
      <c r="BH15" s="635"/>
      <c r="BI15" s="635"/>
      <c r="BJ15" s="635"/>
      <c r="BK15" s="635"/>
      <c r="BL15" s="635"/>
      <c r="BM15" s="635"/>
      <c r="BN15" s="636"/>
      <c r="BO15" s="672">
        <v>5.5</v>
      </c>
      <c r="BP15" s="672"/>
      <c r="BQ15" s="672"/>
      <c r="BR15" s="672"/>
      <c r="BS15" s="673" t="s">
        <v>229</v>
      </c>
      <c r="BT15" s="673"/>
      <c r="BU15" s="673"/>
      <c r="BV15" s="673"/>
      <c r="BW15" s="673"/>
      <c r="BX15" s="673"/>
      <c r="BY15" s="673"/>
      <c r="BZ15" s="673"/>
      <c r="CA15" s="673"/>
      <c r="CB15" s="713"/>
      <c r="CD15" s="631" t="s">
        <v>262</v>
      </c>
      <c r="CE15" s="632"/>
      <c r="CF15" s="632"/>
      <c r="CG15" s="632"/>
      <c r="CH15" s="632"/>
      <c r="CI15" s="632"/>
      <c r="CJ15" s="632"/>
      <c r="CK15" s="632"/>
      <c r="CL15" s="632"/>
      <c r="CM15" s="632"/>
      <c r="CN15" s="632"/>
      <c r="CO15" s="632"/>
      <c r="CP15" s="632"/>
      <c r="CQ15" s="633"/>
      <c r="CR15" s="634">
        <v>455337</v>
      </c>
      <c r="CS15" s="635"/>
      <c r="CT15" s="635"/>
      <c r="CU15" s="635"/>
      <c r="CV15" s="635"/>
      <c r="CW15" s="635"/>
      <c r="CX15" s="635"/>
      <c r="CY15" s="636"/>
      <c r="CZ15" s="672">
        <v>6.6</v>
      </c>
      <c r="DA15" s="672"/>
      <c r="DB15" s="672"/>
      <c r="DC15" s="672"/>
      <c r="DD15" s="640">
        <v>25529</v>
      </c>
      <c r="DE15" s="635"/>
      <c r="DF15" s="635"/>
      <c r="DG15" s="635"/>
      <c r="DH15" s="635"/>
      <c r="DI15" s="635"/>
      <c r="DJ15" s="635"/>
      <c r="DK15" s="635"/>
      <c r="DL15" s="635"/>
      <c r="DM15" s="635"/>
      <c r="DN15" s="635"/>
      <c r="DO15" s="635"/>
      <c r="DP15" s="636"/>
      <c r="DQ15" s="640">
        <v>420842</v>
      </c>
      <c r="DR15" s="635"/>
      <c r="DS15" s="635"/>
      <c r="DT15" s="635"/>
      <c r="DU15" s="635"/>
      <c r="DV15" s="635"/>
      <c r="DW15" s="635"/>
      <c r="DX15" s="635"/>
      <c r="DY15" s="635"/>
      <c r="DZ15" s="635"/>
      <c r="EA15" s="635"/>
      <c r="EB15" s="635"/>
      <c r="EC15" s="671"/>
    </row>
    <row r="16" spans="2:143" ht="11.25" customHeight="1" x14ac:dyDescent="0.15">
      <c r="B16" s="631" t="s">
        <v>263</v>
      </c>
      <c r="C16" s="632"/>
      <c r="D16" s="632"/>
      <c r="E16" s="632"/>
      <c r="F16" s="632"/>
      <c r="G16" s="632"/>
      <c r="H16" s="632"/>
      <c r="I16" s="632"/>
      <c r="J16" s="632"/>
      <c r="K16" s="632"/>
      <c r="L16" s="632"/>
      <c r="M16" s="632"/>
      <c r="N16" s="632"/>
      <c r="O16" s="632"/>
      <c r="P16" s="632"/>
      <c r="Q16" s="633"/>
      <c r="R16" s="634">
        <v>8175</v>
      </c>
      <c r="S16" s="635"/>
      <c r="T16" s="635"/>
      <c r="U16" s="635"/>
      <c r="V16" s="635"/>
      <c r="W16" s="635"/>
      <c r="X16" s="635"/>
      <c r="Y16" s="636"/>
      <c r="Z16" s="672">
        <v>0.1</v>
      </c>
      <c r="AA16" s="672"/>
      <c r="AB16" s="672"/>
      <c r="AC16" s="672"/>
      <c r="AD16" s="673">
        <v>8175</v>
      </c>
      <c r="AE16" s="673"/>
      <c r="AF16" s="673"/>
      <c r="AG16" s="673"/>
      <c r="AH16" s="673"/>
      <c r="AI16" s="673"/>
      <c r="AJ16" s="673"/>
      <c r="AK16" s="673"/>
      <c r="AL16" s="637">
        <v>0.2</v>
      </c>
      <c r="AM16" s="638"/>
      <c r="AN16" s="638"/>
      <c r="AO16" s="674"/>
      <c r="AP16" s="631" t="s">
        <v>264</v>
      </c>
      <c r="AQ16" s="632"/>
      <c r="AR16" s="632"/>
      <c r="AS16" s="632"/>
      <c r="AT16" s="632"/>
      <c r="AU16" s="632"/>
      <c r="AV16" s="632"/>
      <c r="AW16" s="632"/>
      <c r="AX16" s="632"/>
      <c r="AY16" s="632"/>
      <c r="AZ16" s="632"/>
      <c r="BA16" s="632"/>
      <c r="BB16" s="632"/>
      <c r="BC16" s="632"/>
      <c r="BD16" s="632"/>
      <c r="BE16" s="632"/>
      <c r="BF16" s="633"/>
      <c r="BG16" s="634" t="s">
        <v>229</v>
      </c>
      <c r="BH16" s="635"/>
      <c r="BI16" s="635"/>
      <c r="BJ16" s="635"/>
      <c r="BK16" s="635"/>
      <c r="BL16" s="635"/>
      <c r="BM16" s="635"/>
      <c r="BN16" s="636"/>
      <c r="BO16" s="672" t="s">
        <v>229</v>
      </c>
      <c r="BP16" s="672"/>
      <c r="BQ16" s="672"/>
      <c r="BR16" s="672"/>
      <c r="BS16" s="673" t="s">
        <v>229</v>
      </c>
      <c r="BT16" s="673"/>
      <c r="BU16" s="673"/>
      <c r="BV16" s="673"/>
      <c r="BW16" s="673"/>
      <c r="BX16" s="673"/>
      <c r="BY16" s="673"/>
      <c r="BZ16" s="673"/>
      <c r="CA16" s="673"/>
      <c r="CB16" s="713"/>
      <c r="CD16" s="631" t="s">
        <v>265</v>
      </c>
      <c r="CE16" s="632"/>
      <c r="CF16" s="632"/>
      <c r="CG16" s="632"/>
      <c r="CH16" s="632"/>
      <c r="CI16" s="632"/>
      <c r="CJ16" s="632"/>
      <c r="CK16" s="632"/>
      <c r="CL16" s="632"/>
      <c r="CM16" s="632"/>
      <c r="CN16" s="632"/>
      <c r="CO16" s="632"/>
      <c r="CP16" s="632"/>
      <c r="CQ16" s="633"/>
      <c r="CR16" s="634">
        <v>10261</v>
      </c>
      <c r="CS16" s="635"/>
      <c r="CT16" s="635"/>
      <c r="CU16" s="635"/>
      <c r="CV16" s="635"/>
      <c r="CW16" s="635"/>
      <c r="CX16" s="635"/>
      <c r="CY16" s="636"/>
      <c r="CZ16" s="672">
        <v>0.1</v>
      </c>
      <c r="DA16" s="672"/>
      <c r="DB16" s="672"/>
      <c r="DC16" s="672"/>
      <c r="DD16" s="640" t="s">
        <v>229</v>
      </c>
      <c r="DE16" s="635"/>
      <c r="DF16" s="635"/>
      <c r="DG16" s="635"/>
      <c r="DH16" s="635"/>
      <c r="DI16" s="635"/>
      <c r="DJ16" s="635"/>
      <c r="DK16" s="635"/>
      <c r="DL16" s="635"/>
      <c r="DM16" s="635"/>
      <c r="DN16" s="635"/>
      <c r="DO16" s="635"/>
      <c r="DP16" s="636"/>
      <c r="DQ16" s="640">
        <v>61</v>
      </c>
      <c r="DR16" s="635"/>
      <c r="DS16" s="635"/>
      <c r="DT16" s="635"/>
      <c r="DU16" s="635"/>
      <c r="DV16" s="635"/>
      <c r="DW16" s="635"/>
      <c r="DX16" s="635"/>
      <c r="DY16" s="635"/>
      <c r="DZ16" s="635"/>
      <c r="EA16" s="635"/>
      <c r="EB16" s="635"/>
      <c r="EC16" s="671"/>
    </row>
    <row r="17" spans="2:133" ht="11.25" customHeight="1" x14ac:dyDescent="0.15">
      <c r="B17" s="631" t="s">
        <v>266</v>
      </c>
      <c r="C17" s="632"/>
      <c r="D17" s="632"/>
      <c r="E17" s="632"/>
      <c r="F17" s="632"/>
      <c r="G17" s="632"/>
      <c r="H17" s="632"/>
      <c r="I17" s="632"/>
      <c r="J17" s="632"/>
      <c r="K17" s="632"/>
      <c r="L17" s="632"/>
      <c r="M17" s="632"/>
      <c r="N17" s="632"/>
      <c r="O17" s="632"/>
      <c r="P17" s="632"/>
      <c r="Q17" s="633"/>
      <c r="R17" s="634">
        <v>15637</v>
      </c>
      <c r="S17" s="635"/>
      <c r="T17" s="635"/>
      <c r="U17" s="635"/>
      <c r="V17" s="635"/>
      <c r="W17" s="635"/>
      <c r="X17" s="635"/>
      <c r="Y17" s="636"/>
      <c r="Z17" s="672">
        <v>0.2</v>
      </c>
      <c r="AA17" s="672"/>
      <c r="AB17" s="672"/>
      <c r="AC17" s="672"/>
      <c r="AD17" s="673">
        <v>15637</v>
      </c>
      <c r="AE17" s="673"/>
      <c r="AF17" s="673"/>
      <c r="AG17" s="673"/>
      <c r="AH17" s="673"/>
      <c r="AI17" s="673"/>
      <c r="AJ17" s="673"/>
      <c r="AK17" s="673"/>
      <c r="AL17" s="637">
        <v>0.4</v>
      </c>
      <c r="AM17" s="638"/>
      <c r="AN17" s="638"/>
      <c r="AO17" s="674"/>
      <c r="AP17" s="631" t="s">
        <v>267</v>
      </c>
      <c r="AQ17" s="632"/>
      <c r="AR17" s="632"/>
      <c r="AS17" s="632"/>
      <c r="AT17" s="632"/>
      <c r="AU17" s="632"/>
      <c r="AV17" s="632"/>
      <c r="AW17" s="632"/>
      <c r="AX17" s="632"/>
      <c r="AY17" s="632"/>
      <c r="AZ17" s="632"/>
      <c r="BA17" s="632"/>
      <c r="BB17" s="632"/>
      <c r="BC17" s="632"/>
      <c r="BD17" s="632"/>
      <c r="BE17" s="632"/>
      <c r="BF17" s="633"/>
      <c r="BG17" s="634" t="s">
        <v>229</v>
      </c>
      <c r="BH17" s="635"/>
      <c r="BI17" s="635"/>
      <c r="BJ17" s="635"/>
      <c r="BK17" s="635"/>
      <c r="BL17" s="635"/>
      <c r="BM17" s="635"/>
      <c r="BN17" s="636"/>
      <c r="BO17" s="672" t="s">
        <v>229</v>
      </c>
      <c r="BP17" s="672"/>
      <c r="BQ17" s="672"/>
      <c r="BR17" s="672"/>
      <c r="BS17" s="673" t="s">
        <v>229</v>
      </c>
      <c r="BT17" s="673"/>
      <c r="BU17" s="673"/>
      <c r="BV17" s="673"/>
      <c r="BW17" s="673"/>
      <c r="BX17" s="673"/>
      <c r="BY17" s="673"/>
      <c r="BZ17" s="673"/>
      <c r="CA17" s="673"/>
      <c r="CB17" s="713"/>
      <c r="CD17" s="631" t="s">
        <v>268</v>
      </c>
      <c r="CE17" s="632"/>
      <c r="CF17" s="632"/>
      <c r="CG17" s="632"/>
      <c r="CH17" s="632"/>
      <c r="CI17" s="632"/>
      <c r="CJ17" s="632"/>
      <c r="CK17" s="632"/>
      <c r="CL17" s="632"/>
      <c r="CM17" s="632"/>
      <c r="CN17" s="632"/>
      <c r="CO17" s="632"/>
      <c r="CP17" s="632"/>
      <c r="CQ17" s="633"/>
      <c r="CR17" s="634">
        <v>1028280</v>
      </c>
      <c r="CS17" s="635"/>
      <c r="CT17" s="635"/>
      <c r="CU17" s="635"/>
      <c r="CV17" s="635"/>
      <c r="CW17" s="635"/>
      <c r="CX17" s="635"/>
      <c r="CY17" s="636"/>
      <c r="CZ17" s="672">
        <v>15</v>
      </c>
      <c r="DA17" s="672"/>
      <c r="DB17" s="672"/>
      <c r="DC17" s="672"/>
      <c r="DD17" s="640" t="s">
        <v>229</v>
      </c>
      <c r="DE17" s="635"/>
      <c r="DF17" s="635"/>
      <c r="DG17" s="635"/>
      <c r="DH17" s="635"/>
      <c r="DI17" s="635"/>
      <c r="DJ17" s="635"/>
      <c r="DK17" s="635"/>
      <c r="DL17" s="635"/>
      <c r="DM17" s="635"/>
      <c r="DN17" s="635"/>
      <c r="DO17" s="635"/>
      <c r="DP17" s="636"/>
      <c r="DQ17" s="640">
        <v>1028280</v>
      </c>
      <c r="DR17" s="635"/>
      <c r="DS17" s="635"/>
      <c r="DT17" s="635"/>
      <c r="DU17" s="635"/>
      <c r="DV17" s="635"/>
      <c r="DW17" s="635"/>
      <c r="DX17" s="635"/>
      <c r="DY17" s="635"/>
      <c r="DZ17" s="635"/>
      <c r="EA17" s="635"/>
      <c r="EB17" s="635"/>
      <c r="EC17" s="671"/>
    </row>
    <row r="18" spans="2:133" ht="11.25" customHeight="1" x14ac:dyDescent="0.15">
      <c r="B18" s="631" t="s">
        <v>269</v>
      </c>
      <c r="C18" s="632"/>
      <c r="D18" s="632"/>
      <c r="E18" s="632"/>
      <c r="F18" s="632"/>
      <c r="G18" s="632"/>
      <c r="H18" s="632"/>
      <c r="I18" s="632"/>
      <c r="J18" s="632"/>
      <c r="K18" s="632"/>
      <c r="L18" s="632"/>
      <c r="M18" s="632"/>
      <c r="N18" s="632"/>
      <c r="O18" s="632"/>
      <c r="P18" s="632"/>
      <c r="Q18" s="633"/>
      <c r="R18" s="634">
        <v>9489</v>
      </c>
      <c r="S18" s="635"/>
      <c r="T18" s="635"/>
      <c r="U18" s="635"/>
      <c r="V18" s="635"/>
      <c r="W18" s="635"/>
      <c r="X18" s="635"/>
      <c r="Y18" s="636"/>
      <c r="Z18" s="672">
        <v>0.1</v>
      </c>
      <c r="AA18" s="672"/>
      <c r="AB18" s="672"/>
      <c r="AC18" s="672"/>
      <c r="AD18" s="673">
        <v>9489</v>
      </c>
      <c r="AE18" s="673"/>
      <c r="AF18" s="673"/>
      <c r="AG18" s="673"/>
      <c r="AH18" s="673"/>
      <c r="AI18" s="673"/>
      <c r="AJ18" s="673"/>
      <c r="AK18" s="673"/>
      <c r="AL18" s="637">
        <v>0.2</v>
      </c>
      <c r="AM18" s="638"/>
      <c r="AN18" s="638"/>
      <c r="AO18" s="674"/>
      <c r="AP18" s="631" t="s">
        <v>270</v>
      </c>
      <c r="AQ18" s="632"/>
      <c r="AR18" s="632"/>
      <c r="AS18" s="632"/>
      <c r="AT18" s="632"/>
      <c r="AU18" s="632"/>
      <c r="AV18" s="632"/>
      <c r="AW18" s="632"/>
      <c r="AX18" s="632"/>
      <c r="AY18" s="632"/>
      <c r="AZ18" s="632"/>
      <c r="BA18" s="632"/>
      <c r="BB18" s="632"/>
      <c r="BC18" s="632"/>
      <c r="BD18" s="632"/>
      <c r="BE18" s="632"/>
      <c r="BF18" s="633"/>
      <c r="BG18" s="634" t="s">
        <v>229</v>
      </c>
      <c r="BH18" s="635"/>
      <c r="BI18" s="635"/>
      <c r="BJ18" s="635"/>
      <c r="BK18" s="635"/>
      <c r="BL18" s="635"/>
      <c r="BM18" s="635"/>
      <c r="BN18" s="636"/>
      <c r="BO18" s="672" t="s">
        <v>229</v>
      </c>
      <c r="BP18" s="672"/>
      <c r="BQ18" s="672"/>
      <c r="BR18" s="672"/>
      <c r="BS18" s="673" t="s">
        <v>139</v>
      </c>
      <c r="BT18" s="673"/>
      <c r="BU18" s="673"/>
      <c r="BV18" s="673"/>
      <c r="BW18" s="673"/>
      <c r="BX18" s="673"/>
      <c r="BY18" s="673"/>
      <c r="BZ18" s="673"/>
      <c r="CA18" s="673"/>
      <c r="CB18" s="713"/>
      <c r="CD18" s="631" t="s">
        <v>271</v>
      </c>
      <c r="CE18" s="632"/>
      <c r="CF18" s="632"/>
      <c r="CG18" s="632"/>
      <c r="CH18" s="632"/>
      <c r="CI18" s="632"/>
      <c r="CJ18" s="632"/>
      <c r="CK18" s="632"/>
      <c r="CL18" s="632"/>
      <c r="CM18" s="632"/>
      <c r="CN18" s="632"/>
      <c r="CO18" s="632"/>
      <c r="CP18" s="632"/>
      <c r="CQ18" s="633"/>
      <c r="CR18" s="634" t="s">
        <v>229</v>
      </c>
      <c r="CS18" s="635"/>
      <c r="CT18" s="635"/>
      <c r="CU18" s="635"/>
      <c r="CV18" s="635"/>
      <c r="CW18" s="635"/>
      <c r="CX18" s="635"/>
      <c r="CY18" s="636"/>
      <c r="CZ18" s="672" t="s">
        <v>229</v>
      </c>
      <c r="DA18" s="672"/>
      <c r="DB18" s="672"/>
      <c r="DC18" s="672"/>
      <c r="DD18" s="640" t="s">
        <v>229</v>
      </c>
      <c r="DE18" s="635"/>
      <c r="DF18" s="635"/>
      <c r="DG18" s="635"/>
      <c r="DH18" s="635"/>
      <c r="DI18" s="635"/>
      <c r="DJ18" s="635"/>
      <c r="DK18" s="635"/>
      <c r="DL18" s="635"/>
      <c r="DM18" s="635"/>
      <c r="DN18" s="635"/>
      <c r="DO18" s="635"/>
      <c r="DP18" s="636"/>
      <c r="DQ18" s="640" t="s">
        <v>229</v>
      </c>
      <c r="DR18" s="635"/>
      <c r="DS18" s="635"/>
      <c r="DT18" s="635"/>
      <c r="DU18" s="635"/>
      <c r="DV18" s="635"/>
      <c r="DW18" s="635"/>
      <c r="DX18" s="635"/>
      <c r="DY18" s="635"/>
      <c r="DZ18" s="635"/>
      <c r="EA18" s="635"/>
      <c r="EB18" s="635"/>
      <c r="EC18" s="671"/>
    </row>
    <row r="19" spans="2:133" ht="11.25" customHeight="1" x14ac:dyDescent="0.15">
      <c r="B19" s="631" t="s">
        <v>272</v>
      </c>
      <c r="C19" s="632"/>
      <c r="D19" s="632"/>
      <c r="E19" s="632"/>
      <c r="F19" s="632"/>
      <c r="G19" s="632"/>
      <c r="H19" s="632"/>
      <c r="I19" s="632"/>
      <c r="J19" s="632"/>
      <c r="K19" s="632"/>
      <c r="L19" s="632"/>
      <c r="M19" s="632"/>
      <c r="N19" s="632"/>
      <c r="O19" s="632"/>
      <c r="P19" s="632"/>
      <c r="Q19" s="633"/>
      <c r="R19" s="634">
        <v>9431</v>
      </c>
      <c r="S19" s="635"/>
      <c r="T19" s="635"/>
      <c r="U19" s="635"/>
      <c r="V19" s="635"/>
      <c r="W19" s="635"/>
      <c r="X19" s="635"/>
      <c r="Y19" s="636"/>
      <c r="Z19" s="672">
        <v>0.1</v>
      </c>
      <c r="AA19" s="672"/>
      <c r="AB19" s="672"/>
      <c r="AC19" s="672"/>
      <c r="AD19" s="673">
        <v>9431</v>
      </c>
      <c r="AE19" s="673"/>
      <c r="AF19" s="673"/>
      <c r="AG19" s="673"/>
      <c r="AH19" s="673"/>
      <c r="AI19" s="673"/>
      <c r="AJ19" s="673"/>
      <c r="AK19" s="673"/>
      <c r="AL19" s="637">
        <v>0.2</v>
      </c>
      <c r="AM19" s="638"/>
      <c r="AN19" s="638"/>
      <c r="AO19" s="674"/>
      <c r="AP19" s="631" t="s">
        <v>273</v>
      </c>
      <c r="AQ19" s="632"/>
      <c r="AR19" s="632"/>
      <c r="AS19" s="632"/>
      <c r="AT19" s="632"/>
      <c r="AU19" s="632"/>
      <c r="AV19" s="632"/>
      <c r="AW19" s="632"/>
      <c r="AX19" s="632"/>
      <c r="AY19" s="632"/>
      <c r="AZ19" s="632"/>
      <c r="BA19" s="632"/>
      <c r="BB19" s="632"/>
      <c r="BC19" s="632"/>
      <c r="BD19" s="632"/>
      <c r="BE19" s="632"/>
      <c r="BF19" s="633"/>
      <c r="BG19" s="634" t="s">
        <v>229</v>
      </c>
      <c r="BH19" s="635"/>
      <c r="BI19" s="635"/>
      <c r="BJ19" s="635"/>
      <c r="BK19" s="635"/>
      <c r="BL19" s="635"/>
      <c r="BM19" s="635"/>
      <c r="BN19" s="636"/>
      <c r="BO19" s="672" t="s">
        <v>229</v>
      </c>
      <c r="BP19" s="672"/>
      <c r="BQ19" s="672"/>
      <c r="BR19" s="672"/>
      <c r="BS19" s="673" t="s">
        <v>229</v>
      </c>
      <c r="BT19" s="673"/>
      <c r="BU19" s="673"/>
      <c r="BV19" s="673"/>
      <c r="BW19" s="673"/>
      <c r="BX19" s="673"/>
      <c r="BY19" s="673"/>
      <c r="BZ19" s="673"/>
      <c r="CA19" s="673"/>
      <c r="CB19" s="713"/>
      <c r="CD19" s="631" t="s">
        <v>274</v>
      </c>
      <c r="CE19" s="632"/>
      <c r="CF19" s="632"/>
      <c r="CG19" s="632"/>
      <c r="CH19" s="632"/>
      <c r="CI19" s="632"/>
      <c r="CJ19" s="632"/>
      <c r="CK19" s="632"/>
      <c r="CL19" s="632"/>
      <c r="CM19" s="632"/>
      <c r="CN19" s="632"/>
      <c r="CO19" s="632"/>
      <c r="CP19" s="632"/>
      <c r="CQ19" s="633"/>
      <c r="CR19" s="634" t="s">
        <v>229</v>
      </c>
      <c r="CS19" s="635"/>
      <c r="CT19" s="635"/>
      <c r="CU19" s="635"/>
      <c r="CV19" s="635"/>
      <c r="CW19" s="635"/>
      <c r="CX19" s="635"/>
      <c r="CY19" s="636"/>
      <c r="CZ19" s="672" t="s">
        <v>229</v>
      </c>
      <c r="DA19" s="672"/>
      <c r="DB19" s="672"/>
      <c r="DC19" s="672"/>
      <c r="DD19" s="640" t="s">
        <v>229</v>
      </c>
      <c r="DE19" s="635"/>
      <c r="DF19" s="635"/>
      <c r="DG19" s="635"/>
      <c r="DH19" s="635"/>
      <c r="DI19" s="635"/>
      <c r="DJ19" s="635"/>
      <c r="DK19" s="635"/>
      <c r="DL19" s="635"/>
      <c r="DM19" s="635"/>
      <c r="DN19" s="635"/>
      <c r="DO19" s="635"/>
      <c r="DP19" s="636"/>
      <c r="DQ19" s="640" t="s">
        <v>229</v>
      </c>
      <c r="DR19" s="635"/>
      <c r="DS19" s="635"/>
      <c r="DT19" s="635"/>
      <c r="DU19" s="635"/>
      <c r="DV19" s="635"/>
      <c r="DW19" s="635"/>
      <c r="DX19" s="635"/>
      <c r="DY19" s="635"/>
      <c r="DZ19" s="635"/>
      <c r="EA19" s="635"/>
      <c r="EB19" s="635"/>
      <c r="EC19" s="671"/>
    </row>
    <row r="20" spans="2:133" ht="11.25" customHeight="1" x14ac:dyDescent="0.15">
      <c r="B20" s="701" t="s">
        <v>275</v>
      </c>
      <c r="C20" s="702"/>
      <c r="D20" s="702"/>
      <c r="E20" s="702"/>
      <c r="F20" s="702"/>
      <c r="G20" s="702"/>
      <c r="H20" s="702"/>
      <c r="I20" s="702"/>
      <c r="J20" s="702"/>
      <c r="K20" s="702"/>
      <c r="L20" s="702"/>
      <c r="M20" s="702"/>
      <c r="N20" s="702"/>
      <c r="O20" s="702"/>
      <c r="P20" s="702"/>
      <c r="Q20" s="703"/>
      <c r="R20" s="634">
        <v>58</v>
      </c>
      <c r="S20" s="635"/>
      <c r="T20" s="635"/>
      <c r="U20" s="635"/>
      <c r="V20" s="635"/>
      <c r="W20" s="635"/>
      <c r="X20" s="635"/>
      <c r="Y20" s="636"/>
      <c r="Z20" s="672">
        <v>0</v>
      </c>
      <c r="AA20" s="672"/>
      <c r="AB20" s="672"/>
      <c r="AC20" s="672"/>
      <c r="AD20" s="673">
        <v>58</v>
      </c>
      <c r="AE20" s="673"/>
      <c r="AF20" s="673"/>
      <c r="AG20" s="673"/>
      <c r="AH20" s="673"/>
      <c r="AI20" s="673"/>
      <c r="AJ20" s="673"/>
      <c r="AK20" s="673"/>
      <c r="AL20" s="637">
        <v>0</v>
      </c>
      <c r="AM20" s="638"/>
      <c r="AN20" s="638"/>
      <c r="AO20" s="674"/>
      <c r="AP20" s="631" t="s">
        <v>276</v>
      </c>
      <c r="AQ20" s="632"/>
      <c r="AR20" s="632"/>
      <c r="AS20" s="632"/>
      <c r="AT20" s="632"/>
      <c r="AU20" s="632"/>
      <c r="AV20" s="632"/>
      <c r="AW20" s="632"/>
      <c r="AX20" s="632"/>
      <c r="AY20" s="632"/>
      <c r="AZ20" s="632"/>
      <c r="BA20" s="632"/>
      <c r="BB20" s="632"/>
      <c r="BC20" s="632"/>
      <c r="BD20" s="632"/>
      <c r="BE20" s="632"/>
      <c r="BF20" s="633"/>
      <c r="BG20" s="634" t="s">
        <v>229</v>
      </c>
      <c r="BH20" s="635"/>
      <c r="BI20" s="635"/>
      <c r="BJ20" s="635"/>
      <c r="BK20" s="635"/>
      <c r="BL20" s="635"/>
      <c r="BM20" s="635"/>
      <c r="BN20" s="636"/>
      <c r="BO20" s="672" t="s">
        <v>229</v>
      </c>
      <c r="BP20" s="672"/>
      <c r="BQ20" s="672"/>
      <c r="BR20" s="672"/>
      <c r="BS20" s="673" t="s">
        <v>229</v>
      </c>
      <c r="BT20" s="673"/>
      <c r="BU20" s="673"/>
      <c r="BV20" s="673"/>
      <c r="BW20" s="673"/>
      <c r="BX20" s="673"/>
      <c r="BY20" s="673"/>
      <c r="BZ20" s="673"/>
      <c r="CA20" s="673"/>
      <c r="CB20" s="713"/>
      <c r="CD20" s="631" t="s">
        <v>277</v>
      </c>
      <c r="CE20" s="632"/>
      <c r="CF20" s="632"/>
      <c r="CG20" s="632"/>
      <c r="CH20" s="632"/>
      <c r="CI20" s="632"/>
      <c r="CJ20" s="632"/>
      <c r="CK20" s="632"/>
      <c r="CL20" s="632"/>
      <c r="CM20" s="632"/>
      <c r="CN20" s="632"/>
      <c r="CO20" s="632"/>
      <c r="CP20" s="632"/>
      <c r="CQ20" s="633"/>
      <c r="CR20" s="634">
        <v>6874205</v>
      </c>
      <c r="CS20" s="635"/>
      <c r="CT20" s="635"/>
      <c r="CU20" s="635"/>
      <c r="CV20" s="635"/>
      <c r="CW20" s="635"/>
      <c r="CX20" s="635"/>
      <c r="CY20" s="636"/>
      <c r="CZ20" s="672">
        <v>100</v>
      </c>
      <c r="DA20" s="672"/>
      <c r="DB20" s="672"/>
      <c r="DC20" s="672"/>
      <c r="DD20" s="640">
        <v>976926</v>
      </c>
      <c r="DE20" s="635"/>
      <c r="DF20" s="635"/>
      <c r="DG20" s="635"/>
      <c r="DH20" s="635"/>
      <c r="DI20" s="635"/>
      <c r="DJ20" s="635"/>
      <c r="DK20" s="635"/>
      <c r="DL20" s="635"/>
      <c r="DM20" s="635"/>
      <c r="DN20" s="635"/>
      <c r="DO20" s="635"/>
      <c r="DP20" s="636"/>
      <c r="DQ20" s="640">
        <v>5050889</v>
      </c>
      <c r="DR20" s="635"/>
      <c r="DS20" s="635"/>
      <c r="DT20" s="635"/>
      <c r="DU20" s="635"/>
      <c r="DV20" s="635"/>
      <c r="DW20" s="635"/>
      <c r="DX20" s="635"/>
      <c r="DY20" s="635"/>
      <c r="DZ20" s="635"/>
      <c r="EA20" s="635"/>
      <c r="EB20" s="635"/>
      <c r="EC20" s="671"/>
    </row>
    <row r="21" spans="2:133" ht="11.25" customHeight="1" x14ac:dyDescent="0.15">
      <c r="B21" s="631" t="s">
        <v>278</v>
      </c>
      <c r="C21" s="632"/>
      <c r="D21" s="632"/>
      <c r="E21" s="632"/>
      <c r="F21" s="632"/>
      <c r="G21" s="632"/>
      <c r="H21" s="632"/>
      <c r="I21" s="632"/>
      <c r="J21" s="632"/>
      <c r="K21" s="632"/>
      <c r="L21" s="632"/>
      <c r="M21" s="632"/>
      <c r="N21" s="632"/>
      <c r="O21" s="632"/>
      <c r="P21" s="632"/>
      <c r="Q21" s="633"/>
      <c r="R21" s="634">
        <v>3114159</v>
      </c>
      <c r="S21" s="635"/>
      <c r="T21" s="635"/>
      <c r="U21" s="635"/>
      <c r="V21" s="635"/>
      <c r="W21" s="635"/>
      <c r="X21" s="635"/>
      <c r="Y21" s="636"/>
      <c r="Z21" s="672">
        <v>43</v>
      </c>
      <c r="AA21" s="672"/>
      <c r="AB21" s="672"/>
      <c r="AC21" s="672"/>
      <c r="AD21" s="673">
        <v>2869578</v>
      </c>
      <c r="AE21" s="673"/>
      <c r="AF21" s="673"/>
      <c r="AG21" s="673"/>
      <c r="AH21" s="673"/>
      <c r="AI21" s="673"/>
      <c r="AJ21" s="673"/>
      <c r="AK21" s="673"/>
      <c r="AL21" s="637">
        <v>64.900000000000006</v>
      </c>
      <c r="AM21" s="638"/>
      <c r="AN21" s="638"/>
      <c r="AO21" s="674"/>
      <c r="AP21" s="631" t="s">
        <v>279</v>
      </c>
      <c r="AQ21" s="711"/>
      <c r="AR21" s="711"/>
      <c r="AS21" s="711"/>
      <c r="AT21" s="711"/>
      <c r="AU21" s="711"/>
      <c r="AV21" s="711"/>
      <c r="AW21" s="711"/>
      <c r="AX21" s="711"/>
      <c r="AY21" s="711"/>
      <c r="AZ21" s="711"/>
      <c r="BA21" s="711"/>
      <c r="BB21" s="711"/>
      <c r="BC21" s="711"/>
      <c r="BD21" s="711"/>
      <c r="BE21" s="711"/>
      <c r="BF21" s="712"/>
      <c r="BG21" s="634" t="s">
        <v>229</v>
      </c>
      <c r="BH21" s="635"/>
      <c r="BI21" s="635"/>
      <c r="BJ21" s="635"/>
      <c r="BK21" s="635"/>
      <c r="BL21" s="635"/>
      <c r="BM21" s="635"/>
      <c r="BN21" s="636"/>
      <c r="BO21" s="672" t="s">
        <v>229</v>
      </c>
      <c r="BP21" s="672"/>
      <c r="BQ21" s="672"/>
      <c r="BR21" s="672"/>
      <c r="BS21" s="673" t="s">
        <v>229</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280</v>
      </c>
      <c r="C22" s="632"/>
      <c r="D22" s="632"/>
      <c r="E22" s="632"/>
      <c r="F22" s="632"/>
      <c r="G22" s="632"/>
      <c r="H22" s="632"/>
      <c r="I22" s="632"/>
      <c r="J22" s="632"/>
      <c r="K22" s="632"/>
      <c r="L22" s="632"/>
      <c r="M22" s="632"/>
      <c r="N22" s="632"/>
      <c r="O22" s="632"/>
      <c r="P22" s="632"/>
      <c r="Q22" s="633"/>
      <c r="R22" s="634">
        <v>2869578</v>
      </c>
      <c r="S22" s="635"/>
      <c r="T22" s="635"/>
      <c r="U22" s="635"/>
      <c r="V22" s="635"/>
      <c r="W22" s="635"/>
      <c r="X22" s="635"/>
      <c r="Y22" s="636"/>
      <c r="Z22" s="672">
        <v>39.6</v>
      </c>
      <c r="AA22" s="672"/>
      <c r="AB22" s="672"/>
      <c r="AC22" s="672"/>
      <c r="AD22" s="673">
        <v>2869578</v>
      </c>
      <c r="AE22" s="673"/>
      <c r="AF22" s="673"/>
      <c r="AG22" s="673"/>
      <c r="AH22" s="673"/>
      <c r="AI22" s="673"/>
      <c r="AJ22" s="673"/>
      <c r="AK22" s="673"/>
      <c r="AL22" s="637">
        <v>64.900000000000006</v>
      </c>
      <c r="AM22" s="638"/>
      <c r="AN22" s="638"/>
      <c r="AO22" s="674"/>
      <c r="AP22" s="631" t="s">
        <v>281</v>
      </c>
      <c r="AQ22" s="711"/>
      <c r="AR22" s="711"/>
      <c r="AS22" s="711"/>
      <c r="AT22" s="711"/>
      <c r="AU22" s="711"/>
      <c r="AV22" s="711"/>
      <c r="AW22" s="711"/>
      <c r="AX22" s="711"/>
      <c r="AY22" s="711"/>
      <c r="AZ22" s="711"/>
      <c r="BA22" s="711"/>
      <c r="BB22" s="711"/>
      <c r="BC22" s="711"/>
      <c r="BD22" s="711"/>
      <c r="BE22" s="711"/>
      <c r="BF22" s="712"/>
      <c r="BG22" s="634" t="s">
        <v>229</v>
      </c>
      <c r="BH22" s="635"/>
      <c r="BI22" s="635"/>
      <c r="BJ22" s="635"/>
      <c r="BK22" s="635"/>
      <c r="BL22" s="635"/>
      <c r="BM22" s="635"/>
      <c r="BN22" s="636"/>
      <c r="BO22" s="672" t="s">
        <v>229</v>
      </c>
      <c r="BP22" s="672"/>
      <c r="BQ22" s="672"/>
      <c r="BR22" s="672"/>
      <c r="BS22" s="673" t="s">
        <v>229</v>
      </c>
      <c r="BT22" s="673"/>
      <c r="BU22" s="673"/>
      <c r="BV22" s="673"/>
      <c r="BW22" s="673"/>
      <c r="BX22" s="673"/>
      <c r="BY22" s="673"/>
      <c r="BZ22" s="673"/>
      <c r="CA22" s="673"/>
      <c r="CB22" s="713"/>
      <c r="CD22" s="686" t="s">
        <v>282</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283</v>
      </c>
      <c r="C23" s="632"/>
      <c r="D23" s="632"/>
      <c r="E23" s="632"/>
      <c r="F23" s="632"/>
      <c r="G23" s="632"/>
      <c r="H23" s="632"/>
      <c r="I23" s="632"/>
      <c r="J23" s="632"/>
      <c r="K23" s="632"/>
      <c r="L23" s="632"/>
      <c r="M23" s="632"/>
      <c r="N23" s="632"/>
      <c r="O23" s="632"/>
      <c r="P23" s="632"/>
      <c r="Q23" s="633"/>
      <c r="R23" s="634">
        <v>244581</v>
      </c>
      <c r="S23" s="635"/>
      <c r="T23" s="635"/>
      <c r="U23" s="635"/>
      <c r="V23" s="635"/>
      <c r="W23" s="635"/>
      <c r="X23" s="635"/>
      <c r="Y23" s="636"/>
      <c r="Z23" s="672">
        <v>3.4</v>
      </c>
      <c r="AA23" s="672"/>
      <c r="AB23" s="672"/>
      <c r="AC23" s="672"/>
      <c r="AD23" s="673" t="s">
        <v>229</v>
      </c>
      <c r="AE23" s="673"/>
      <c r="AF23" s="673"/>
      <c r="AG23" s="673"/>
      <c r="AH23" s="673"/>
      <c r="AI23" s="673"/>
      <c r="AJ23" s="673"/>
      <c r="AK23" s="673"/>
      <c r="AL23" s="637" t="s">
        <v>229</v>
      </c>
      <c r="AM23" s="638"/>
      <c r="AN23" s="638"/>
      <c r="AO23" s="674"/>
      <c r="AP23" s="631" t="s">
        <v>284</v>
      </c>
      <c r="AQ23" s="711"/>
      <c r="AR23" s="711"/>
      <c r="AS23" s="711"/>
      <c r="AT23" s="711"/>
      <c r="AU23" s="711"/>
      <c r="AV23" s="711"/>
      <c r="AW23" s="711"/>
      <c r="AX23" s="711"/>
      <c r="AY23" s="711"/>
      <c r="AZ23" s="711"/>
      <c r="BA23" s="711"/>
      <c r="BB23" s="711"/>
      <c r="BC23" s="711"/>
      <c r="BD23" s="711"/>
      <c r="BE23" s="711"/>
      <c r="BF23" s="712"/>
      <c r="BG23" s="634" t="s">
        <v>229</v>
      </c>
      <c r="BH23" s="635"/>
      <c r="BI23" s="635"/>
      <c r="BJ23" s="635"/>
      <c r="BK23" s="635"/>
      <c r="BL23" s="635"/>
      <c r="BM23" s="635"/>
      <c r="BN23" s="636"/>
      <c r="BO23" s="672" t="s">
        <v>229</v>
      </c>
      <c r="BP23" s="672"/>
      <c r="BQ23" s="672"/>
      <c r="BR23" s="672"/>
      <c r="BS23" s="673" t="s">
        <v>229</v>
      </c>
      <c r="BT23" s="673"/>
      <c r="BU23" s="673"/>
      <c r="BV23" s="673"/>
      <c r="BW23" s="673"/>
      <c r="BX23" s="673"/>
      <c r="BY23" s="673"/>
      <c r="BZ23" s="673"/>
      <c r="CA23" s="673"/>
      <c r="CB23" s="713"/>
      <c r="CD23" s="686" t="s">
        <v>223</v>
      </c>
      <c r="CE23" s="687"/>
      <c r="CF23" s="687"/>
      <c r="CG23" s="687"/>
      <c r="CH23" s="687"/>
      <c r="CI23" s="687"/>
      <c r="CJ23" s="687"/>
      <c r="CK23" s="687"/>
      <c r="CL23" s="687"/>
      <c r="CM23" s="687"/>
      <c r="CN23" s="687"/>
      <c r="CO23" s="687"/>
      <c r="CP23" s="687"/>
      <c r="CQ23" s="688"/>
      <c r="CR23" s="686" t="s">
        <v>285</v>
      </c>
      <c r="CS23" s="687"/>
      <c r="CT23" s="687"/>
      <c r="CU23" s="687"/>
      <c r="CV23" s="687"/>
      <c r="CW23" s="687"/>
      <c r="CX23" s="687"/>
      <c r="CY23" s="688"/>
      <c r="CZ23" s="686" t="s">
        <v>286</v>
      </c>
      <c r="DA23" s="687"/>
      <c r="DB23" s="687"/>
      <c r="DC23" s="688"/>
      <c r="DD23" s="686" t="s">
        <v>287</v>
      </c>
      <c r="DE23" s="687"/>
      <c r="DF23" s="687"/>
      <c r="DG23" s="687"/>
      <c r="DH23" s="687"/>
      <c r="DI23" s="687"/>
      <c r="DJ23" s="687"/>
      <c r="DK23" s="688"/>
      <c r="DL23" s="724" t="s">
        <v>288</v>
      </c>
      <c r="DM23" s="725"/>
      <c r="DN23" s="725"/>
      <c r="DO23" s="725"/>
      <c r="DP23" s="725"/>
      <c r="DQ23" s="725"/>
      <c r="DR23" s="725"/>
      <c r="DS23" s="725"/>
      <c r="DT23" s="725"/>
      <c r="DU23" s="725"/>
      <c r="DV23" s="726"/>
      <c r="DW23" s="686" t="s">
        <v>289</v>
      </c>
      <c r="DX23" s="687"/>
      <c r="DY23" s="687"/>
      <c r="DZ23" s="687"/>
      <c r="EA23" s="687"/>
      <c r="EB23" s="687"/>
      <c r="EC23" s="688"/>
    </row>
    <row r="24" spans="2:133" ht="11.25" customHeight="1" x14ac:dyDescent="0.15">
      <c r="B24" s="631" t="s">
        <v>290</v>
      </c>
      <c r="C24" s="632"/>
      <c r="D24" s="632"/>
      <c r="E24" s="632"/>
      <c r="F24" s="632"/>
      <c r="G24" s="632"/>
      <c r="H24" s="632"/>
      <c r="I24" s="632"/>
      <c r="J24" s="632"/>
      <c r="K24" s="632"/>
      <c r="L24" s="632"/>
      <c r="M24" s="632"/>
      <c r="N24" s="632"/>
      <c r="O24" s="632"/>
      <c r="P24" s="632"/>
      <c r="Q24" s="633"/>
      <c r="R24" s="634" t="s">
        <v>229</v>
      </c>
      <c r="S24" s="635"/>
      <c r="T24" s="635"/>
      <c r="U24" s="635"/>
      <c r="V24" s="635"/>
      <c r="W24" s="635"/>
      <c r="X24" s="635"/>
      <c r="Y24" s="636"/>
      <c r="Z24" s="672" t="s">
        <v>229</v>
      </c>
      <c r="AA24" s="672"/>
      <c r="AB24" s="672"/>
      <c r="AC24" s="672"/>
      <c r="AD24" s="673" t="s">
        <v>229</v>
      </c>
      <c r="AE24" s="673"/>
      <c r="AF24" s="673"/>
      <c r="AG24" s="673"/>
      <c r="AH24" s="673"/>
      <c r="AI24" s="673"/>
      <c r="AJ24" s="673"/>
      <c r="AK24" s="673"/>
      <c r="AL24" s="637" t="s">
        <v>229</v>
      </c>
      <c r="AM24" s="638"/>
      <c r="AN24" s="638"/>
      <c r="AO24" s="674"/>
      <c r="AP24" s="631" t="s">
        <v>291</v>
      </c>
      <c r="AQ24" s="711"/>
      <c r="AR24" s="711"/>
      <c r="AS24" s="711"/>
      <c r="AT24" s="711"/>
      <c r="AU24" s="711"/>
      <c r="AV24" s="711"/>
      <c r="AW24" s="711"/>
      <c r="AX24" s="711"/>
      <c r="AY24" s="711"/>
      <c r="AZ24" s="711"/>
      <c r="BA24" s="711"/>
      <c r="BB24" s="711"/>
      <c r="BC24" s="711"/>
      <c r="BD24" s="711"/>
      <c r="BE24" s="711"/>
      <c r="BF24" s="712"/>
      <c r="BG24" s="634" t="s">
        <v>229</v>
      </c>
      <c r="BH24" s="635"/>
      <c r="BI24" s="635"/>
      <c r="BJ24" s="635"/>
      <c r="BK24" s="635"/>
      <c r="BL24" s="635"/>
      <c r="BM24" s="635"/>
      <c r="BN24" s="636"/>
      <c r="BO24" s="672" t="s">
        <v>229</v>
      </c>
      <c r="BP24" s="672"/>
      <c r="BQ24" s="672"/>
      <c r="BR24" s="672"/>
      <c r="BS24" s="673" t="s">
        <v>229</v>
      </c>
      <c r="BT24" s="673"/>
      <c r="BU24" s="673"/>
      <c r="BV24" s="673"/>
      <c r="BW24" s="673"/>
      <c r="BX24" s="673"/>
      <c r="BY24" s="673"/>
      <c r="BZ24" s="673"/>
      <c r="CA24" s="673"/>
      <c r="CB24" s="713"/>
      <c r="CD24" s="692" t="s">
        <v>292</v>
      </c>
      <c r="CE24" s="693"/>
      <c r="CF24" s="693"/>
      <c r="CG24" s="693"/>
      <c r="CH24" s="693"/>
      <c r="CI24" s="693"/>
      <c r="CJ24" s="693"/>
      <c r="CK24" s="693"/>
      <c r="CL24" s="693"/>
      <c r="CM24" s="693"/>
      <c r="CN24" s="693"/>
      <c r="CO24" s="693"/>
      <c r="CP24" s="693"/>
      <c r="CQ24" s="694"/>
      <c r="CR24" s="689">
        <v>3027241</v>
      </c>
      <c r="CS24" s="690"/>
      <c r="CT24" s="690"/>
      <c r="CU24" s="690"/>
      <c r="CV24" s="690"/>
      <c r="CW24" s="690"/>
      <c r="CX24" s="690"/>
      <c r="CY24" s="715"/>
      <c r="CZ24" s="716">
        <v>44</v>
      </c>
      <c r="DA24" s="698"/>
      <c r="DB24" s="698"/>
      <c r="DC24" s="718"/>
      <c r="DD24" s="714">
        <v>2479984</v>
      </c>
      <c r="DE24" s="690"/>
      <c r="DF24" s="690"/>
      <c r="DG24" s="690"/>
      <c r="DH24" s="690"/>
      <c r="DI24" s="690"/>
      <c r="DJ24" s="690"/>
      <c r="DK24" s="715"/>
      <c r="DL24" s="714">
        <v>2219863</v>
      </c>
      <c r="DM24" s="690"/>
      <c r="DN24" s="690"/>
      <c r="DO24" s="690"/>
      <c r="DP24" s="690"/>
      <c r="DQ24" s="690"/>
      <c r="DR24" s="690"/>
      <c r="DS24" s="690"/>
      <c r="DT24" s="690"/>
      <c r="DU24" s="690"/>
      <c r="DV24" s="715"/>
      <c r="DW24" s="716">
        <v>50.2</v>
      </c>
      <c r="DX24" s="698"/>
      <c r="DY24" s="698"/>
      <c r="DZ24" s="698"/>
      <c r="EA24" s="698"/>
      <c r="EB24" s="698"/>
      <c r="EC24" s="717"/>
    </row>
    <row r="25" spans="2:133" ht="11.25" customHeight="1" x14ac:dyDescent="0.15">
      <c r="B25" s="631" t="s">
        <v>293</v>
      </c>
      <c r="C25" s="632"/>
      <c r="D25" s="632"/>
      <c r="E25" s="632"/>
      <c r="F25" s="632"/>
      <c r="G25" s="632"/>
      <c r="H25" s="632"/>
      <c r="I25" s="632"/>
      <c r="J25" s="632"/>
      <c r="K25" s="632"/>
      <c r="L25" s="632"/>
      <c r="M25" s="632"/>
      <c r="N25" s="632"/>
      <c r="O25" s="632"/>
      <c r="P25" s="632"/>
      <c r="Q25" s="633"/>
      <c r="R25" s="634">
        <v>4566654</v>
      </c>
      <c r="S25" s="635"/>
      <c r="T25" s="635"/>
      <c r="U25" s="635"/>
      <c r="V25" s="635"/>
      <c r="W25" s="635"/>
      <c r="X25" s="635"/>
      <c r="Y25" s="636"/>
      <c r="Z25" s="672">
        <v>63.1</v>
      </c>
      <c r="AA25" s="672"/>
      <c r="AB25" s="672"/>
      <c r="AC25" s="672"/>
      <c r="AD25" s="673">
        <v>4322073</v>
      </c>
      <c r="AE25" s="673"/>
      <c r="AF25" s="673"/>
      <c r="AG25" s="673"/>
      <c r="AH25" s="673"/>
      <c r="AI25" s="673"/>
      <c r="AJ25" s="673"/>
      <c r="AK25" s="673"/>
      <c r="AL25" s="637">
        <v>97.8</v>
      </c>
      <c r="AM25" s="638"/>
      <c r="AN25" s="638"/>
      <c r="AO25" s="674"/>
      <c r="AP25" s="631" t="s">
        <v>294</v>
      </c>
      <c r="AQ25" s="711"/>
      <c r="AR25" s="711"/>
      <c r="AS25" s="711"/>
      <c r="AT25" s="711"/>
      <c r="AU25" s="711"/>
      <c r="AV25" s="711"/>
      <c r="AW25" s="711"/>
      <c r="AX25" s="711"/>
      <c r="AY25" s="711"/>
      <c r="AZ25" s="711"/>
      <c r="BA25" s="711"/>
      <c r="BB25" s="711"/>
      <c r="BC25" s="711"/>
      <c r="BD25" s="711"/>
      <c r="BE25" s="711"/>
      <c r="BF25" s="712"/>
      <c r="BG25" s="634" t="s">
        <v>229</v>
      </c>
      <c r="BH25" s="635"/>
      <c r="BI25" s="635"/>
      <c r="BJ25" s="635"/>
      <c r="BK25" s="635"/>
      <c r="BL25" s="635"/>
      <c r="BM25" s="635"/>
      <c r="BN25" s="636"/>
      <c r="BO25" s="672" t="s">
        <v>229</v>
      </c>
      <c r="BP25" s="672"/>
      <c r="BQ25" s="672"/>
      <c r="BR25" s="672"/>
      <c r="BS25" s="673" t="s">
        <v>229</v>
      </c>
      <c r="BT25" s="673"/>
      <c r="BU25" s="673"/>
      <c r="BV25" s="673"/>
      <c r="BW25" s="673"/>
      <c r="BX25" s="673"/>
      <c r="BY25" s="673"/>
      <c r="BZ25" s="673"/>
      <c r="CA25" s="673"/>
      <c r="CB25" s="713"/>
      <c r="CD25" s="631" t="s">
        <v>295</v>
      </c>
      <c r="CE25" s="632"/>
      <c r="CF25" s="632"/>
      <c r="CG25" s="632"/>
      <c r="CH25" s="632"/>
      <c r="CI25" s="632"/>
      <c r="CJ25" s="632"/>
      <c r="CK25" s="632"/>
      <c r="CL25" s="632"/>
      <c r="CM25" s="632"/>
      <c r="CN25" s="632"/>
      <c r="CO25" s="632"/>
      <c r="CP25" s="632"/>
      <c r="CQ25" s="633"/>
      <c r="CR25" s="634">
        <v>1372630</v>
      </c>
      <c r="CS25" s="647"/>
      <c r="CT25" s="647"/>
      <c r="CU25" s="647"/>
      <c r="CV25" s="647"/>
      <c r="CW25" s="647"/>
      <c r="CX25" s="647"/>
      <c r="CY25" s="648"/>
      <c r="CZ25" s="637">
        <v>20</v>
      </c>
      <c r="DA25" s="649"/>
      <c r="DB25" s="649"/>
      <c r="DC25" s="650"/>
      <c r="DD25" s="640">
        <v>1241026</v>
      </c>
      <c r="DE25" s="647"/>
      <c r="DF25" s="647"/>
      <c r="DG25" s="647"/>
      <c r="DH25" s="647"/>
      <c r="DI25" s="647"/>
      <c r="DJ25" s="647"/>
      <c r="DK25" s="648"/>
      <c r="DL25" s="640">
        <v>1018435</v>
      </c>
      <c r="DM25" s="647"/>
      <c r="DN25" s="647"/>
      <c r="DO25" s="647"/>
      <c r="DP25" s="647"/>
      <c r="DQ25" s="647"/>
      <c r="DR25" s="647"/>
      <c r="DS25" s="647"/>
      <c r="DT25" s="647"/>
      <c r="DU25" s="647"/>
      <c r="DV25" s="648"/>
      <c r="DW25" s="637">
        <v>23</v>
      </c>
      <c r="DX25" s="649"/>
      <c r="DY25" s="649"/>
      <c r="DZ25" s="649"/>
      <c r="EA25" s="649"/>
      <c r="EB25" s="649"/>
      <c r="EC25" s="661"/>
    </row>
    <row r="26" spans="2:133" ht="11.25" customHeight="1" x14ac:dyDescent="0.15">
      <c r="B26" s="631" t="s">
        <v>296</v>
      </c>
      <c r="C26" s="632"/>
      <c r="D26" s="632"/>
      <c r="E26" s="632"/>
      <c r="F26" s="632"/>
      <c r="G26" s="632"/>
      <c r="H26" s="632"/>
      <c r="I26" s="632"/>
      <c r="J26" s="632"/>
      <c r="K26" s="632"/>
      <c r="L26" s="632"/>
      <c r="M26" s="632"/>
      <c r="N26" s="632"/>
      <c r="O26" s="632"/>
      <c r="P26" s="632"/>
      <c r="Q26" s="633"/>
      <c r="R26" s="634">
        <v>712</v>
      </c>
      <c r="S26" s="635"/>
      <c r="T26" s="635"/>
      <c r="U26" s="635"/>
      <c r="V26" s="635"/>
      <c r="W26" s="635"/>
      <c r="X26" s="635"/>
      <c r="Y26" s="636"/>
      <c r="Z26" s="672">
        <v>0</v>
      </c>
      <c r="AA26" s="672"/>
      <c r="AB26" s="672"/>
      <c r="AC26" s="672"/>
      <c r="AD26" s="673">
        <v>712</v>
      </c>
      <c r="AE26" s="673"/>
      <c r="AF26" s="673"/>
      <c r="AG26" s="673"/>
      <c r="AH26" s="673"/>
      <c r="AI26" s="673"/>
      <c r="AJ26" s="673"/>
      <c r="AK26" s="673"/>
      <c r="AL26" s="637">
        <v>0</v>
      </c>
      <c r="AM26" s="638"/>
      <c r="AN26" s="638"/>
      <c r="AO26" s="674"/>
      <c r="AP26" s="631" t="s">
        <v>297</v>
      </c>
      <c r="AQ26" s="711"/>
      <c r="AR26" s="711"/>
      <c r="AS26" s="711"/>
      <c r="AT26" s="711"/>
      <c r="AU26" s="711"/>
      <c r="AV26" s="711"/>
      <c r="AW26" s="711"/>
      <c r="AX26" s="711"/>
      <c r="AY26" s="711"/>
      <c r="AZ26" s="711"/>
      <c r="BA26" s="711"/>
      <c r="BB26" s="711"/>
      <c r="BC26" s="711"/>
      <c r="BD26" s="711"/>
      <c r="BE26" s="711"/>
      <c r="BF26" s="712"/>
      <c r="BG26" s="634" t="s">
        <v>229</v>
      </c>
      <c r="BH26" s="635"/>
      <c r="BI26" s="635"/>
      <c r="BJ26" s="635"/>
      <c r="BK26" s="635"/>
      <c r="BL26" s="635"/>
      <c r="BM26" s="635"/>
      <c r="BN26" s="636"/>
      <c r="BO26" s="672" t="s">
        <v>139</v>
      </c>
      <c r="BP26" s="672"/>
      <c r="BQ26" s="672"/>
      <c r="BR26" s="672"/>
      <c r="BS26" s="673" t="s">
        <v>229</v>
      </c>
      <c r="BT26" s="673"/>
      <c r="BU26" s="673"/>
      <c r="BV26" s="673"/>
      <c r="BW26" s="673"/>
      <c r="BX26" s="673"/>
      <c r="BY26" s="673"/>
      <c r="BZ26" s="673"/>
      <c r="CA26" s="673"/>
      <c r="CB26" s="713"/>
      <c r="CD26" s="631" t="s">
        <v>298</v>
      </c>
      <c r="CE26" s="632"/>
      <c r="CF26" s="632"/>
      <c r="CG26" s="632"/>
      <c r="CH26" s="632"/>
      <c r="CI26" s="632"/>
      <c r="CJ26" s="632"/>
      <c r="CK26" s="632"/>
      <c r="CL26" s="632"/>
      <c r="CM26" s="632"/>
      <c r="CN26" s="632"/>
      <c r="CO26" s="632"/>
      <c r="CP26" s="632"/>
      <c r="CQ26" s="633"/>
      <c r="CR26" s="634">
        <v>747751</v>
      </c>
      <c r="CS26" s="635"/>
      <c r="CT26" s="635"/>
      <c r="CU26" s="635"/>
      <c r="CV26" s="635"/>
      <c r="CW26" s="635"/>
      <c r="CX26" s="635"/>
      <c r="CY26" s="636"/>
      <c r="CZ26" s="637">
        <v>10.9</v>
      </c>
      <c r="DA26" s="649"/>
      <c r="DB26" s="649"/>
      <c r="DC26" s="650"/>
      <c r="DD26" s="640">
        <v>653211</v>
      </c>
      <c r="DE26" s="635"/>
      <c r="DF26" s="635"/>
      <c r="DG26" s="635"/>
      <c r="DH26" s="635"/>
      <c r="DI26" s="635"/>
      <c r="DJ26" s="635"/>
      <c r="DK26" s="636"/>
      <c r="DL26" s="640" t="s">
        <v>229</v>
      </c>
      <c r="DM26" s="635"/>
      <c r="DN26" s="635"/>
      <c r="DO26" s="635"/>
      <c r="DP26" s="635"/>
      <c r="DQ26" s="635"/>
      <c r="DR26" s="635"/>
      <c r="DS26" s="635"/>
      <c r="DT26" s="635"/>
      <c r="DU26" s="635"/>
      <c r="DV26" s="636"/>
      <c r="DW26" s="637" t="s">
        <v>229</v>
      </c>
      <c r="DX26" s="649"/>
      <c r="DY26" s="649"/>
      <c r="DZ26" s="649"/>
      <c r="EA26" s="649"/>
      <c r="EB26" s="649"/>
      <c r="EC26" s="661"/>
    </row>
    <row r="27" spans="2:133" ht="11.25" customHeight="1" x14ac:dyDescent="0.15">
      <c r="B27" s="631" t="s">
        <v>299</v>
      </c>
      <c r="C27" s="632"/>
      <c r="D27" s="632"/>
      <c r="E27" s="632"/>
      <c r="F27" s="632"/>
      <c r="G27" s="632"/>
      <c r="H27" s="632"/>
      <c r="I27" s="632"/>
      <c r="J27" s="632"/>
      <c r="K27" s="632"/>
      <c r="L27" s="632"/>
      <c r="M27" s="632"/>
      <c r="N27" s="632"/>
      <c r="O27" s="632"/>
      <c r="P27" s="632"/>
      <c r="Q27" s="633"/>
      <c r="R27" s="634">
        <v>15672</v>
      </c>
      <c r="S27" s="635"/>
      <c r="T27" s="635"/>
      <c r="U27" s="635"/>
      <c r="V27" s="635"/>
      <c r="W27" s="635"/>
      <c r="X27" s="635"/>
      <c r="Y27" s="636"/>
      <c r="Z27" s="672">
        <v>0.2</v>
      </c>
      <c r="AA27" s="672"/>
      <c r="AB27" s="672"/>
      <c r="AC27" s="672"/>
      <c r="AD27" s="673" t="s">
        <v>229</v>
      </c>
      <c r="AE27" s="673"/>
      <c r="AF27" s="673"/>
      <c r="AG27" s="673"/>
      <c r="AH27" s="673"/>
      <c r="AI27" s="673"/>
      <c r="AJ27" s="673"/>
      <c r="AK27" s="673"/>
      <c r="AL27" s="637" t="s">
        <v>229</v>
      </c>
      <c r="AM27" s="638"/>
      <c r="AN27" s="638"/>
      <c r="AO27" s="674"/>
      <c r="AP27" s="631" t="s">
        <v>300</v>
      </c>
      <c r="AQ27" s="632"/>
      <c r="AR27" s="632"/>
      <c r="AS27" s="632"/>
      <c r="AT27" s="632"/>
      <c r="AU27" s="632"/>
      <c r="AV27" s="632"/>
      <c r="AW27" s="632"/>
      <c r="AX27" s="632"/>
      <c r="AY27" s="632"/>
      <c r="AZ27" s="632"/>
      <c r="BA27" s="632"/>
      <c r="BB27" s="632"/>
      <c r="BC27" s="632"/>
      <c r="BD27" s="632"/>
      <c r="BE27" s="632"/>
      <c r="BF27" s="633"/>
      <c r="BG27" s="634">
        <v>1086358</v>
      </c>
      <c r="BH27" s="635"/>
      <c r="BI27" s="635"/>
      <c r="BJ27" s="635"/>
      <c r="BK27" s="635"/>
      <c r="BL27" s="635"/>
      <c r="BM27" s="635"/>
      <c r="BN27" s="636"/>
      <c r="BO27" s="672">
        <v>100</v>
      </c>
      <c r="BP27" s="672"/>
      <c r="BQ27" s="672"/>
      <c r="BR27" s="672"/>
      <c r="BS27" s="673" t="s">
        <v>229</v>
      </c>
      <c r="BT27" s="673"/>
      <c r="BU27" s="673"/>
      <c r="BV27" s="673"/>
      <c r="BW27" s="673"/>
      <c r="BX27" s="673"/>
      <c r="BY27" s="673"/>
      <c r="BZ27" s="673"/>
      <c r="CA27" s="673"/>
      <c r="CB27" s="713"/>
      <c r="CD27" s="631" t="s">
        <v>301</v>
      </c>
      <c r="CE27" s="632"/>
      <c r="CF27" s="632"/>
      <c r="CG27" s="632"/>
      <c r="CH27" s="632"/>
      <c r="CI27" s="632"/>
      <c r="CJ27" s="632"/>
      <c r="CK27" s="632"/>
      <c r="CL27" s="632"/>
      <c r="CM27" s="632"/>
      <c r="CN27" s="632"/>
      <c r="CO27" s="632"/>
      <c r="CP27" s="632"/>
      <c r="CQ27" s="633"/>
      <c r="CR27" s="634">
        <v>626331</v>
      </c>
      <c r="CS27" s="647"/>
      <c r="CT27" s="647"/>
      <c r="CU27" s="647"/>
      <c r="CV27" s="647"/>
      <c r="CW27" s="647"/>
      <c r="CX27" s="647"/>
      <c r="CY27" s="648"/>
      <c r="CZ27" s="637">
        <v>9.1</v>
      </c>
      <c r="DA27" s="649"/>
      <c r="DB27" s="649"/>
      <c r="DC27" s="650"/>
      <c r="DD27" s="640">
        <v>210678</v>
      </c>
      <c r="DE27" s="647"/>
      <c r="DF27" s="647"/>
      <c r="DG27" s="647"/>
      <c r="DH27" s="647"/>
      <c r="DI27" s="647"/>
      <c r="DJ27" s="647"/>
      <c r="DK27" s="648"/>
      <c r="DL27" s="640">
        <v>173148</v>
      </c>
      <c r="DM27" s="647"/>
      <c r="DN27" s="647"/>
      <c r="DO27" s="647"/>
      <c r="DP27" s="647"/>
      <c r="DQ27" s="647"/>
      <c r="DR27" s="647"/>
      <c r="DS27" s="647"/>
      <c r="DT27" s="647"/>
      <c r="DU27" s="647"/>
      <c r="DV27" s="648"/>
      <c r="DW27" s="637">
        <v>3.9</v>
      </c>
      <c r="DX27" s="649"/>
      <c r="DY27" s="649"/>
      <c r="DZ27" s="649"/>
      <c r="EA27" s="649"/>
      <c r="EB27" s="649"/>
      <c r="EC27" s="661"/>
    </row>
    <row r="28" spans="2:133" ht="11.25" customHeight="1" x14ac:dyDescent="0.15">
      <c r="B28" s="631" t="s">
        <v>302</v>
      </c>
      <c r="C28" s="632"/>
      <c r="D28" s="632"/>
      <c r="E28" s="632"/>
      <c r="F28" s="632"/>
      <c r="G28" s="632"/>
      <c r="H28" s="632"/>
      <c r="I28" s="632"/>
      <c r="J28" s="632"/>
      <c r="K28" s="632"/>
      <c r="L28" s="632"/>
      <c r="M28" s="632"/>
      <c r="N28" s="632"/>
      <c r="O28" s="632"/>
      <c r="P28" s="632"/>
      <c r="Q28" s="633"/>
      <c r="R28" s="634">
        <v>98918</v>
      </c>
      <c r="S28" s="635"/>
      <c r="T28" s="635"/>
      <c r="U28" s="635"/>
      <c r="V28" s="635"/>
      <c r="W28" s="635"/>
      <c r="X28" s="635"/>
      <c r="Y28" s="636"/>
      <c r="Z28" s="672">
        <v>1.4</v>
      </c>
      <c r="AA28" s="672"/>
      <c r="AB28" s="672"/>
      <c r="AC28" s="672"/>
      <c r="AD28" s="673">
        <v>80689</v>
      </c>
      <c r="AE28" s="673"/>
      <c r="AF28" s="673"/>
      <c r="AG28" s="673"/>
      <c r="AH28" s="673"/>
      <c r="AI28" s="673"/>
      <c r="AJ28" s="673"/>
      <c r="AK28" s="673"/>
      <c r="AL28" s="637">
        <v>1.8</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303</v>
      </c>
      <c r="CE28" s="632"/>
      <c r="CF28" s="632"/>
      <c r="CG28" s="632"/>
      <c r="CH28" s="632"/>
      <c r="CI28" s="632"/>
      <c r="CJ28" s="632"/>
      <c r="CK28" s="632"/>
      <c r="CL28" s="632"/>
      <c r="CM28" s="632"/>
      <c r="CN28" s="632"/>
      <c r="CO28" s="632"/>
      <c r="CP28" s="632"/>
      <c r="CQ28" s="633"/>
      <c r="CR28" s="634">
        <v>1028280</v>
      </c>
      <c r="CS28" s="635"/>
      <c r="CT28" s="635"/>
      <c r="CU28" s="635"/>
      <c r="CV28" s="635"/>
      <c r="CW28" s="635"/>
      <c r="CX28" s="635"/>
      <c r="CY28" s="636"/>
      <c r="CZ28" s="637">
        <v>15</v>
      </c>
      <c r="DA28" s="649"/>
      <c r="DB28" s="649"/>
      <c r="DC28" s="650"/>
      <c r="DD28" s="640">
        <v>1028280</v>
      </c>
      <c r="DE28" s="635"/>
      <c r="DF28" s="635"/>
      <c r="DG28" s="635"/>
      <c r="DH28" s="635"/>
      <c r="DI28" s="635"/>
      <c r="DJ28" s="635"/>
      <c r="DK28" s="636"/>
      <c r="DL28" s="640">
        <v>1028280</v>
      </c>
      <c r="DM28" s="635"/>
      <c r="DN28" s="635"/>
      <c r="DO28" s="635"/>
      <c r="DP28" s="635"/>
      <c r="DQ28" s="635"/>
      <c r="DR28" s="635"/>
      <c r="DS28" s="635"/>
      <c r="DT28" s="635"/>
      <c r="DU28" s="635"/>
      <c r="DV28" s="636"/>
      <c r="DW28" s="637">
        <v>23.3</v>
      </c>
      <c r="DX28" s="649"/>
      <c r="DY28" s="649"/>
      <c r="DZ28" s="649"/>
      <c r="EA28" s="649"/>
      <c r="EB28" s="649"/>
      <c r="EC28" s="661"/>
    </row>
    <row r="29" spans="2:133" ht="11.25" customHeight="1" x14ac:dyDescent="0.15">
      <c r="B29" s="631" t="s">
        <v>304</v>
      </c>
      <c r="C29" s="632"/>
      <c r="D29" s="632"/>
      <c r="E29" s="632"/>
      <c r="F29" s="632"/>
      <c r="G29" s="632"/>
      <c r="H29" s="632"/>
      <c r="I29" s="632"/>
      <c r="J29" s="632"/>
      <c r="K29" s="632"/>
      <c r="L29" s="632"/>
      <c r="M29" s="632"/>
      <c r="N29" s="632"/>
      <c r="O29" s="632"/>
      <c r="P29" s="632"/>
      <c r="Q29" s="633"/>
      <c r="R29" s="634">
        <v>5304</v>
      </c>
      <c r="S29" s="635"/>
      <c r="T29" s="635"/>
      <c r="U29" s="635"/>
      <c r="V29" s="635"/>
      <c r="W29" s="635"/>
      <c r="X29" s="635"/>
      <c r="Y29" s="636"/>
      <c r="Z29" s="672">
        <v>0.1</v>
      </c>
      <c r="AA29" s="672"/>
      <c r="AB29" s="672"/>
      <c r="AC29" s="672"/>
      <c r="AD29" s="673">
        <v>1149</v>
      </c>
      <c r="AE29" s="673"/>
      <c r="AF29" s="673"/>
      <c r="AG29" s="673"/>
      <c r="AH29" s="673"/>
      <c r="AI29" s="673"/>
      <c r="AJ29" s="673"/>
      <c r="AK29" s="673"/>
      <c r="AL29" s="637">
        <v>0</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305</v>
      </c>
      <c r="CE29" s="654"/>
      <c r="CF29" s="631" t="s">
        <v>72</v>
      </c>
      <c r="CG29" s="632"/>
      <c r="CH29" s="632"/>
      <c r="CI29" s="632"/>
      <c r="CJ29" s="632"/>
      <c r="CK29" s="632"/>
      <c r="CL29" s="632"/>
      <c r="CM29" s="632"/>
      <c r="CN29" s="632"/>
      <c r="CO29" s="632"/>
      <c r="CP29" s="632"/>
      <c r="CQ29" s="633"/>
      <c r="CR29" s="634">
        <v>1028280</v>
      </c>
      <c r="CS29" s="647"/>
      <c r="CT29" s="647"/>
      <c r="CU29" s="647"/>
      <c r="CV29" s="647"/>
      <c r="CW29" s="647"/>
      <c r="CX29" s="647"/>
      <c r="CY29" s="648"/>
      <c r="CZ29" s="637">
        <v>15</v>
      </c>
      <c r="DA29" s="649"/>
      <c r="DB29" s="649"/>
      <c r="DC29" s="650"/>
      <c r="DD29" s="640">
        <v>1028280</v>
      </c>
      <c r="DE29" s="647"/>
      <c r="DF29" s="647"/>
      <c r="DG29" s="647"/>
      <c r="DH29" s="647"/>
      <c r="DI29" s="647"/>
      <c r="DJ29" s="647"/>
      <c r="DK29" s="648"/>
      <c r="DL29" s="640">
        <v>1028280</v>
      </c>
      <c r="DM29" s="647"/>
      <c r="DN29" s="647"/>
      <c r="DO29" s="647"/>
      <c r="DP29" s="647"/>
      <c r="DQ29" s="647"/>
      <c r="DR29" s="647"/>
      <c r="DS29" s="647"/>
      <c r="DT29" s="647"/>
      <c r="DU29" s="647"/>
      <c r="DV29" s="648"/>
      <c r="DW29" s="637">
        <v>23.3</v>
      </c>
      <c r="DX29" s="649"/>
      <c r="DY29" s="649"/>
      <c r="DZ29" s="649"/>
      <c r="EA29" s="649"/>
      <c r="EB29" s="649"/>
      <c r="EC29" s="661"/>
    </row>
    <row r="30" spans="2:133" ht="11.25" customHeight="1" x14ac:dyDescent="0.15">
      <c r="B30" s="631" t="s">
        <v>306</v>
      </c>
      <c r="C30" s="632"/>
      <c r="D30" s="632"/>
      <c r="E30" s="632"/>
      <c r="F30" s="632"/>
      <c r="G30" s="632"/>
      <c r="H30" s="632"/>
      <c r="I30" s="632"/>
      <c r="J30" s="632"/>
      <c r="K30" s="632"/>
      <c r="L30" s="632"/>
      <c r="M30" s="632"/>
      <c r="N30" s="632"/>
      <c r="O30" s="632"/>
      <c r="P30" s="632"/>
      <c r="Q30" s="633"/>
      <c r="R30" s="634">
        <v>856436</v>
      </c>
      <c r="S30" s="635"/>
      <c r="T30" s="635"/>
      <c r="U30" s="635"/>
      <c r="V30" s="635"/>
      <c r="W30" s="635"/>
      <c r="X30" s="635"/>
      <c r="Y30" s="636"/>
      <c r="Z30" s="672">
        <v>11.8</v>
      </c>
      <c r="AA30" s="672"/>
      <c r="AB30" s="672"/>
      <c r="AC30" s="672"/>
      <c r="AD30" s="673" t="s">
        <v>229</v>
      </c>
      <c r="AE30" s="673"/>
      <c r="AF30" s="673"/>
      <c r="AG30" s="673"/>
      <c r="AH30" s="673"/>
      <c r="AI30" s="673"/>
      <c r="AJ30" s="673"/>
      <c r="AK30" s="673"/>
      <c r="AL30" s="637" t="s">
        <v>229</v>
      </c>
      <c r="AM30" s="638"/>
      <c r="AN30" s="638"/>
      <c r="AO30" s="674"/>
      <c r="AP30" s="686" t="s">
        <v>223</v>
      </c>
      <c r="AQ30" s="687"/>
      <c r="AR30" s="687"/>
      <c r="AS30" s="687"/>
      <c r="AT30" s="687"/>
      <c r="AU30" s="687"/>
      <c r="AV30" s="687"/>
      <c r="AW30" s="687"/>
      <c r="AX30" s="687"/>
      <c r="AY30" s="687"/>
      <c r="AZ30" s="687"/>
      <c r="BA30" s="687"/>
      <c r="BB30" s="687"/>
      <c r="BC30" s="687"/>
      <c r="BD30" s="687"/>
      <c r="BE30" s="687"/>
      <c r="BF30" s="688"/>
      <c r="BG30" s="686" t="s">
        <v>307</v>
      </c>
      <c r="BH30" s="704"/>
      <c r="BI30" s="704"/>
      <c r="BJ30" s="704"/>
      <c r="BK30" s="704"/>
      <c r="BL30" s="704"/>
      <c r="BM30" s="704"/>
      <c r="BN30" s="704"/>
      <c r="BO30" s="704"/>
      <c r="BP30" s="704"/>
      <c r="BQ30" s="705"/>
      <c r="BR30" s="686" t="s">
        <v>308</v>
      </c>
      <c r="BS30" s="704"/>
      <c r="BT30" s="704"/>
      <c r="BU30" s="704"/>
      <c r="BV30" s="704"/>
      <c r="BW30" s="704"/>
      <c r="BX30" s="704"/>
      <c r="BY30" s="704"/>
      <c r="BZ30" s="704"/>
      <c r="CA30" s="704"/>
      <c r="CB30" s="705"/>
      <c r="CD30" s="655"/>
      <c r="CE30" s="656"/>
      <c r="CF30" s="631" t="s">
        <v>309</v>
      </c>
      <c r="CG30" s="632"/>
      <c r="CH30" s="632"/>
      <c r="CI30" s="632"/>
      <c r="CJ30" s="632"/>
      <c r="CK30" s="632"/>
      <c r="CL30" s="632"/>
      <c r="CM30" s="632"/>
      <c r="CN30" s="632"/>
      <c r="CO30" s="632"/>
      <c r="CP30" s="632"/>
      <c r="CQ30" s="633"/>
      <c r="CR30" s="634">
        <v>994130</v>
      </c>
      <c r="CS30" s="635"/>
      <c r="CT30" s="635"/>
      <c r="CU30" s="635"/>
      <c r="CV30" s="635"/>
      <c r="CW30" s="635"/>
      <c r="CX30" s="635"/>
      <c r="CY30" s="636"/>
      <c r="CZ30" s="637">
        <v>14.5</v>
      </c>
      <c r="DA30" s="649"/>
      <c r="DB30" s="649"/>
      <c r="DC30" s="650"/>
      <c r="DD30" s="640">
        <v>994130</v>
      </c>
      <c r="DE30" s="635"/>
      <c r="DF30" s="635"/>
      <c r="DG30" s="635"/>
      <c r="DH30" s="635"/>
      <c r="DI30" s="635"/>
      <c r="DJ30" s="635"/>
      <c r="DK30" s="636"/>
      <c r="DL30" s="640">
        <v>994130</v>
      </c>
      <c r="DM30" s="635"/>
      <c r="DN30" s="635"/>
      <c r="DO30" s="635"/>
      <c r="DP30" s="635"/>
      <c r="DQ30" s="635"/>
      <c r="DR30" s="635"/>
      <c r="DS30" s="635"/>
      <c r="DT30" s="635"/>
      <c r="DU30" s="635"/>
      <c r="DV30" s="636"/>
      <c r="DW30" s="637">
        <v>22.5</v>
      </c>
      <c r="DX30" s="649"/>
      <c r="DY30" s="649"/>
      <c r="DZ30" s="649"/>
      <c r="EA30" s="649"/>
      <c r="EB30" s="649"/>
      <c r="EC30" s="661"/>
    </row>
    <row r="31" spans="2:133" ht="11.25" customHeight="1" x14ac:dyDescent="0.15">
      <c r="B31" s="701" t="s">
        <v>310</v>
      </c>
      <c r="C31" s="702"/>
      <c r="D31" s="702"/>
      <c r="E31" s="702"/>
      <c r="F31" s="702"/>
      <c r="G31" s="702"/>
      <c r="H31" s="702"/>
      <c r="I31" s="702"/>
      <c r="J31" s="702"/>
      <c r="K31" s="702"/>
      <c r="L31" s="702"/>
      <c r="M31" s="702"/>
      <c r="N31" s="702"/>
      <c r="O31" s="702"/>
      <c r="P31" s="702"/>
      <c r="Q31" s="703"/>
      <c r="R31" s="634" t="s">
        <v>229</v>
      </c>
      <c r="S31" s="635"/>
      <c r="T31" s="635"/>
      <c r="U31" s="635"/>
      <c r="V31" s="635"/>
      <c r="W31" s="635"/>
      <c r="X31" s="635"/>
      <c r="Y31" s="636"/>
      <c r="Z31" s="672" t="s">
        <v>229</v>
      </c>
      <c r="AA31" s="672"/>
      <c r="AB31" s="672"/>
      <c r="AC31" s="672"/>
      <c r="AD31" s="673" t="s">
        <v>229</v>
      </c>
      <c r="AE31" s="673"/>
      <c r="AF31" s="673"/>
      <c r="AG31" s="673"/>
      <c r="AH31" s="673"/>
      <c r="AI31" s="673"/>
      <c r="AJ31" s="673"/>
      <c r="AK31" s="673"/>
      <c r="AL31" s="637" t="s">
        <v>229</v>
      </c>
      <c r="AM31" s="638"/>
      <c r="AN31" s="638"/>
      <c r="AO31" s="674"/>
      <c r="AP31" s="706" t="s">
        <v>311</v>
      </c>
      <c r="AQ31" s="707"/>
      <c r="AR31" s="707"/>
      <c r="AS31" s="707"/>
      <c r="AT31" s="708" t="s">
        <v>312</v>
      </c>
      <c r="AU31" s="212"/>
      <c r="AV31" s="212"/>
      <c r="AW31" s="212"/>
      <c r="AX31" s="692" t="s">
        <v>189</v>
      </c>
      <c r="AY31" s="693"/>
      <c r="AZ31" s="693"/>
      <c r="BA31" s="693"/>
      <c r="BB31" s="693"/>
      <c r="BC31" s="693"/>
      <c r="BD31" s="693"/>
      <c r="BE31" s="693"/>
      <c r="BF31" s="694"/>
      <c r="BG31" s="696">
        <v>99.2</v>
      </c>
      <c r="BH31" s="697"/>
      <c r="BI31" s="697"/>
      <c r="BJ31" s="697"/>
      <c r="BK31" s="697"/>
      <c r="BL31" s="697"/>
      <c r="BM31" s="698">
        <v>94.7</v>
      </c>
      <c r="BN31" s="697"/>
      <c r="BO31" s="697"/>
      <c r="BP31" s="697"/>
      <c r="BQ31" s="699"/>
      <c r="BR31" s="696">
        <v>98.6</v>
      </c>
      <c r="BS31" s="697"/>
      <c r="BT31" s="697"/>
      <c r="BU31" s="697"/>
      <c r="BV31" s="697"/>
      <c r="BW31" s="697"/>
      <c r="BX31" s="698">
        <v>93.4</v>
      </c>
      <c r="BY31" s="697"/>
      <c r="BZ31" s="697"/>
      <c r="CA31" s="697"/>
      <c r="CB31" s="699"/>
      <c r="CD31" s="655"/>
      <c r="CE31" s="656"/>
      <c r="CF31" s="631" t="s">
        <v>313</v>
      </c>
      <c r="CG31" s="632"/>
      <c r="CH31" s="632"/>
      <c r="CI31" s="632"/>
      <c r="CJ31" s="632"/>
      <c r="CK31" s="632"/>
      <c r="CL31" s="632"/>
      <c r="CM31" s="632"/>
      <c r="CN31" s="632"/>
      <c r="CO31" s="632"/>
      <c r="CP31" s="632"/>
      <c r="CQ31" s="633"/>
      <c r="CR31" s="634">
        <v>34150</v>
      </c>
      <c r="CS31" s="647"/>
      <c r="CT31" s="647"/>
      <c r="CU31" s="647"/>
      <c r="CV31" s="647"/>
      <c r="CW31" s="647"/>
      <c r="CX31" s="647"/>
      <c r="CY31" s="648"/>
      <c r="CZ31" s="637">
        <v>0.5</v>
      </c>
      <c r="DA31" s="649"/>
      <c r="DB31" s="649"/>
      <c r="DC31" s="650"/>
      <c r="DD31" s="640">
        <v>34150</v>
      </c>
      <c r="DE31" s="647"/>
      <c r="DF31" s="647"/>
      <c r="DG31" s="647"/>
      <c r="DH31" s="647"/>
      <c r="DI31" s="647"/>
      <c r="DJ31" s="647"/>
      <c r="DK31" s="648"/>
      <c r="DL31" s="640">
        <v>34150</v>
      </c>
      <c r="DM31" s="647"/>
      <c r="DN31" s="647"/>
      <c r="DO31" s="647"/>
      <c r="DP31" s="647"/>
      <c r="DQ31" s="647"/>
      <c r="DR31" s="647"/>
      <c r="DS31" s="647"/>
      <c r="DT31" s="647"/>
      <c r="DU31" s="647"/>
      <c r="DV31" s="648"/>
      <c r="DW31" s="637">
        <v>0.8</v>
      </c>
      <c r="DX31" s="649"/>
      <c r="DY31" s="649"/>
      <c r="DZ31" s="649"/>
      <c r="EA31" s="649"/>
      <c r="EB31" s="649"/>
      <c r="EC31" s="661"/>
    </row>
    <row r="32" spans="2:133" ht="11.25" customHeight="1" x14ac:dyDescent="0.15">
      <c r="B32" s="631" t="s">
        <v>314</v>
      </c>
      <c r="C32" s="632"/>
      <c r="D32" s="632"/>
      <c r="E32" s="632"/>
      <c r="F32" s="632"/>
      <c r="G32" s="632"/>
      <c r="H32" s="632"/>
      <c r="I32" s="632"/>
      <c r="J32" s="632"/>
      <c r="K32" s="632"/>
      <c r="L32" s="632"/>
      <c r="M32" s="632"/>
      <c r="N32" s="632"/>
      <c r="O32" s="632"/>
      <c r="P32" s="632"/>
      <c r="Q32" s="633"/>
      <c r="R32" s="634">
        <v>349197</v>
      </c>
      <c r="S32" s="635"/>
      <c r="T32" s="635"/>
      <c r="U32" s="635"/>
      <c r="V32" s="635"/>
      <c r="W32" s="635"/>
      <c r="X32" s="635"/>
      <c r="Y32" s="636"/>
      <c r="Z32" s="672">
        <v>4.8</v>
      </c>
      <c r="AA32" s="672"/>
      <c r="AB32" s="672"/>
      <c r="AC32" s="672"/>
      <c r="AD32" s="673" t="s">
        <v>229</v>
      </c>
      <c r="AE32" s="673"/>
      <c r="AF32" s="673"/>
      <c r="AG32" s="673"/>
      <c r="AH32" s="673"/>
      <c r="AI32" s="673"/>
      <c r="AJ32" s="673"/>
      <c r="AK32" s="673"/>
      <c r="AL32" s="637" t="s">
        <v>229</v>
      </c>
      <c r="AM32" s="638"/>
      <c r="AN32" s="638"/>
      <c r="AO32" s="674"/>
      <c r="AP32" s="675"/>
      <c r="AQ32" s="676"/>
      <c r="AR32" s="676"/>
      <c r="AS32" s="676"/>
      <c r="AT32" s="709"/>
      <c r="AU32" s="208" t="s">
        <v>315</v>
      </c>
      <c r="AX32" s="631" t="s">
        <v>316</v>
      </c>
      <c r="AY32" s="632"/>
      <c r="AZ32" s="632"/>
      <c r="BA32" s="632"/>
      <c r="BB32" s="632"/>
      <c r="BC32" s="632"/>
      <c r="BD32" s="632"/>
      <c r="BE32" s="632"/>
      <c r="BF32" s="633"/>
      <c r="BG32" s="700">
        <v>99.1</v>
      </c>
      <c r="BH32" s="647"/>
      <c r="BI32" s="647"/>
      <c r="BJ32" s="647"/>
      <c r="BK32" s="647"/>
      <c r="BL32" s="647"/>
      <c r="BM32" s="638">
        <v>92.9</v>
      </c>
      <c r="BN32" s="647"/>
      <c r="BO32" s="647"/>
      <c r="BP32" s="647"/>
      <c r="BQ32" s="670"/>
      <c r="BR32" s="700">
        <v>98.8</v>
      </c>
      <c r="BS32" s="647"/>
      <c r="BT32" s="647"/>
      <c r="BU32" s="647"/>
      <c r="BV32" s="647"/>
      <c r="BW32" s="647"/>
      <c r="BX32" s="638">
        <v>91.3</v>
      </c>
      <c r="BY32" s="647"/>
      <c r="BZ32" s="647"/>
      <c r="CA32" s="647"/>
      <c r="CB32" s="670"/>
      <c r="CD32" s="657"/>
      <c r="CE32" s="658"/>
      <c r="CF32" s="631" t="s">
        <v>317</v>
      </c>
      <c r="CG32" s="632"/>
      <c r="CH32" s="632"/>
      <c r="CI32" s="632"/>
      <c r="CJ32" s="632"/>
      <c r="CK32" s="632"/>
      <c r="CL32" s="632"/>
      <c r="CM32" s="632"/>
      <c r="CN32" s="632"/>
      <c r="CO32" s="632"/>
      <c r="CP32" s="632"/>
      <c r="CQ32" s="633"/>
      <c r="CR32" s="634" t="s">
        <v>229</v>
      </c>
      <c r="CS32" s="635"/>
      <c r="CT32" s="635"/>
      <c r="CU32" s="635"/>
      <c r="CV32" s="635"/>
      <c r="CW32" s="635"/>
      <c r="CX32" s="635"/>
      <c r="CY32" s="636"/>
      <c r="CZ32" s="637" t="s">
        <v>229</v>
      </c>
      <c r="DA32" s="649"/>
      <c r="DB32" s="649"/>
      <c r="DC32" s="650"/>
      <c r="DD32" s="640" t="s">
        <v>229</v>
      </c>
      <c r="DE32" s="635"/>
      <c r="DF32" s="635"/>
      <c r="DG32" s="635"/>
      <c r="DH32" s="635"/>
      <c r="DI32" s="635"/>
      <c r="DJ32" s="635"/>
      <c r="DK32" s="636"/>
      <c r="DL32" s="640" t="s">
        <v>229</v>
      </c>
      <c r="DM32" s="635"/>
      <c r="DN32" s="635"/>
      <c r="DO32" s="635"/>
      <c r="DP32" s="635"/>
      <c r="DQ32" s="635"/>
      <c r="DR32" s="635"/>
      <c r="DS32" s="635"/>
      <c r="DT32" s="635"/>
      <c r="DU32" s="635"/>
      <c r="DV32" s="636"/>
      <c r="DW32" s="637" t="s">
        <v>229</v>
      </c>
      <c r="DX32" s="649"/>
      <c r="DY32" s="649"/>
      <c r="DZ32" s="649"/>
      <c r="EA32" s="649"/>
      <c r="EB32" s="649"/>
      <c r="EC32" s="661"/>
    </row>
    <row r="33" spans="2:133" ht="11.25" customHeight="1" x14ac:dyDescent="0.15">
      <c r="B33" s="631" t="s">
        <v>318</v>
      </c>
      <c r="C33" s="632"/>
      <c r="D33" s="632"/>
      <c r="E33" s="632"/>
      <c r="F33" s="632"/>
      <c r="G33" s="632"/>
      <c r="H33" s="632"/>
      <c r="I33" s="632"/>
      <c r="J33" s="632"/>
      <c r="K33" s="632"/>
      <c r="L33" s="632"/>
      <c r="M33" s="632"/>
      <c r="N33" s="632"/>
      <c r="O33" s="632"/>
      <c r="P33" s="632"/>
      <c r="Q33" s="633"/>
      <c r="R33" s="634">
        <v>26701</v>
      </c>
      <c r="S33" s="635"/>
      <c r="T33" s="635"/>
      <c r="U33" s="635"/>
      <c r="V33" s="635"/>
      <c r="W33" s="635"/>
      <c r="X33" s="635"/>
      <c r="Y33" s="636"/>
      <c r="Z33" s="672">
        <v>0.4</v>
      </c>
      <c r="AA33" s="672"/>
      <c r="AB33" s="672"/>
      <c r="AC33" s="672"/>
      <c r="AD33" s="673">
        <v>4388</v>
      </c>
      <c r="AE33" s="673"/>
      <c r="AF33" s="673"/>
      <c r="AG33" s="673"/>
      <c r="AH33" s="673"/>
      <c r="AI33" s="673"/>
      <c r="AJ33" s="673"/>
      <c r="AK33" s="673"/>
      <c r="AL33" s="637">
        <v>0.1</v>
      </c>
      <c r="AM33" s="638"/>
      <c r="AN33" s="638"/>
      <c r="AO33" s="674"/>
      <c r="AP33" s="677"/>
      <c r="AQ33" s="678"/>
      <c r="AR33" s="678"/>
      <c r="AS33" s="678"/>
      <c r="AT33" s="710"/>
      <c r="AU33" s="213"/>
      <c r="AV33" s="213"/>
      <c r="AW33" s="213"/>
      <c r="AX33" s="615" t="s">
        <v>319</v>
      </c>
      <c r="AY33" s="616"/>
      <c r="AZ33" s="616"/>
      <c r="BA33" s="616"/>
      <c r="BB33" s="616"/>
      <c r="BC33" s="616"/>
      <c r="BD33" s="616"/>
      <c r="BE33" s="616"/>
      <c r="BF33" s="617"/>
      <c r="BG33" s="695">
        <v>99.4</v>
      </c>
      <c r="BH33" s="619"/>
      <c r="BI33" s="619"/>
      <c r="BJ33" s="619"/>
      <c r="BK33" s="619"/>
      <c r="BL33" s="619"/>
      <c r="BM33" s="665">
        <v>96</v>
      </c>
      <c r="BN33" s="619"/>
      <c r="BO33" s="619"/>
      <c r="BP33" s="619"/>
      <c r="BQ33" s="682"/>
      <c r="BR33" s="695">
        <v>98.2</v>
      </c>
      <c r="BS33" s="619"/>
      <c r="BT33" s="619"/>
      <c r="BU33" s="619"/>
      <c r="BV33" s="619"/>
      <c r="BW33" s="619"/>
      <c r="BX33" s="665">
        <v>94.6</v>
      </c>
      <c r="BY33" s="619"/>
      <c r="BZ33" s="619"/>
      <c r="CA33" s="619"/>
      <c r="CB33" s="682"/>
      <c r="CD33" s="631" t="s">
        <v>320</v>
      </c>
      <c r="CE33" s="632"/>
      <c r="CF33" s="632"/>
      <c r="CG33" s="632"/>
      <c r="CH33" s="632"/>
      <c r="CI33" s="632"/>
      <c r="CJ33" s="632"/>
      <c r="CK33" s="632"/>
      <c r="CL33" s="632"/>
      <c r="CM33" s="632"/>
      <c r="CN33" s="632"/>
      <c r="CO33" s="632"/>
      <c r="CP33" s="632"/>
      <c r="CQ33" s="633"/>
      <c r="CR33" s="634">
        <v>2859777</v>
      </c>
      <c r="CS33" s="647"/>
      <c r="CT33" s="647"/>
      <c r="CU33" s="647"/>
      <c r="CV33" s="647"/>
      <c r="CW33" s="647"/>
      <c r="CX33" s="647"/>
      <c r="CY33" s="648"/>
      <c r="CZ33" s="637">
        <v>41.6</v>
      </c>
      <c r="DA33" s="649"/>
      <c r="DB33" s="649"/>
      <c r="DC33" s="650"/>
      <c r="DD33" s="640">
        <v>2374264</v>
      </c>
      <c r="DE33" s="647"/>
      <c r="DF33" s="647"/>
      <c r="DG33" s="647"/>
      <c r="DH33" s="647"/>
      <c r="DI33" s="647"/>
      <c r="DJ33" s="647"/>
      <c r="DK33" s="648"/>
      <c r="DL33" s="640">
        <v>1714584</v>
      </c>
      <c r="DM33" s="647"/>
      <c r="DN33" s="647"/>
      <c r="DO33" s="647"/>
      <c r="DP33" s="647"/>
      <c r="DQ33" s="647"/>
      <c r="DR33" s="647"/>
      <c r="DS33" s="647"/>
      <c r="DT33" s="647"/>
      <c r="DU33" s="647"/>
      <c r="DV33" s="648"/>
      <c r="DW33" s="637">
        <v>38.799999999999997</v>
      </c>
      <c r="DX33" s="649"/>
      <c r="DY33" s="649"/>
      <c r="DZ33" s="649"/>
      <c r="EA33" s="649"/>
      <c r="EB33" s="649"/>
      <c r="EC33" s="661"/>
    </row>
    <row r="34" spans="2:133" ht="11.25" customHeight="1" x14ac:dyDescent="0.15">
      <c r="B34" s="631" t="s">
        <v>321</v>
      </c>
      <c r="C34" s="632"/>
      <c r="D34" s="632"/>
      <c r="E34" s="632"/>
      <c r="F34" s="632"/>
      <c r="G34" s="632"/>
      <c r="H34" s="632"/>
      <c r="I34" s="632"/>
      <c r="J34" s="632"/>
      <c r="K34" s="632"/>
      <c r="L34" s="632"/>
      <c r="M34" s="632"/>
      <c r="N34" s="632"/>
      <c r="O34" s="632"/>
      <c r="P34" s="632"/>
      <c r="Q34" s="633"/>
      <c r="R34" s="634">
        <v>91644</v>
      </c>
      <c r="S34" s="635"/>
      <c r="T34" s="635"/>
      <c r="U34" s="635"/>
      <c r="V34" s="635"/>
      <c r="W34" s="635"/>
      <c r="X34" s="635"/>
      <c r="Y34" s="636"/>
      <c r="Z34" s="672">
        <v>1.3</v>
      </c>
      <c r="AA34" s="672"/>
      <c r="AB34" s="672"/>
      <c r="AC34" s="672"/>
      <c r="AD34" s="673" t="s">
        <v>229</v>
      </c>
      <c r="AE34" s="673"/>
      <c r="AF34" s="673"/>
      <c r="AG34" s="673"/>
      <c r="AH34" s="673"/>
      <c r="AI34" s="673"/>
      <c r="AJ34" s="673"/>
      <c r="AK34" s="673"/>
      <c r="AL34" s="637" t="s">
        <v>229</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322</v>
      </c>
      <c r="CE34" s="632"/>
      <c r="CF34" s="632"/>
      <c r="CG34" s="632"/>
      <c r="CH34" s="632"/>
      <c r="CI34" s="632"/>
      <c r="CJ34" s="632"/>
      <c r="CK34" s="632"/>
      <c r="CL34" s="632"/>
      <c r="CM34" s="632"/>
      <c r="CN34" s="632"/>
      <c r="CO34" s="632"/>
      <c r="CP34" s="632"/>
      <c r="CQ34" s="633"/>
      <c r="CR34" s="634">
        <v>1011743</v>
      </c>
      <c r="CS34" s="635"/>
      <c r="CT34" s="635"/>
      <c r="CU34" s="635"/>
      <c r="CV34" s="635"/>
      <c r="CW34" s="635"/>
      <c r="CX34" s="635"/>
      <c r="CY34" s="636"/>
      <c r="CZ34" s="637">
        <v>14.7</v>
      </c>
      <c r="DA34" s="649"/>
      <c r="DB34" s="649"/>
      <c r="DC34" s="650"/>
      <c r="DD34" s="640">
        <v>816823</v>
      </c>
      <c r="DE34" s="635"/>
      <c r="DF34" s="635"/>
      <c r="DG34" s="635"/>
      <c r="DH34" s="635"/>
      <c r="DI34" s="635"/>
      <c r="DJ34" s="635"/>
      <c r="DK34" s="636"/>
      <c r="DL34" s="640">
        <v>523630</v>
      </c>
      <c r="DM34" s="635"/>
      <c r="DN34" s="635"/>
      <c r="DO34" s="635"/>
      <c r="DP34" s="635"/>
      <c r="DQ34" s="635"/>
      <c r="DR34" s="635"/>
      <c r="DS34" s="635"/>
      <c r="DT34" s="635"/>
      <c r="DU34" s="635"/>
      <c r="DV34" s="636"/>
      <c r="DW34" s="637">
        <v>11.8</v>
      </c>
      <c r="DX34" s="649"/>
      <c r="DY34" s="649"/>
      <c r="DZ34" s="649"/>
      <c r="EA34" s="649"/>
      <c r="EB34" s="649"/>
      <c r="EC34" s="661"/>
    </row>
    <row r="35" spans="2:133" ht="11.25" customHeight="1" x14ac:dyDescent="0.15">
      <c r="B35" s="631" t="s">
        <v>323</v>
      </c>
      <c r="C35" s="632"/>
      <c r="D35" s="632"/>
      <c r="E35" s="632"/>
      <c r="F35" s="632"/>
      <c r="G35" s="632"/>
      <c r="H35" s="632"/>
      <c r="I35" s="632"/>
      <c r="J35" s="632"/>
      <c r="K35" s="632"/>
      <c r="L35" s="632"/>
      <c r="M35" s="632"/>
      <c r="N35" s="632"/>
      <c r="O35" s="632"/>
      <c r="P35" s="632"/>
      <c r="Q35" s="633"/>
      <c r="R35" s="634">
        <v>118155</v>
      </c>
      <c r="S35" s="635"/>
      <c r="T35" s="635"/>
      <c r="U35" s="635"/>
      <c r="V35" s="635"/>
      <c r="W35" s="635"/>
      <c r="X35" s="635"/>
      <c r="Y35" s="636"/>
      <c r="Z35" s="672">
        <v>1.6</v>
      </c>
      <c r="AA35" s="672"/>
      <c r="AB35" s="672"/>
      <c r="AC35" s="672"/>
      <c r="AD35" s="673" t="s">
        <v>229</v>
      </c>
      <c r="AE35" s="673"/>
      <c r="AF35" s="673"/>
      <c r="AG35" s="673"/>
      <c r="AH35" s="673"/>
      <c r="AI35" s="673"/>
      <c r="AJ35" s="673"/>
      <c r="AK35" s="673"/>
      <c r="AL35" s="637" t="s">
        <v>229</v>
      </c>
      <c r="AM35" s="638"/>
      <c r="AN35" s="638"/>
      <c r="AO35" s="674"/>
      <c r="AP35" s="218"/>
      <c r="AQ35" s="686" t="s">
        <v>324</v>
      </c>
      <c r="AR35" s="687"/>
      <c r="AS35" s="687"/>
      <c r="AT35" s="687"/>
      <c r="AU35" s="687"/>
      <c r="AV35" s="687"/>
      <c r="AW35" s="687"/>
      <c r="AX35" s="687"/>
      <c r="AY35" s="687"/>
      <c r="AZ35" s="687"/>
      <c r="BA35" s="687"/>
      <c r="BB35" s="687"/>
      <c r="BC35" s="687"/>
      <c r="BD35" s="687"/>
      <c r="BE35" s="687"/>
      <c r="BF35" s="688"/>
      <c r="BG35" s="686" t="s">
        <v>325</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326</v>
      </c>
      <c r="CE35" s="632"/>
      <c r="CF35" s="632"/>
      <c r="CG35" s="632"/>
      <c r="CH35" s="632"/>
      <c r="CI35" s="632"/>
      <c r="CJ35" s="632"/>
      <c r="CK35" s="632"/>
      <c r="CL35" s="632"/>
      <c r="CM35" s="632"/>
      <c r="CN35" s="632"/>
      <c r="CO35" s="632"/>
      <c r="CP35" s="632"/>
      <c r="CQ35" s="633"/>
      <c r="CR35" s="634">
        <v>46479</v>
      </c>
      <c r="CS35" s="647"/>
      <c r="CT35" s="647"/>
      <c r="CU35" s="647"/>
      <c r="CV35" s="647"/>
      <c r="CW35" s="647"/>
      <c r="CX35" s="647"/>
      <c r="CY35" s="648"/>
      <c r="CZ35" s="637">
        <v>0.7</v>
      </c>
      <c r="DA35" s="649"/>
      <c r="DB35" s="649"/>
      <c r="DC35" s="650"/>
      <c r="DD35" s="640">
        <v>41399</v>
      </c>
      <c r="DE35" s="647"/>
      <c r="DF35" s="647"/>
      <c r="DG35" s="647"/>
      <c r="DH35" s="647"/>
      <c r="DI35" s="647"/>
      <c r="DJ35" s="647"/>
      <c r="DK35" s="648"/>
      <c r="DL35" s="640">
        <v>41399</v>
      </c>
      <c r="DM35" s="647"/>
      <c r="DN35" s="647"/>
      <c r="DO35" s="647"/>
      <c r="DP35" s="647"/>
      <c r="DQ35" s="647"/>
      <c r="DR35" s="647"/>
      <c r="DS35" s="647"/>
      <c r="DT35" s="647"/>
      <c r="DU35" s="647"/>
      <c r="DV35" s="648"/>
      <c r="DW35" s="637">
        <v>0.9</v>
      </c>
      <c r="DX35" s="649"/>
      <c r="DY35" s="649"/>
      <c r="DZ35" s="649"/>
      <c r="EA35" s="649"/>
      <c r="EB35" s="649"/>
      <c r="EC35" s="661"/>
    </row>
    <row r="36" spans="2:133" ht="11.25" customHeight="1" x14ac:dyDescent="0.15">
      <c r="B36" s="631" t="s">
        <v>327</v>
      </c>
      <c r="C36" s="632"/>
      <c r="D36" s="632"/>
      <c r="E36" s="632"/>
      <c r="F36" s="632"/>
      <c r="G36" s="632"/>
      <c r="H36" s="632"/>
      <c r="I36" s="632"/>
      <c r="J36" s="632"/>
      <c r="K36" s="632"/>
      <c r="L36" s="632"/>
      <c r="M36" s="632"/>
      <c r="N36" s="632"/>
      <c r="O36" s="632"/>
      <c r="P36" s="632"/>
      <c r="Q36" s="633"/>
      <c r="R36" s="634">
        <v>291585</v>
      </c>
      <c r="S36" s="635"/>
      <c r="T36" s="635"/>
      <c r="U36" s="635"/>
      <c r="V36" s="635"/>
      <c r="W36" s="635"/>
      <c r="X36" s="635"/>
      <c r="Y36" s="636"/>
      <c r="Z36" s="672">
        <v>4</v>
      </c>
      <c r="AA36" s="672"/>
      <c r="AB36" s="672"/>
      <c r="AC36" s="672"/>
      <c r="AD36" s="673" t="s">
        <v>229</v>
      </c>
      <c r="AE36" s="673"/>
      <c r="AF36" s="673"/>
      <c r="AG36" s="673"/>
      <c r="AH36" s="673"/>
      <c r="AI36" s="673"/>
      <c r="AJ36" s="673"/>
      <c r="AK36" s="673"/>
      <c r="AL36" s="637" t="s">
        <v>229</v>
      </c>
      <c r="AM36" s="638"/>
      <c r="AN36" s="638"/>
      <c r="AO36" s="674"/>
      <c r="AP36" s="218"/>
      <c r="AQ36" s="683" t="s">
        <v>328</v>
      </c>
      <c r="AR36" s="684"/>
      <c r="AS36" s="684"/>
      <c r="AT36" s="684"/>
      <c r="AU36" s="684"/>
      <c r="AV36" s="684"/>
      <c r="AW36" s="684"/>
      <c r="AX36" s="684"/>
      <c r="AY36" s="685"/>
      <c r="AZ36" s="689">
        <v>739728</v>
      </c>
      <c r="BA36" s="690"/>
      <c r="BB36" s="690"/>
      <c r="BC36" s="690"/>
      <c r="BD36" s="690"/>
      <c r="BE36" s="690"/>
      <c r="BF36" s="691"/>
      <c r="BG36" s="692" t="s">
        <v>329</v>
      </c>
      <c r="BH36" s="693"/>
      <c r="BI36" s="693"/>
      <c r="BJ36" s="693"/>
      <c r="BK36" s="693"/>
      <c r="BL36" s="693"/>
      <c r="BM36" s="693"/>
      <c r="BN36" s="693"/>
      <c r="BO36" s="693"/>
      <c r="BP36" s="693"/>
      <c r="BQ36" s="693"/>
      <c r="BR36" s="693"/>
      <c r="BS36" s="693"/>
      <c r="BT36" s="693"/>
      <c r="BU36" s="694"/>
      <c r="BV36" s="689">
        <v>54633</v>
      </c>
      <c r="BW36" s="690"/>
      <c r="BX36" s="690"/>
      <c r="BY36" s="690"/>
      <c r="BZ36" s="690"/>
      <c r="CA36" s="690"/>
      <c r="CB36" s="691"/>
      <c r="CD36" s="631" t="s">
        <v>330</v>
      </c>
      <c r="CE36" s="632"/>
      <c r="CF36" s="632"/>
      <c r="CG36" s="632"/>
      <c r="CH36" s="632"/>
      <c r="CI36" s="632"/>
      <c r="CJ36" s="632"/>
      <c r="CK36" s="632"/>
      <c r="CL36" s="632"/>
      <c r="CM36" s="632"/>
      <c r="CN36" s="632"/>
      <c r="CO36" s="632"/>
      <c r="CP36" s="632"/>
      <c r="CQ36" s="633"/>
      <c r="CR36" s="634">
        <v>1163465</v>
      </c>
      <c r="CS36" s="635"/>
      <c r="CT36" s="635"/>
      <c r="CU36" s="635"/>
      <c r="CV36" s="635"/>
      <c r="CW36" s="635"/>
      <c r="CX36" s="635"/>
      <c r="CY36" s="636"/>
      <c r="CZ36" s="637">
        <v>16.899999999999999</v>
      </c>
      <c r="DA36" s="649"/>
      <c r="DB36" s="649"/>
      <c r="DC36" s="650"/>
      <c r="DD36" s="640">
        <v>971174</v>
      </c>
      <c r="DE36" s="635"/>
      <c r="DF36" s="635"/>
      <c r="DG36" s="635"/>
      <c r="DH36" s="635"/>
      <c r="DI36" s="635"/>
      <c r="DJ36" s="635"/>
      <c r="DK36" s="636"/>
      <c r="DL36" s="640">
        <v>679623</v>
      </c>
      <c r="DM36" s="635"/>
      <c r="DN36" s="635"/>
      <c r="DO36" s="635"/>
      <c r="DP36" s="635"/>
      <c r="DQ36" s="635"/>
      <c r="DR36" s="635"/>
      <c r="DS36" s="635"/>
      <c r="DT36" s="635"/>
      <c r="DU36" s="635"/>
      <c r="DV36" s="636"/>
      <c r="DW36" s="637">
        <v>15.4</v>
      </c>
      <c r="DX36" s="649"/>
      <c r="DY36" s="649"/>
      <c r="DZ36" s="649"/>
      <c r="EA36" s="649"/>
      <c r="EB36" s="649"/>
      <c r="EC36" s="661"/>
    </row>
    <row r="37" spans="2:133" ht="11.25" customHeight="1" x14ac:dyDescent="0.15">
      <c r="B37" s="631" t="s">
        <v>331</v>
      </c>
      <c r="C37" s="632"/>
      <c r="D37" s="632"/>
      <c r="E37" s="632"/>
      <c r="F37" s="632"/>
      <c r="G37" s="632"/>
      <c r="H37" s="632"/>
      <c r="I37" s="632"/>
      <c r="J37" s="632"/>
      <c r="K37" s="632"/>
      <c r="L37" s="632"/>
      <c r="M37" s="632"/>
      <c r="N37" s="632"/>
      <c r="O37" s="632"/>
      <c r="P37" s="632"/>
      <c r="Q37" s="633"/>
      <c r="R37" s="634">
        <v>160884</v>
      </c>
      <c r="S37" s="635"/>
      <c r="T37" s="635"/>
      <c r="U37" s="635"/>
      <c r="V37" s="635"/>
      <c r="W37" s="635"/>
      <c r="X37" s="635"/>
      <c r="Y37" s="636"/>
      <c r="Z37" s="672">
        <v>2.2000000000000002</v>
      </c>
      <c r="AA37" s="672"/>
      <c r="AB37" s="672"/>
      <c r="AC37" s="672"/>
      <c r="AD37" s="673">
        <v>11559</v>
      </c>
      <c r="AE37" s="673"/>
      <c r="AF37" s="673"/>
      <c r="AG37" s="673"/>
      <c r="AH37" s="673"/>
      <c r="AI37" s="673"/>
      <c r="AJ37" s="673"/>
      <c r="AK37" s="673"/>
      <c r="AL37" s="637">
        <v>0.3</v>
      </c>
      <c r="AM37" s="638"/>
      <c r="AN37" s="638"/>
      <c r="AO37" s="674"/>
      <c r="AQ37" s="667" t="s">
        <v>332</v>
      </c>
      <c r="AR37" s="668"/>
      <c r="AS37" s="668"/>
      <c r="AT37" s="668"/>
      <c r="AU37" s="668"/>
      <c r="AV37" s="668"/>
      <c r="AW37" s="668"/>
      <c r="AX37" s="668"/>
      <c r="AY37" s="669"/>
      <c r="AZ37" s="634">
        <v>91899</v>
      </c>
      <c r="BA37" s="635"/>
      <c r="BB37" s="635"/>
      <c r="BC37" s="635"/>
      <c r="BD37" s="647"/>
      <c r="BE37" s="647"/>
      <c r="BF37" s="670"/>
      <c r="BG37" s="631" t="s">
        <v>333</v>
      </c>
      <c r="BH37" s="632"/>
      <c r="BI37" s="632"/>
      <c r="BJ37" s="632"/>
      <c r="BK37" s="632"/>
      <c r="BL37" s="632"/>
      <c r="BM37" s="632"/>
      <c r="BN37" s="632"/>
      <c r="BO37" s="632"/>
      <c r="BP37" s="632"/>
      <c r="BQ37" s="632"/>
      <c r="BR37" s="632"/>
      <c r="BS37" s="632"/>
      <c r="BT37" s="632"/>
      <c r="BU37" s="633"/>
      <c r="BV37" s="634">
        <v>27741</v>
      </c>
      <c r="BW37" s="635"/>
      <c r="BX37" s="635"/>
      <c r="BY37" s="635"/>
      <c r="BZ37" s="635"/>
      <c r="CA37" s="635"/>
      <c r="CB37" s="671"/>
      <c r="CD37" s="631" t="s">
        <v>334</v>
      </c>
      <c r="CE37" s="632"/>
      <c r="CF37" s="632"/>
      <c r="CG37" s="632"/>
      <c r="CH37" s="632"/>
      <c r="CI37" s="632"/>
      <c r="CJ37" s="632"/>
      <c r="CK37" s="632"/>
      <c r="CL37" s="632"/>
      <c r="CM37" s="632"/>
      <c r="CN37" s="632"/>
      <c r="CO37" s="632"/>
      <c r="CP37" s="632"/>
      <c r="CQ37" s="633"/>
      <c r="CR37" s="634">
        <v>201675</v>
      </c>
      <c r="CS37" s="647"/>
      <c r="CT37" s="647"/>
      <c r="CU37" s="647"/>
      <c r="CV37" s="647"/>
      <c r="CW37" s="647"/>
      <c r="CX37" s="647"/>
      <c r="CY37" s="648"/>
      <c r="CZ37" s="637">
        <v>2.9</v>
      </c>
      <c r="DA37" s="649"/>
      <c r="DB37" s="649"/>
      <c r="DC37" s="650"/>
      <c r="DD37" s="640">
        <v>188775</v>
      </c>
      <c r="DE37" s="647"/>
      <c r="DF37" s="647"/>
      <c r="DG37" s="647"/>
      <c r="DH37" s="647"/>
      <c r="DI37" s="647"/>
      <c r="DJ37" s="647"/>
      <c r="DK37" s="648"/>
      <c r="DL37" s="640">
        <v>187957</v>
      </c>
      <c r="DM37" s="647"/>
      <c r="DN37" s="647"/>
      <c r="DO37" s="647"/>
      <c r="DP37" s="647"/>
      <c r="DQ37" s="647"/>
      <c r="DR37" s="647"/>
      <c r="DS37" s="647"/>
      <c r="DT37" s="647"/>
      <c r="DU37" s="647"/>
      <c r="DV37" s="648"/>
      <c r="DW37" s="637">
        <v>4.3</v>
      </c>
      <c r="DX37" s="649"/>
      <c r="DY37" s="649"/>
      <c r="DZ37" s="649"/>
      <c r="EA37" s="649"/>
      <c r="EB37" s="649"/>
      <c r="EC37" s="661"/>
    </row>
    <row r="38" spans="2:133" ht="11.25" customHeight="1" x14ac:dyDescent="0.15">
      <c r="B38" s="631" t="s">
        <v>335</v>
      </c>
      <c r="C38" s="632"/>
      <c r="D38" s="632"/>
      <c r="E38" s="632"/>
      <c r="F38" s="632"/>
      <c r="G38" s="632"/>
      <c r="H38" s="632"/>
      <c r="I38" s="632"/>
      <c r="J38" s="632"/>
      <c r="K38" s="632"/>
      <c r="L38" s="632"/>
      <c r="M38" s="632"/>
      <c r="N38" s="632"/>
      <c r="O38" s="632"/>
      <c r="P38" s="632"/>
      <c r="Q38" s="633"/>
      <c r="R38" s="634">
        <v>658800</v>
      </c>
      <c r="S38" s="635"/>
      <c r="T38" s="635"/>
      <c r="U38" s="635"/>
      <c r="V38" s="635"/>
      <c r="W38" s="635"/>
      <c r="X38" s="635"/>
      <c r="Y38" s="636"/>
      <c r="Z38" s="672">
        <v>9.1</v>
      </c>
      <c r="AA38" s="672"/>
      <c r="AB38" s="672"/>
      <c r="AC38" s="672"/>
      <c r="AD38" s="673" t="s">
        <v>229</v>
      </c>
      <c r="AE38" s="673"/>
      <c r="AF38" s="673"/>
      <c r="AG38" s="673"/>
      <c r="AH38" s="673"/>
      <c r="AI38" s="673"/>
      <c r="AJ38" s="673"/>
      <c r="AK38" s="673"/>
      <c r="AL38" s="637" t="s">
        <v>229</v>
      </c>
      <c r="AM38" s="638"/>
      <c r="AN38" s="638"/>
      <c r="AO38" s="674"/>
      <c r="AQ38" s="667" t="s">
        <v>336</v>
      </c>
      <c r="AR38" s="668"/>
      <c r="AS38" s="668"/>
      <c r="AT38" s="668"/>
      <c r="AU38" s="668"/>
      <c r="AV38" s="668"/>
      <c r="AW38" s="668"/>
      <c r="AX38" s="668"/>
      <c r="AY38" s="669"/>
      <c r="AZ38" s="634">
        <v>33387</v>
      </c>
      <c r="BA38" s="635"/>
      <c r="BB38" s="635"/>
      <c r="BC38" s="635"/>
      <c r="BD38" s="647"/>
      <c r="BE38" s="647"/>
      <c r="BF38" s="670"/>
      <c r="BG38" s="631" t="s">
        <v>337</v>
      </c>
      <c r="BH38" s="632"/>
      <c r="BI38" s="632"/>
      <c r="BJ38" s="632"/>
      <c r="BK38" s="632"/>
      <c r="BL38" s="632"/>
      <c r="BM38" s="632"/>
      <c r="BN38" s="632"/>
      <c r="BO38" s="632"/>
      <c r="BP38" s="632"/>
      <c r="BQ38" s="632"/>
      <c r="BR38" s="632"/>
      <c r="BS38" s="632"/>
      <c r="BT38" s="632"/>
      <c r="BU38" s="633"/>
      <c r="BV38" s="634">
        <v>1702</v>
      </c>
      <c r="BW38" s="635"/>
      <c r="BX38" s="635"/>
      <c r="BY38" s="635"/>
      <c r="BZ38" s="635"/>
      <c r="CA38" s="635"/>
      <c r="CB38" s="671"/>
      <c r="CD38" s="631" t="s">
        <v>338</v>
      </c>
      <c r="CE38" s="632"/>
      <c r="CF38" s="632"/>
      <c r="CG38" s="632"/>
      <c r="CH38" s="632"/>
      <c r="CI38" s="632"/>
      <c r="CJ38" s="632"/>
      <c r="CK38" s="632"/>
      <c r="CL38" s="632"/>
      <c r="CM38" s="632"/>
      <c r="CN38" s="632"/>
      <c r="CO38" s="632"/>
      <c r="CP38" s="632"/>
      <c r="CQ38" s="633"/>
      <c r="CR38" s="634">
        <v>614442</v>
      </c>
      <c r="CS38" s="635"/>
      <c r="CT38" s="635"/>
      <c r="CU38" s="635"/>
      <c r="CV38" s="635"/>
      <c r="CW38" s="635"/>
      <c r="CX38" s="635"/>
      <c r="CY38" s="636"/>
      <c r="CZ38" s="637">
        <v>8.9</v>
      </c>
      <c r="DA38" s="649"/>
      <c r="DB38" s="649"/>
      <c r="DC38" s="650"/>
      <c r="DD38" s="640">
        <v>527445</v>
      </c>
      <c r="DE38" s="635"/>
      <c r="DF38" s="635"/>
      <c r="DG38" s="635"/>
      <c r="DH38" s="635"/>
      <c r="DI38" s="635"/>
      <c r="DJ38" s="635"/>
      <c r="DK38" s="636"/>
      <c r="DL38" s="640">
        <v>469932</v>
      </c>
      <c r="DM38" s="635"/>
      <c r="DN38" s="635"/>
      <c r="DO38" s="635"/>
      <c r="DP38" s="635"/>
      <c r="DQ38" s="635"/>
      <c r="DR38" s="635"/>
      <c r="DS38" s="635"/>
      <c r="DT38" s="635"/>
      <c r="DU38" s="635"/>
      <c r="DV38" s="636"/>
      <c r="DW38" s="637">
        <v>10.6</v>
      </c>
      <c r="DX38" s="649"/>
      <c r="DY38" s="649"/>
      <c r="DZ38" s="649"/>
      <c r="EA38" s="649"/>
      <c r="EB38" s="649"/>
      <c r="EC38" s="661"/>
    </row>
    <row r="39" spans="2:133" ht="11.25" customHeight="1" x14ac:dyDescent="0.15">
      <c r="B39" s="631" t="s">
        <v>339</v>
      </c>
      <c r="C39" s="632"/>
      <c r="D39" s="632"/>
      <c r="E39" s="632"/>
      <c r="F39" s="632"/>
      <c r="G39" s="632"/>
      <c r="H39" s="632"/>
      <c r="I39" s="632"/>
      <c r="J39" s="632"/>
      <c r="K39" s="632"/>
      <c r="L39" s="632"/>
      <c r="M39" s="632"/>
      <c r="N39" s="632"/>
      <c r="O39" s="632"/>
      <c r="P39" s="632"/>
      <c r="Q39" s="633"/>
      <c r="R39" s="634" t="s">
        <v>229</v>
      </c>
      <c r="S39" s="635"/>
      <c r="T39" s="635"/>
      <c r="U39" s="635"/>
      <c r="V39" s="635"/>
      <c r="W39" s="635"/>
      <c r="X39" s="635"/>
      <c r="Y39" s="636"/>
      <c r="Z39" s="672" t="s">
        <v>229</v>
      </c>
      <c r="AA39" s="672"/>
      <c r="AB39" s="672"/>
      <c r="AC39" s="672"/>
      <c r="AD39" s="673" t="s">
        <v>229</v>
      </c>
      <c r="AE39" s="673"/>
      <c r="AF39" s="673"/>
      <c r="AG39" s="673"/>
      <c r="AH39" s="673"/>
      <c r="AI39" s="673"/>
      <c r="AJ39" s="673"/>
      <c r="AK39" s="673"/>
      <c r="AL39" s="637" t="s">
        <v>229</v>
      </c>
      <c r="AM39" s="638"/>
      <c r="AN39" s="638"/>
      <c r="AO39" s="674"/>
      <c r="AQ39" s="667" t="s">
        <v>340</v>
      </c>
      <c r="AR39" s="668"/>
      <c r="AS39" s="668"/>
      <c r="AT39" s="668"/>
      <c r="AU39" s="668"/>
      <c r="AV39" s="668"/>
      <c r="AW39" s="668"/>
      <c r="AX39" s="668"/>
      <c r="AY39" s="669"/>
      <c r="AZ39" s="634">
        <v>30292</v>
      </c>
      <c r="BA39" s="635"/>
      <c r="BB39" s="635"/>
      <c r="BC39" s="635"/>
      <c r="BD39" s="647"/>
      <c r="BE39" s="647"/>
      <c r="BF39" s="670"/>
      <c r="BG39" s="631" t="s">
        <v>341</v>
      </c>
      <c r="BH39" s="632"/>
      <c r="BI39" s="632"/>
      <c r="BJ39" s="632"/>
      <c r="BK39" s="632"/>
      <c r="BL39" s="632"/>
      <c r="BM39" s="632"/>
      <c r="BN39" s="632"/>
      <c r="BO39" s="632"/>
      <c r="BP39" s="632"/>
      <c r="BQ39" s="632"/>
      <c r="BR39" s="632"/>
      <c r="BS39" s="632"/>
      <c r="BT39" s="632"/>
      <c r="BU39" s="633"/>
      <c r="BV39" s="634">
        <v>2513</v>
      </c>
      <c r="BW39" s="635"/>
      <c r="BX39" s="635"/>
      <c r="BY39" s="635"/>
      <c r="BZ39" s="635"/>
      <c r="CA39" s="635"/>
      <c r="CB39" s="671"/>
      <c r="CD39" s="631" t="s">
        <v>342</v>
      </c>
      <c r="CE39" s="632"/>
      <c r="CF39" s="632"/>
      <c r="CG39" s="632"/>
      <c r="CH39" s="632"/>
      <c r="CI39" s="632"/>
      <c r="CJ39" s="632"/>
      <c r="CK39" s="632"/>
      <c r="CL39" s="632"/>
      <c r="CM39" s="632"/>
      <c r="CN39" s="632"/>
      <c r="CO39" s="632"/>
      <c r="CP39" s="632"/>
      <c r="CQ39" s="633"/>
      <c r="CR39" s="634">
        <v>20648</v>
      </c>
      <c r="CS39" s="647"/>
      <c r="CT39" s="647"/>
      <c r="CU39" s="647"/>
      <c r="CV39" s="647"/>
      <c r="CW39" s="647"/>
      <c r="CX39" s="647"/>
      <c r="CY39" s="648"/>
      <c r="CZ39" s="637">
        <v>0.3</v>
      </c>
      <c r="DA39" s="649"/>
      <c r="DB39" s="649"/>
      <c r="DC39" s="650"/>
      <c r="DD39" s="640">
        <v>17423</v>
      </c>
      <c r="DE39" s="647"/>
      <c r="DF39" s="647"/>
      <c r="DG39" s="647"/>
      <c r="DH39" s="647"/>
      <c r="DI39" s="647"/>
      <c r="DJ39" s="647"/>
      <c r="DK39" s="648"/>
      <c r="DL39" s="640" t="s">
        <v>229</v>
      </c>
      <c r="DM39" s="647"/>
      <c r="DN39" s="647"/>
      <c r="DO39" s="647"/>
      <c r="DP39" s="647"/>
      <c r="DQ39" s="647"/>
      <c r="DR39" s="647"/>
      <c r="DS39" s="647"/>
      <c r="DT39" s="647"/>
      <c r="DU39" s="647"/>
      <c r="DV39" s="648"/>
      <c r="DW39" s="637" t="s">
        <v>229</v>
      </c>
      <c r="DX39" s="649"/>
      <c r="DY39" s="649"/>
      <c r="DZ39" s="649"/>
      <c r="EA39" s="649"/>
      <c r="EB39" s="649"/>
      <c r="EC39" s="661"/>
    </row>
    <row r="40" spans="2:133" ht="11.25" customHeight="1" x14ac:dyDescent="0.15">
      <c r="B40" s="631" t="s">
        <v>343</v>
      </c>
      <c r="C40" s="632"/>
      <c r="D40" s="632"/>
      <c r="E40" s="632"/>
      <c r="F40" s="632"/>
      <c r="G40" s="632"/>
      <c r="H40" s="632"/>
      <c r="I40" s="632"/>
      <c r="J40" s="632"/>
      <c r="K40" s="632"/>
      <c r="L40" s="632"/>
      <c r="M40" s="632"/>
      <c r="N40" s="632"/>
      <c r="O40" s="632"/>
      <c r="P40" s="632"/>
      <c r="Q40" s="633"/>
      <c r="R40" s="634" t="s">
        <v>229</v>
      </c>
      <c r="S40" s="635"/>
      <c r="T40" s="635"/>
      <c r="U40" s="635"/>
      <c r="V40" s="635"/>
      <c r="W40" s="635"/>
      <c r="X40" s="635"/>
      <c r="Y40" s="636"/>
      <c r="Z40" s="672" t="s">
        <v>229</v>
      </c>
      <c r="AA40" s="672"/>
      <c r="AB40" s="672"/>
      <c r="AC40" s="672"/>
      <c r="AD40" s="673" t="s">
        <v>229</v>
      </c>
      <c r="AE40" s="673"/>
      <c r="AF40" s="673"/>
      <c r="AG40" s="673"/>
      <c r="AH40" s="673"/>
      <c r="AI40" s="673"/>
      <c r="AJ40" s="673"/>
      <c r="AK40" s="673"/>
      <c r="AL40" s="637" t="s">
        <v>229</v>
      </c>
      <c r="AM40" s="638"/>
      <c r="AN40" s="638"/>
      <c r="AO40" s="674"/>
      <c r="AQ40" s="667" t="s">
        <v>344</v>
      </c>
      <c r="AR40" s="668"/>
      <c r="AS40" s="668"/>
      <c r="AT40" s="668"/>
      <c r="AU40" s="668"/>
      <c r="AV40" s="668"/>
      <c r="AW40" s="668"/>
      <c r="AX40" s="668"/>
      <c r="AY40" s="669"/>
      <c r="AZ40" s="634" t="s">
        <v>229</v>
      </c>
      <c r="BA40" s="635"/>
      <c r="BB40" s="635"/>
      <c r="BC40" s="635"/>
      <c r="BD40" s="647"/>
      <c r="BE40" s="647"/>
      <c r="BF40" s="670"/>
      <c r="BG40" s="675" t="s">
        <v>345</v>
      </c>
      <c r="BH40" s="676"/>
      <c r="BI40" s="676"/>
      <c r="BJ40" s="676"/>
      <c r="BK40" s="676"/>
      <c r="BL40" s="214"/>
      <c r="BM40" s="632" t="s">
        <v>346</v>
      </c>
      <c r="BN40" s="632"/>
      <c r="BO40" s="632"/>
      <c r="BP40" s="632"/>
      <c r="BQ40" s="632"/>
      <c r="BR40" s="632"/>
      <c r="BS40" s="632"/>
      <c r="BT40" s="632"/>
      <c r="BU40" s="633"/>
      <c r="BV40" s="634">
        <v>85</v>
      </c>
      <c r="BW40" s="635"/>
      <c r="BX40" s="635"/>
      <c r="BY40" s="635"/>
      <c r="BZ40" s="635"/>
      <c r="CA40" s="635"/>
      <c r="CB40" s="671"/>
      <c r="CD40" s="631" t="s">
        <v>347</v>
      </c>
      <c r="CE40" s="632"/>
      <c r="CF40" s="632"/>
      <c r="CG40" s="632"/>
      <c r="CH40" s="632"/>
      <c r="CI40" s="632"/>
      <c r="CJ40" s="632"/>
      <c r="CK40" s="632"/>
      <c r="CL40" s="632"/>
      <c r="CM40" s="632"/>
      <c r="CN40" s="632"/>
      <c r="CO40" s="632"/>
      <c r="CP40" s="632"/>
      <c r="CQ40" s="633"/>
      <c r="CR40" s="634">
        <v>3000</v>
      </c>
      <c r="CS40" s="635"/>
      <c r="CT40" s="635"/>
      <c r="CU40" s="635"/>
      <c r="CV40" s="635"/>
      <c r="CW40" s="635"/>
      <c r="CX40" s="635"/>
      <c r="CY40" s="636"/>
      <c r="CZ40" s="637">
        <v>0</v>
      </c>
      <c r="DA40" s="649"/>
      <c r="DB40" s="649"/>
      <c r="DC40" s="650"/>
      <c r="DD40" s="640" t="s">
        <v>229</v>
      </c>
      <c r="DE40" s="635"/>
      <c r="DF40" s="635"/>
      <c r="DG40" s="635"/>
      <c r="DH40" s="635"/>
      <c r="DI40" s="635"/>
      <c r="DJ40" s="635"/>
      <c r="DK40" s="636"/>
      <c r="DL40" s="640" t="s">
        <v>229</v>
      </c>
      <c r="DM40" s="635"/>
      <c r="DN40" s="635"/>
      <c r="DO40" s="635"/>
      <c r="DP40" s="635"/>
      <c r="DQ40" s="635"/>
      <c r="DR40" s="635"/>
      <c r="DS40" s="635"/>
      <c r="DT40" s="635"/>
      <c r="DU40" s="635"/>
      <c r="DV40" s="636"/>
      <c r="DW40" s="637" t="s">
        <v>229</v>
      </c>
      <c r="DX40" s="649"/>
      <c r="DY40" s="649"/>
      <c r="DZ40" s="649"/>
      <c r="EA40" s="649"/>
      <c r="EB40" s="649"/>
      <c r="EC40" s="661"/>
    </row>
    <row r="41" spans="2:133" ht="11.25" customHeight="1" x14ac:dyDescent="0.15">
      <c r="B41" s="615" t="s">
        <v>348</v>
      </c>
      <c r="C41" s="616"/>
      <c r="D41" s="616"/>
      <c r="E41" s="616"/>
      <c r="F41" s="616"/>
      <c r="G41" s="616"/>
      <c r="H41" s="616"/>
      <c r="I41" s="616"/>
      <c r="J41" s="616"/>
      <c r="K41" s="616"/>
      <c r="L41" s="616"/>
      <c r="M41" s="616"/>
      <c r="N41" s="616"/>
      <c r="O41" s="616"/>
      <c r="P41" s="616"/>
      <c r="Q41" s="617"/>
      <c r="R41" s="618">
        <v>7240662</v>
      </c>
      <c r="S41" s="659"/>
      <c r="T41" s="659"/>
      <c r="U41" s="659"/>
      <c r="V41" s="659"/>
      <c r="W41" s="659"/>
      <c r="X41" s="659"/>
      <c r="Y41" s="662"/>
      <c r="Z41" s="663">
        <v>100</v>
      </c>
      <c r="AA41" s="663"/>
      <c r="AB41" s="663"/>
      <c r="AC41" s="663"/>
      <c r="AD41" s="664">
        <v>4420570</v>
      </c>
      <c r="AE41" s="664"/>
      <c r="AF41" s="664"/>
      <c r="AG41" s="664"/>
      <c r="AH41" s="664"/>
      <c r="AI41" s="664"/>
      <c r="AJ41" s="664"/>
      <c r="AK41" s="664"/>
      <c r="AL41" s="621">
        <v>100</v>
      </c>
      <c r="AM41" s="665"/>
      <c r="AN41" s="665"/>
      <c r="AO41" s="666"/>
      <c r="AQ41" s="667" t="s">
        <v>349</v>
      </c>
      <c r="AR41" s="668"/>
      <c r="AS41" s="668"/>
      <c r="AT41" s="668"/>
      <c r="AU41" s="668"/>
      <c r="AV41" s="668"/>
      <c r="AW41" s="668"/>
      <c r="AX41" s="668"/>
      <c r="AY41" s="669"/>
      <c r="AZ41" s="634">
        <v>116211</v>
      </c>
      <c r="BA41" s="635"/>
      <c r="BB41" s="635"/>
      <c r="BC41" s="635"/>
      <c r="BD41" s="647"/>
      <c r="BE41" s="647"/>
      <c r="BF41" s="670"/>
      <c r="BG41" s="675"/>
      <c r="BH41" s="676"/>
      <c r="BI41" s="676"/>
      <c r="BJ41" s="676"/>
      <c r="BK41" s="676"/>
      <c r="BL41" s="214"/>
      <c r="BM41" s="632" t="s">
        <v>350</v>
      </c>
      <c r="BN41" s="632"/>
      <c r="BO41" s="632"/>
      <c r="BP41" s="632"/>
      <c r="BQ41" s="632"/>
      <c r="BR41" s="632"/>
      <c r="BS41" s="632"/>
      <c r="BT41" s="632"/>
      <c r="BU41" s="633"/>
      <c r="BV41" s="634" t="s">
        <v>351</v>
      </c>
      <c r="BW41" s="635"/>
      <c r="BX41" s="635"/>
      <c r="BY41" s="635"/>
      <c r="BZ41" s="635"/>
      <c r="CA41" s="635"/>
      <c r="CB41" s="671"/>
      <c r="CD41" s="631" t="s">
        <v>352</v>
      </c>
      <c r="CE41" s="632"/>
      <c r="CF41" s="632"/>
      <c r="CG41" s="632"/>
      <c r="CH41" s="632"/>
      <c r="CI41" s="632"/>
      <c r="CJ41" s="632"/>
      <c r="CK41" s="632"/>
      <c r="CL41" s="632"/>
      <c r="CM41" s="632"/>
      <c r="CN41" s="632"/>
      <c r="CO41" s="632"/>
      <c r="CP41" s="632"/>
      <c r="CQ41" s="633"/>
      <c r="CR41" s="634" t="s">
        <v>229</v>
      </c>
      <c r="CS41" s="647"/>
      <c r="CT41" s="647"/>
      <c r="CU41" s="647"/>
      <c r="CV41" s="647"/>
      <c r="CW41" s="647"/>
      <c r="CX41" s="647"/>
      <c r="CY41" s="648"/>
      <c r="CZ41" s="637" t="s">
        <v>351</v>
      </c>
      <c r="DA41" s="649"/>
      <c r="DB41" s="649"/>
      <c r="DC41" s="650"/>
      <c r="DD41" s="640" t="s">
        <v>351</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353</v>
      </c>
      <c r="AR42" s="680"/>
      <c r="AS42" s="680"/>
      <c r="AT42" s="680"/>
      <c r="AU42" s="680"/>
      <c r="AV42" s="680"/>
      <c r="AW42" s="680"/>
      <c r="AX42" s="680"/>
      <c r="AY42" s="681"/>
      <c r="AZ42" s="618">
        <v>467939</v>
      </c>
      <c r="BA42" s="659"/>
      <c r="BB42" s="659"/>
      <c r="BC42" s="659"/>
      <c r="BD42" s="619"/>
      <c r="BE42" s="619"/>
      <c r="BF42" s="682"/>
      <c r="BG42" s="677"/>
      <c r="BH42" s="678"/>
      <c r="BI42" s="678"/>
      <c r="BJ42" s="678"/>
      <c r="BK42" s="678"/>
      <c r="BL42" s="215"/>
      <c r="BM42" s="616" t="s">
        <v>354</v>
      </c>
      <c r="BN42" s="616"/>
      <c r="BO42" s="616"/>
      <c r="BP42" s="616"/>
      <c r="BQ42" s="616"/>
      <c r="BR42" s="616"/>
      <c r="BS42" s="616"/>
      <c r="BT42" s="616"/>
      <c r="BU42" s="617"/>
      <c r="BV42" s="618">
        <v>359</v>
      </c>
      <c r="BW42" s="659"/>
      <c r="BX42" s="659"/>
      <c r="BY42" s="659"/>
      <c r="BZ42" s="659"/>
      <c r="CA42" s="659"/>
      <c r="CB42" s="660"/>
      <c r="CD42" s="631" t="s">
        <v>355</v>
      </c>
      <c r="CE42" s="632"/>
      <c r="CF42" s="632"/>
      <c r="CG42" s="632"/>
      <c r="CH42" s="632"/>
      <c r="CI42" s="632"/>
      <c r="CJ42" s="632"/>
      <c r="CK42" s="632"/>
      <c r="CL42" s="632"/>
      <c r="CM42" s="632"/>
      <c r="CN42" s="632"/>
      <c r="CO42" s="632"/>
      <c r="CP42" s="632"/>
      <c r="CQ42" s="633"/>
      <c r="CR42" s="634">
        <v>987187</v>
      </c>
      <c r="CS42" s="647"/>
      <c r="CT42" s="647"/>
      <c r="CU42" s="647"/>
      <c r="CV42" s="647"/>
      <c r="CW42" s="647"/>
      <c r="CX42" s="647"/>
      <c r="CY42" s="648"/>
      <c r="CZ42" s="637">
        <v>14.4</v>
      </c>
      <c r="DA42" s="649"/>
      <c r="DB42" s="649"/>
      <c r="DC42" s="650"/>
      <c r="DD42" s="640">
        <v>196641</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356</v>
      </c>
      <c r="CD43" s="631" t="s">
        <v>357</v>
      </c>
      <c r="CE43" s="632"/>
      <c r="CF43" s="632"/>
      <c r="CG43" s="632"/>
      <c r="CH43" s="632"/>
      <c r="CI43" s="632"/>
      <c r="CJ43" s="632"/>
      <c r="CK43" s="632"/>
      <c r="CL43" s="632"/>
      <c r="CM43" s="632"/>
      <c r="CN43" s="632"/>
      <c r="CO43" s="632"/>
      <c r="CP43" s="632"/>
      <c r="CQ43" s="633"/>
      <c r="CR43" s="634">
        <v>23394</v>
      </c>
      <c r="CS43" s="647"/>
      <c r="CT43" s="647"/>
      <c r="CU43" s="647"/>
      <c r="CV43" s="647"/>
      <c r="CW43" s="647"/>
      <c r="CX43" s="647"/>
      <c r="CY43" s="648"/>
      <c r="CZ43" s="637">
        <v>0.3</v>
      </c>
      <c r="DA43" s="649"/>
      <c r="DB43" s="649"/>
      <c r="DC43" s="650"/>
      <c r="DD43" s="640">
        <v>23394</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358</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305</v>
      </c>
      <c r="CE44" s="654"/>
      <c r="CF44" s="631" t="s">
        <v>359</v>
      </c>
      <c r="CG44" s="632"/>
      <c r="CH44" s="632"/>
      <c r="CI44" s="632"/>
      <c r="CJ44" s="632"/>
      <c r="CK44" s="632"/>
      <c r="CL44" s="632"/>
      <c r="CM44" s="632"/>
      <c r="CN44" s="632"/>
      <c r="CO44" s="632"/>
      <c r="CP44" s="632"/>
      <c r="CQ44" s="633"/>
      <c r="CR44" s="634">
        <v>976926</v>
      </c>
      <c r="CS44" s="635"/>
      <c r="CT44" s="635"/>
      <c r="CU44" s="635"/>
      <c r="CV44" s="635"/>
      <c r="CW44" s="635"/>
      <c r="CX44" s="635"/>
      <c r="CY44" s="636"/>
      <c r="CZ44" s="637">
        <v>14.2</v>
      </c>
      <c r="DA44" s="638"/>
      <c r="DB44" s="638"/>
      <c r="DC44" s="639"/>
      <c r="DD44" s="640">
        <v>196580</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360</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361</v>
      </c>
      <c r="CG45" s="632"/>
      <c r="CH45" s="632"/>
      <c r="CI45" s="632"/>
      <c r="CJ45" s="632"/>
      <c r="CK45" s="632"/>
      <c r="CL45" s="632"/>
      <c r="CM45" s="632"/>
      <c r="CN45" s="632"/>
      <c r="CO45" s="632"/>
      <c r="CP45" s="632"/>
      <c r="CQ45" s="633"/>
      <c r="CR45" s="634">
        <v>225941</v>
      </c>
      <c r="CS45" s="647"/>
      <c r="CT45" s="647"/>
      <c r="CU45" s="647"/>
      <c r="CV45" s="647"/>
      <c r="CW45" s="647"/>
      <c r="CX45" s="647"/>
      <c r="CY45" s="648"/>
      <c r="CZ45" s="637">
        <v>3.3</v>
      </c>
      <c r="DA45" s="649"/>
      <c r="DB45" s="649"/>
      <c r="DC45" s="650"/>
      <c r="DD45" s="640">
        <v>30835</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362</v>
      </c>
      <c r="CG46" s="632"/>
      <c r="CH46" s="632"/>
      <c r="CI46" s="632"/>
      <c r="CJ46" s="632"/>
      <c r="CK46" s="632"/>
      <c r="CL46" s="632"/>
      <c r="CM46" s="632"/>
      <c r="CN46" s="632"/>
      <c r="CO46" s="632"/>
      <c r="CP46" s="632"/>
      <c r="CQ46" s="633"/>
      <c r="CR46" s="634">
        <v>718695</v>
      </c>
      <c r="CS46" s="635"/>
      <c r="CT46" s="635"/>
      <c r="CU46" s="635"/>
      <c r="CV46" s="635"/>
      <c r="CW46" s="635"/>
      <c r="CX46" s="635"/>
      <c r="CY46" s="636"/>
      <c r="CZ46" s="637">
        <v>10.5</v>
      </c>
      <c r="DA46" s="638"/>
      <c r="DB46" s="638"/>
      <c r="DC46" s="639"/>
      <c r="DD46" s="640">
        <v>133455</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363</v>
      </c>
      <c r="CG47" s="632"/>
      <c r="CH47" s="632"/>
      <c r="CI47" s="632"/>
      <c r="CJ47" s="632"/>
      <c r="CK47" s="632"/>
      <c r="CL47" s="632"/>
      <c r="CM47" s="632"/>
      <c r="CN47" s="632"/>
      <c r="CO47" s="632"/>
      <c r="CP47" s="632"/>
      <c r="CQ47" s="633"/>
      <c r="CR47" s="634">
        <v>10261</v>
      </c>
      <c r="CS47" s="647"/>
      <c r="CT47" s="647"/>
      <c r="CU47" s="647"/>
      <c r="CV47" s="647"/>
      <c r="CW47" s="647"/>
      <c r="CX47" s="647"/>
      <c r="CY47" s="648"/>
      <c r="CZ47" s="637">
        <v>0.1</v>
      </c>
      <c r="DA47" s="649"/>
      <c r="DB47" s="649"/>
      <c r="DC47" s="650"/>
      <c r="DD47" s="640">
        <v>61</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364</v>
      </c>
      <c r="CG48" s="632"/>
      <c r="CH48" s="632"/>
      <c r="CI48" s="632"/>
      <c r="CJ48" s="632"/>
      <c r="CK48" s="632"/>
      <c r="CL48" s="632"/>
      <c r="CM48" s="632"/>
      <c r="CN48" s="632"/>
      <c r="CO48" s="632"/>
      <c r="CP48" s="632"/>
      <c r="CQ48" s="633"/>
      <c r="CR48" s="634" t="s">
        <v>229</v>
      </c>
      <c r="CS48" s="635"/>
      <c r="CT48" s="635"/>
      <c r="CU48" s="635"/>
      <c r="CV48" s="635"/>
      <c r="CW48" s="635"/>
      <c r="CX48" s="635"/>
      <c r="CY48" s="636"/>
      <c r="CZ48" s="637" t="s">
        <v>229</v>
      </c>
      <c r="DA48" s="638"/>
      <c r="DB48" s="638"/>
      <c r="DC48" s="639"/>
      <c r="DD48" s="640" t="s">
        <v>351</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365</v>
      </c>
      <c r="CE49" s="616"/>
      <c r="CF49" s="616"/>
      <c r="CG49" s="616"/>
      <c r="CH49" s="616"/>
      <c r="CI49" s="616"/>
      <c r="CJ49" s="616"/>
      <c r="CK49" s="616"/>
      <c r="CL49" s="616"/>
      <c r="CM49" s="616"/>
      <c r="CN49" s="616"/>
      <c r="CO49" s="616"/>
      <c r="CP49" s="616"/>
      <c r="CQ49" s="617"/>
      <c r="CR49" s="618">
        <v>6874205</v>
      </c>
      <c r="CS49" s="619"/>
      <c r="CT49" s="619"/>
      <c r="CU49" s="619"/>
      <c r="CV49" s="619"/>
      <c r="CW49" s="619"/>
      <c r="CX49" s="619"/>
      <c r="CY49" s="620"/>
      <c r="CZ49" s="621">
        <v>100</v>
      </c>
      <c r="DA49" s="622"/>
      <c r="DB49" s="622"/>
      <c r="DC49" s="623"/>
      <c r="DD49" s="624">
        <v>5050889</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ZKWj3b9+50exvfCHwaPRDLYLMNaGTID3DIFHCIY5TeHVBWKVxuhznQyUGbrltGu7TrI/ms7BSpJczIKLrsyBRA==" saltValue="aqEVepK59EPKK57GWR85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366</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367</v>
      </c>
      <c r="DK2" s="1105"/>
      <c r="DL2" s="1105"/>
      <c r="DM2" s="1105"/>
      <c r="DN2" s="1105"/>
      <c r="DO2" s="1106"/>
      <c r="DP2" s="222"/>
      <c r="DQ2" s="1104" t="s">
        <v>368</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369</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371</v>
      </c>
      <c r="B5" s="1009"/>
      <c r="C5" s="1009"/>
      <c r="D5" s="1009"/>
      <c r="E5" s="1009"/>
      <c r="F5" s="1009"/>
      <c r="G5" s="1009"/>
      <c r="H5" s="1009"/>
      <c r="I5" s="1009"/>
      <c r="J5" s="1009"/>
      <c r="K5" s="1009"/>
      <c r="L5" s="1009"/>
      <c r="M5" s="1009"/>
      <c r="N5" s="1009"/>
      <c r="O5" s="1009"/>
      <c r="P5" s="1010"/>
      <c r="Q5" s="1014" t="s">
        <v>372</v>
      </c>
      <c r="R5" s="1015"/>
      <c r="S5" s="1015"/>
      <c r="T5" s="1015"/>
      <c r="U5" s="1016"/>
      <c r="V5" s="1014" t="s">
        <v>373</v>
      </c>
      <c r="W5" s="1015"/>
      <c r="X5" s="1015"/>
      <c r="Y5" s="1015"/>
      <c r="Z5" s="1016"/>
      <c r="AA5" s="1014" t="s">
        <v>374</v>
      </c>
      <c r="AB5" s="1015"/>
      <c r="AC5" s="1015"/>
      <c r="AD5" s="1015"/>
      <c r="AE5" s="1015"/>
      <c r="AF5" s="1107" t="s">
        <v>375</v>
      </c>
      <c r="AG5" s="1015"/>
      <c r="AH5" s="1015"/>
      <c r="AI5" s="1015"/>
      <c r="AJ5" s="1028"/>
      <c r="AK5" s="1015" t="s">
        <v>376</v>
      </c>
      <c r="AL5" s="1015"/>
      <c r="AM5" s="1015"/>
      <c r="AN5" s="1015"/>
      <c r="AO5" s="1016"/>
      <c r="AP5" s="1014" t="s">
        <v>377</v>
      </c>
      <c r="AQ5" s="1015"/>
      <c r="AR5" s="1015"/>
      <c r="AS5" s="1015"/>
      <c r="AT5" s="1016"/>
      <c r="AU5" s="1014" t="s">
        <v>378</v>
      </c>
      <c r="AV5" s="1015"/>
      <c r="AW5" s="1015"/>
      <c r="AX5" s="1015"/>
      <c r="AY5" s="1028"/>
      <c r="AZ5" s="226"/>
      <c r="BA5" s="226"/>
      <c r="BB5" s="226"/>
      <c r="BC5" s="226"/>
      <c r="BD5" s="226"/>
      <c r="BE5" s="227"/>
      <c r="BF5" s="227"/>
      <c r="BG5" s="227"/>
      <c r="BH5" s="227"/>
      <c r="BI5" s="227"/>
      <c r="BJ5" s="227"/>
      <c r="BK5" s="227"/>
      <c r="BL5" s="227"/>
      <c r="BM5" s="227"/>
      <c r="BN5" s="227"/>
      <c r="BO5" s="227"/>
      <c r="BP5" s="227"/>
      <c r="BQ5" s="1008" t="s">
        <v>379</v>
      </c>
      <c r="BR5" s="1009"/>
      <c r="BS5" s="1009"/>
      <c r="BT5" s="1009"/>
      <c r="BU5" s="1009"/>
      <c r="BV5" s="1009"/>
      <c r="BW5" s="1009"/>
      <c r="BX5" s="1009"/>
      <c r="BY5" s="1009"/>
      <c r="BZ5" s="1009"/>
      <c r="CA5" s="1009"/>
      <c r="CB5" s="1009"/>
      <c r="CC5" s="1009"/>
      <c r="CD5" s="1009"/>
      <c r="CE5" s="1009"/>
      <c r="CF5" s="1009"/>
      <c r="CG5" s="1010"/>
      <c r="CH5" s="1014" t="s">
        <v>380</v>
      </c>
      <c r="CI5" s="1015"/>
      <c r="CJ5" s="1015"/>
      <c r="CK5" s="1015"/>
      <c r="CL5" s="1016"/>
      <c r="CM5" s="1014" t="s">
        <v>381</v>
      </c>
      <c r="CN5" s="1015"/>
      <c r="CO5" s="1015"/>
      <c r="CP5" s="1015"/>
      <c r="CQ5" s="1016"/>
      <c r="CR5" s="1014" t="s">
        <v>382</v>
      </c>
      <c r="CS5" s="1015"/>
      <c r="CT5" s="1015"/>
      <c r="CU5" s="1015"/>
      <c r="CV5" s="1016"/>
      <c r="CW5" s="1014" t="s">
        <v>383</v>
      </c>
      <c r="CX5" s="1015"/>
      <c r="CY5" s="1015"/>
      <c r="CZ5" s="1015"/>
      <c r="DA5" s="1016"/>
      <c r="DB5" s="1014" t="s">
        <v>384</v>
      </c>
      <c r="DC5" s="1015"/>
      <c r="DD5" s="1015"/>
      <c r="DE5" s="1015"/>
      <c r="DF5" s="1016"/>
      <c r="DG5" s="1097" t="s">
        <v>385</v>
      </c>
      <c r="DH5" s="1098"/>
      <c r="DI5" s="1098"/>
      <c r="DJ5" s="1098"/>
      <c r="DK5" s="1099"/>
      <c r="DL5" s="1097" t="s">
        <v>386</v>
      </c>
      <c r="DM5" s="1098"/>
      <c r="DN5" s="1098"/>
      <c r="DO5" s="1098"/>
      <c r="DP5" s="1099"/>
      <c r="DQ5" s="1014" t="s">
        <v>387</v>
      </c>
      <c r="DR5" s="1015"/>
      <c r="DS5" s="1015"/>
      <c r="DT5" s="1015"/>
      <c r="DU5" s="1016"/>
      <c r="DV5" s="1014" t="s">
        <v>378</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388</v>
      </c>
      <c r="C7" s="1061"/>
      <c r="D7" s="1061"/>
      <c r="E7" s="1061"/>
      <c r="F7" s="1061"/>
      <c r="G7" s="1061"/>
      <c r="H7" s="1061"/>
      <c r="I7" s="1061"/>
      <c r="J7" s="1061"/>
      <c r="K7" s="1061"/>
      <c r="L7" s="1061"/>
      <c r="M7" s="1061"/>
      <c r="N7" s="1061"/>
      <c r="O7" s="1061"/>
      <c r="P7" s="1062"/>
      <c r="Q7" s="1115">
        <v>7130</v>
      </c>
      <c r="R7" s="1116"/>
      <c r="S7" s="1116"/>
      <c r="T7" s="1116"/>
      <c r="U7" s="1116"/>
      <c r="V7" s="1116">
        <v>6774</v>
      </c>
      <c r="W7" s="1116"/>
      <c r="X7" s="1116"/>
      <c r="Y7" s="1116"/>
      <c r="Z7" s="1116"/>
      <c r="AA7" s="1116">
        <v>356</v>
      </c>
      <c r="AB7" s="1116"/>
      <c r="AC7" s="1116"/>
      <c r="AD7" s="1116"/>
      <c r="AE7" s="1117"/>
      <c r="AF7" s="1118">
        <v>332</v>
      </c>
      <c r="AG7" s="1119"/>
      <c r="AH7" s="1119"/>
      <c r="AI7" s="1119"/>
      <c r="AJ7" s="1120"/>
      <c r="AK7" s="1121">
        <v>90</v>
      </c>
      <c r="AL7" s="1122"/>
      <c r="AM7" s="1122"/>
      <c r="AN7" s="1122"/>
      <c r="AO7" s="1122"/>
      <c r="AP7" s="1122">
        <v>8120</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c r="BT7" s="1113"/>
      <c r="BU7" s="1113"/>
      <c r="BV7" s="1113"/>
      <c r="BW7" s="1113"/>
      <c r="BX7" s="1113"/>
      <c r="BY7" s="1113"/>
      <c r="BZ7" s="1113"/>
      <c r="CA7" s="1113"/>
      <c r="CB7" s="1113"/>
      <c r="CC7" s="1113"/>
      <c r="CD7" s="1113"/>
      <c r="CE7" s="1113"/>
      <c r="CF7" s="1113"/>
      <c r="CG7" s="1125"/>
      <c r="CH7" s="1109"/>
      <c r="CI7" s="1110"/>
      <c r="CJ7" s="1110"/>
      <c r="CK7" s="1110"/>
      <c r="CL7" s="1111"/>
      <c r="CM7" s="1109"/>
      <c r="CN7" s="1110"/>
      <c r="CO7" s="1110"/>
      <c r="CP7" s="1110"/>
      <c r="CQ7" s="1111"/>
      <c r="CR7" s="1109"/>
      <c r="CS7" s="1110"/>
      <c r="CT7" s="1110"/>
      <c r="CU7" s="1110"/>
      <c r="CV7" s="1111"/>
      <c r="CW7" s="1109"/>
      <c r="CX7" s="1110"/>
      <c r="CY7" s="1110"/>
      <c r="CZ7" s="1110"/>
      <c r="DA7" s="1111"/>
      <c r="DB7" s="1109"/>
      <c r="DC7" s="1110"/>
      <c r="DD7" s="1110"/>
      <c r="DE7" s="1110"/>
      <c r="DF7" s="1111"/>
      <c r="DG7" s="1109"/>
      <c r="DH7" s="1110"/>
      <c r="DI7" s="1110"/>
      <c r="DJ7" s="1110"/>
      <c r="DK7" s="1111"/>
      <c r="DL7" s="1109"/>
      <c r="DM7" s="1110"/>
      <c r="DN7" s="1110"/>
      <c r="DO7" s="1110"/>
      <c r="DP7" s="1111"/>
      <c r="DQ7" s="1109"/>
      <c r="DR7" s="1110"/>
      <c r="DS7" s="1110"/>
      <c r="DT7" s="1110"/>
      <c r="DU7" s="1111"/>
      <c r="DV7" s="1112"/>
      <c r="DW7" s="1113"/>
      <c r="DX7" s="1113"/>
      <c r="DY7" s="1113"/>
      <c r="DZ7" s="1114"/>
      <c r="EA7" s="229"/>
    </row>
    <row r="8" spans="1:131" s="230" customFormat="1" ht="26.25" customHeight="1" x14ac:dyDescent="0.15">
      <c r="A8" s="233">
        <v>2</v>
      </c>
      <c r="B8" s="1043" t="s">
        <v>389</v>
      </c>
      <c r="C8" s="1044"/>
      <c r="D8" s="1044"/>
      <c r="E8" s="1044"/>
      <c r="F8" s="1044"/>
      <c r="G8" s="1044"/>
      <c r="H8" s="1044"/>
      <c r="I8" s="1044"/>
      <c r="J8" s="1044"/>
      <c r="K8" s="1044"/>
      <c r="L8" s="1044"/>
      <c r="M8" s="1044"/>
      <c r="N8" s="1044"/>
      <c r="O8" s="1044"/>
      <c r="P8" s="1045"/>
      <c r="Q8" s="1051">
        <v>110</v>
      </c>
      <c r="R8" s="1052"/>
      <c r="S8" s="1052"/>
      <c r="T8" s="1052"/>
      <c r="U8" s="1052"/>
      <c r="V8" s="1052">
        <v>100</v>
      </c>
      <c r="W8" s="1052"/>
      <c r="X8" s="1052"/>
      <c r="Y8" s="1052"/>
      <c r="Z8" s="1052"/>
      <c r="AA8" s="1052">
        <v>10</v>
      </c>
      <c r="AB8" s="1052"/>
      <c r="AC8" s="1052"/>
      <c r="AD8" s="1052"/>
      <c r="AE8" s="1053"/>
      <c r="AF8" s="1048">
        <v>10</v>
      </c>
      <c r="AG8" s="1049"/>
      <c r="AH8" s="1049"/>
      <c r="AI8" s="1049"/>
      <c r="AJ8" s="1050"/>
      <c r="AK8" s="1093">
        <v>18</v>
      </c>
      <c r="AL8" s="1094"/>
      <c r="AM8" s="1094"/>
      <c r="AN8" s="1094"/>
      <c r="AO8" s="1094"/>
      <c r="AP8" s="1094" t="s">
        <v>589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390</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391</v>
      </c>
      <c r="B23" s="950" t="s">
        <v>392</v>
      </c>
      <c r="C23" s="951"/>
      <c r="D23" s="951"/>
      <c r="E23" s="951"/>
      <c r="F23" s="951"/>
      <c r="G23" s="951"/>
      <c r="H23" s="951"/>
      <c r="I23" s="951"/>
      <c r="J23" s="951"/>
      <c r="K23" s="951"/>
      <c r="L23" s="951"/>
      <c r="M23" s="951"/>
      <c r="N23" s="951"/>
      <c r="O23" s="951"/>
      <c r="P23" s="961"/>
      <c r="Q23" s="1080">
        <v>7241</v>
      </c>
      <c r="R23" s="1074"/>
      <c r="S23" s="1074"/>
      <c r="T23" s="1074"/>
      <c r="U23" s="1074"/>
      <c r="V23" s="1074">
        <v>6874</v>
      </c>
      <c r="W23" s="1074"/>
      <c r="X23" s="1074"/>
      <c r="Y23" s="1074"/>
      <c r="Z23" s="1074"/>
      <c r="AA23" s="1074">
        <v>366</v>
      </c>
      <c r="AB23" s="1074"/>
      <c r="AC23" s="1074"/>
      <c r="AD23" s="1074"/>
      <c r="AE23" s="1081"/>
      <c r="AF23" s="1082">
        <v>342</v>
      </c>
      <c r="AG23" s="1074"/>
      <c r="AH23" s="1074"/>
      <c r="AI23" s="1074"/>
      <c r="AJ23" s="1083"/>
      <c r="AK23" s="1084"/>
      <c r="AL23" s="1085"/>
      <c r="AM23" s="1085"/>
      <c r="AN23" s="1085"/>
      <c r="AO23" s="1085"/>
      <c r="AP23" s="1074">
        <v>8120</v>
      </c>
      <c r="AQ23" s="1074"/>
      <c r="AR23" s="1074"/>
      <c r="AS23" s="1074"/>
      <c r="AT23" s="1074"/>
      <c r="AU23" s="1075"/>
      <c r="AV23" s="1075"/>
      <c r="AW23" s="1075"/>
      <c r="AX23" s="1075"/>
      <c r="AY23" s="1076"/>
      <c r="AZ23" s="1077" t="s">
        <v>393</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394</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395</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371</v>
      </c>
      <c r="B26" s="1009"/>
      <c r="C26" s="1009"/>
      <c r="D26" s="1009"/>
      <c r="E26" s="1009"/>
      <c r="F26" s="1009"/>
      <c r="G26" s="1009"/>
      <c r="H26" s="1009"/>
      <c r="I26" s="1009"/>
      <c r="J26" s="1009"/>
      <c r="K26" s="1009"/>
      <c r="L26" s="1009"/>
      <c r="M26" s="1009"/>
      <c r="N26" s="1009"/>
      <c r="O26" s="1009"/>
      <c r="P26" s="1010"/>
      <c r="Q26" s="1014" t="s">
        <v>396</v>
      </c>
      <c r="R26" s="1015"/>
      <c r="S26" s="1015"/>
      <c r="T26" s="1015"/>
      <c r="U26" s="1016"/>
      <c r="V26" s="1014" t="s">
        <v>397</v>
      </c>
      <c r="W26" s="1015"/>
      <c r="X26" s="1015"/>
      <c r="Y26" s="1015"/>
      <c r="Z26" s="1016"/>
      <c r="AA26" s="1014" t="s">
        <v>398</v>
      </c>
      <c r="AB26" s="1015"/>
      <c r="AC26" s="1015"/>
      <c r="AD26" s="1015"/>
      <c r="AE26" s="1015"/>
      <c r="AF26" s="1068" t="s">
        <v>399</v>
      </c>
      <c r="AG26" s="1021"/>
      <c r="AH26" s="1021"/>
      <c r="AI26" s="1021"/>
      <c r="AJ26" s="1069"/>
      <c r="AK26" s="1015" t="s">
        <v>400</v>
      </c>
      <c r="AL26" s="1015"/>
      <c r="AM26" s="1015"/>
      <c r="AN26" s="1015"/>
      <c r="AO26" s="1016"/>
      <c r="AP26" s="1014" t="s">
        <v>401</v>
      </c>
      <c r="AQ26" s="1015"/>
      <c r="AR26" s="1015"/>
      <c r="AS26" s="1015"/>
      <c r="AT26" s="1016"/>
      <c r="AU26" s="1014" t="s">
        <v>402</v>
      </c>
      <c r="AV26" s="1015"/>
      <c r="AW26" s="1015"/>
      <c r="AX26" s="1015"/>
      <c r="AY26" s="1016"/>
      <c r="AZ26" s="1014" t="s">
        <v>403</v>
      </c>
      <c r="BA26" s="1015"/>
      <c r="BB26" s="1015"/>
      <c r="BC26" s="1015"/>
      <c r="BD26" s="1016"/>
      <c r="BE26" s="1014" t="s">
        <v>378</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404</v>
      </c>
      <c r="C28" s="1061"/>
      <c r="D28" s="1061"/>
      <c r="E28" s="1061"/>
      <c r="F28" s="1061"/>
      <c r="G28" s="1061"/>
      <c r="H28" s="1061"/>
      <c r="I28" s="1061"/>
      <c r="J28" s="1061"/>
      <c r="K28" s="1061"/>
      <c r="L28" s="1061"/>
      <c r="M28" s="1061"/>
      <c r="N28" s="1061"/>
      <c r="O28" s="1061"/>
      <c r="P28" s="1062"/>
      <c r="Q28" s="1063">
        <v>1328</v>
      </c>
      <c r="R28" s="1064"/>
      <c r="S28" s="1064"/>
      <c r="T28" s="1064"/>
      <c r="U28" s="1064"/>
      <c r="V28" s="1064">
        <v>1274</v>
      </c>
      <c r="W28" s="1064"/>
      <c r="X28" s="1064"/>
      <c r="Y28" s="1064"/>
      <c r="Z28" s="1064"/>
      <c r="AA28" s="1064">
        <v>55</v>
      </c>
      <c r="AB28" s="1064"/>
      <c r="AC28" s="1064"/>
      <c r="AD28" s="1064"/>
      <c r="AE28" s="1065"/>
      <c r="AF28" s="1066">
        <v>55</v>
      </c>
      <c r="AG28" s="1064"/>
      <c r="AH28" s="1064"/>
      <c r="AI28" s="1064"/>
      <c r="AJ28" s="1067"/>
      <c r="AK28" s="1055">
        <v>104</v>
      </c>
      <c r="AL28" s="1056"/>
      <c r="AM28" s="1056"/>
      <c r="AN28" s="1056"/>
      <c r="AO28" s="1056"/>
      <c r="AP28" s="1056" t="s">
        <v>589</v>
      </c>
      <c r="AQ28" s="1056"/>
      <c r="AR28" s="1056"/>
      <c r="AS28" s="1056"/>
      <c r="AT28" s="1056"/>
      <c r="AU28" s="1056" t="s">
        <v>589</v>
      </c>
      <c r="AV28" s="1056"/>
      <c r="AW28" s="1056"/>
      <c r="AX28" s="1056"/>
      <c r="AY28" s="1056"/>
      <c r="AZ28" s="1057" t="s">
        <v>589</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405</v>
      </c>
      <c r="C29" s="1044"/>
      <c r="D29" s="1044"/>
      <c r="E29" s="1044"/>
      <c r="F29" s="1044"/>
      <c r="G29" s="1044"/>
      <c r="H29" s="1044"/>
      <c r="I29" s="1044"/>
      <c r="J29" s="1044"/>
      <c r="K29" s="1044"/>
      <c r="L29" s="1044"/>
      <c r="M29" s="1044"/>
      <c r="N29" s="1044"/>
      <c r="O29" s="1044"/>
      <c r="P29" s="1045"/>
      <c r="Q29" s="1051">
        <v>326</v>
      </c>
      <c r="R29" s="1052"/>
      <c r="S29" s="1052"/>
      <c r="T29" s="1052"/>
      <c r="U29" s="1052"/>
      <c r="V29" s="1052">
        <v>325</v>
      </c>
      <c r="W29" s="1052"/>
      <c r="X29" s="1052"/>
      <c r="Y29" s="1052"/>
      <c r="Z29" s="1052"/>
      <c r="AA29" s="1052">
        <v>1</v>
      </c>
      <c r="AB29" s="1052"/>
      <c r="AC29" s="1052"/>
      <c r="AD29" s="1052"/>
      <c r="AE29" s="1053"/>
      <c r="AF29" s="1048">
        <v>1</v>
      </c>
      <c r="AG29" s="1049"/>
      <c r="AH29" s="1049"/>
      <c r="AI29" s="1049"/>
      <c r="AJ29" s="1050"/>
      <c r="AK29" s="993">
        <v>193</v>
      </c>
      <c r="AL29" s="984"/>
      <c r="AM29" s="984"/>
      <c r="AN29" s="984"/>
      <c r="AO29" s="984"/>
      <c r="AP29" s="984" t="s">
        <v>589</v>
      </c>
      <c r="AQ29" s="984"/>
      <c r="AR29" s="984"/>
      <c r="AS29" s="984"/>
      <c r="AT29" s="984"/>
      <c r="AU29" s="984" t="s">
        <v>589</v>
      </c>
      <c r="AV29" s="984"/>
      <c r="AW29" s="984"/>
      <c r="AX29" s="984"/>
      <c r="AY29" s="984"/>
      <c r="AZ29" s="1054" t="s">
        <v>589</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406</v>
      </c>
      <c r="C30" s="1044"/>
      <c r="D30" s="1044"/>
      <c r="E30" s="1044"/>
      <c r="F30" s="1044"/>
      <c r="G30" s="1044"/>
      <c r="H30" s="1044"/>
      <c r="I30" s="1044"/>
      <c r="J30" s="1044"/>
      <c r="K30" s="1044"/>
      <c r="L30" s="1044"/>
      <c r="M30" s="1044"/>
      <c r="N30" s="1044"/>
      <c r="O30" s="1044"/>
      <c r="P30" s="1045"/>
      <c r="Q30" s="1051">
        <v>291</v>
      </c>
      <c r="R30" s="1052"/>
      <c r="S30" s="1052"/>
      <c r="T30" s="1052"/>
      <c r="U30" s="1052"/>
      <c r="V30" s="1052">
        <v>227</v>
      </c>
      <c r="W30" s="1052"/>
      <c r="X30" s="1052"/>
      <c r="Y30" s="1052"/>
      <c r="Z30" s="1052"/>
      <c r="AA30" s="1052">
        <v>64</v>
      </c>
      <c r="AB30" s="1052"/>
      <c r="AC30" s="1052"/>
      <c r="AD30" s="1052"/>
      <c r="AE30" s="1053"/>
      <c r="AF30" s="1048">
        <v>304</v>
      </c>
      <c r="AG30" s="1049"/>
      <c r="AH30" s="1049"/>
      <c r="AI30" s="1049"/>
      <c r="AJ30" s="1050"/>
      <c r="AK30" s="993">
        <v>33</v>
      </c>
      <c r="AL30" s="984"/>
      <c r="AM30" s="984"/>
      <c r="AN30" s="984"/>
      <c r="AO30" s="984"/>
      <c r="AP30" s="984">
        <v>734</v>
      </c>
      <c r="AQ30" s="984"/>
      <c r="AR30" s="984"/>
      <c r="AS30" s="984"/>
      <c r="AT30" s="984"/>
      <c r="AU30" s="984">
        <v>98</v>
      </c>
      <c r="AV30" s="984"/>
      <c r="AW30" s="984"/>
      <c r="AX30" s="984"/>
      <c r="AY30" s="984"/>
      <c r="AZ30" s="1054" t="s">
        <v>589</v>
      </c>
      <c r="BA30" s="1054"/>
      <c r="BB30" s="1054"/>
      <c r="BC30" s="1054"/>
      <c r="BD30" s="1054"/>
      <c r="BE30" s="985" t="s">
        <v>407</v>
      </c>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408</v>
      </c>
      <c r="C31" s="1044"/>
      <c r="D31" s="1044"/>
      <c r="E31" s="1044"/>
      <c r="F31" s="1044"/>
      <c r="G31" s="1044"/>
      <c r="H31" s="1044"/>
      <c r="I31" s="1044"/>
      <c r="J31" s="1044"/>
      <c r="K31" s="1044"/>
      <c r="L31" s="1044"/>
      <c r="M31" s="1044"/>
      <c r="N31" s="1044"/>
      <c r="O31" s="1044"/>
      <c r="P31" s="1045"/>
      <c r="Q31" s="1051">
        <v>164</v>
      </c>
      <c r="R31" s="1052"/>
      <c r="S31" s="1052"/>
      <c r="T31" s="1052"/>
      <c r="U31" s="1052"/>
      <c r="V31" s="1052">
        <v>159</v>
      </c>
      <c r="W31" s="1052"/>
      <c r="X31" s="1052"/>
      <c r="Y31" s="1052"/>
      <c r="Z31" s="1052"/>
      <c r="AA31" s="1052">
        <v>5</v>
      </c>
      <c r="AB31" s="1052"/>
      <c r="AC31" s="1052"/>
      <c r="AD31" s="1052"/>
      <c r="AE31" s="1053"/>
      <c r="AF31" s="1048">
        <v>5</v>
      </c>
      <c r="AG31" s="1049"/>
      <c r="AH31" s="1049"/>
      <c r="AI31" s="1049"/>
      <c r="AJ31" s="1050"/>
      <c r="AK31" s="993">
        <v>33</v>
      </c>
      <c r="AL31" s="984"/>
      <c r="AM31" s="984"/>
      <c r="AN31" s="984"/>
      <c r="AO31" s="984"/>
      <c r="AP31" s="984">
        <v>302</v>
      </c>
      <c r="AQ31" s="984"/>
      <c r="AR31" s="984"/>
      <c r="AS31" s="984"/>
      <c r="AT31" s="984"/>
      <c r="AU31" s="984">
        <v>102</v>
      </c>
      <c r="AV31" s="984"/>
      <c r="AW31" s="984"/>
      <c r="AX31" s="984"/>
      <c r="AY31" s="984"/>
      <c r="AZ31" s="1054" t="s">
        <v>589</v>
      </c>
      <c r="BA31" s="1054"/>
      <c r="BB31" s="1054"/>
      <c r="BC31" s="1054"/>
      <c r="BD31" s="1054"/>
      <c r="BE31" s="985" t="s">
        <v>409</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410</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391</v>
      </c>
      <c r="B63" s="950" t="s">
        <v>411</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364</v>
      </c>
      <c r="AG63" s="972"/>
      <c r="AH63" s="972"/>
      <c r="AI63" s="972"/>
      <c r="AJ63" s="1035"/>
      <c r="AK63" s="1036"/>
      <c r="AL63" s="976"/>
      <c r="AM63" s="976"/>
      <c r="AN63" s="976"/>
      <c r="AO63" s="976"/>
      <c r="AP63" s="972">
        <f>SUM(AP28:AT31)</f>
        <v>1036</v>
      </c>
      <c r="AQ63" s="972"/>
      <c r="AR63" s="972"/>
      <c r="AS63" s="972"/>
      <c r="AT63" s="972"/>
      <c r="AU63" s="972">
        <f>SUM(AU28:AY31)</f>
        <v>200</v>
      </c>
      <c r="AV63" s="972"/>
      <c r="AW63" s="972"/>
      <c r="AX63" s="972"/>
      <c r="AY63" s="972"/>
      <c r="AZ63" s="1030"/>
      <c r="BA63" s="1030"/>
      <c r="BB63" s="1030"/>
      <c r="BC63" s="1030"/>
      <c r="BD63" s="1030"/>
      <c r="BE63" s="973"/>
      <c r="BF63" s="973"/>
      <c r="BG63" s="973"/>
      <c r="BH63" s="973"/>
      <c r="BI63" s="974"/>
      <c r="BJ63" s="1031" t="s">
        <v>229</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412</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413</v>
      </c>
      <c r="B66" s="1009"/>
      <c r="C66" s="1009"/>
      <c r="D66" s="1009"/>
      <c r="E66" s="1009"/>
      <c r="F66" s="1009"/>
      <c r="G66" s="1009"/>
      <c r="H66" s="1009"/>
      <c r="I66" s="1009"/>
      <c r="J66" s="1009"/>
      <c r="K66" s="1009"/>
      <c r="L66" s="1009"/>
      <c r="M66" s="1009"/>
      <c r="N66" s="1009"/>
      <c r="O66" s="1009"/>
      <c r="P66" s="1010"/>
      <c r="Q66" s="1014" t="s">
        <v>396</v>
      </c>
      <c r="R66" s="1015"/>
      <c r="S66" s="1015"/>
      <c r="T66" s="1015"/>
      <c r="U66" s="1016"/>
      <c r="V66" s="1014" t="s">
        <v>397</v>
      </c>
      <c r="W66" s="1015"/>
      <c r="X66" s="1015"/>
      <c r="Y66" s="1015"/>
      <c r="Z66" s="1016"/>
      <c r="AA66" s="1014" t="s">
        <v>398</v>
      </c>
      <c r="AB66" s="1015"/>
      <c r="AC66" s="1015"/>
      <c r="AD66" s="1015"/>
      <c r="AE66" s="1016"/>
      <c r="AF66" s="1020" t="s">
        <v>399</v>
      </c>
      <c r="AG66" s="1021"/>
      <c r="AH66" s="1021"/>
      <c r="AI66" s="1021"/>
      <c r="AJ66" s="1022"/>
      <c r="AK66" s="1014" t="s">
        <v>414</v>
      </c>
      <c r="AL66" s="1009"/>
      <c r="AM66" s="1009"/>
      <c r="AN66" s="1009"/>
      <c r="AO66" s="1010"/>
      <c r="AP66" s="1014" t="s">
        <v>415</v>
      </c>
      <c r="AQ66" s="1015"/>
      <c r="AR66" s="1015"/>
      <c r="AS66" s="1015"/>
      <c r="AT66" s="1016"/>
      <c r="AU66" s="1014" t="s">
        <v>416</v>
      </c>
      <c r="AV66" s="1015"/>
      <c r="AW66" s="1015"/>
      <c r="AX66" s="1015"/>
      <c r="AY66" s="1016"/>
      <c r="AZ66" s="1014" t="s">
        <v>378</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569</v>
      </c>
      <c r="C68" s="999"/>
      <c r="D68" s="999"/>
      <c r="E68" s="999"/>
      <c r="F68" s="999"/>
      <c r="G68" s="999"/>
      <c r="H68" s="999"/>
      <c r="I68" s="999"/>
      <c r="J68" s="999"/>
      <c r="K68" s="999"/>
      <c r="L68" s="999"/>
      <c r="M68" s="999"/>
      <c r="N68" s="999"/>
      <c r="O68" s="999"/>
      <c r="P68" s="1000"/>
      <c r="Q68" s="1001">
        <v>295</v>
      </c>
      <c r="R68" s="995"/>
      <c r="S68" s="995"/>
      <c r="T68" s="995"/>
      <c r="U68" s="995"/>
      <c r="V68" s="995">
        <v>275</v>
      </c>
      <c r="W68" s="995"/>
      <c r="X68" s="995"/>
      <c r="Y68" s="995"/>
      <c r="Z68" s="995"/>
      <c r="AA68" s="995">
        <v>20</v>
      </c>
      <c r="AB68" s="995"/>
      <c r="AC68" s="995"/>
      <c r="AD68" s="995"/>
      <c r="AE68" s="995"/>
      <c r="AF68" s="995">
        <v>20</v>
      </c>
      <c r="AG68" s="995"/>
      <c r="AH68" s="995"/>
      <c r="AI68" s="995"/>
      <c r="AJ68" s="995"/>
      <c r="AK68" s="995">
        <v>84</v>
      </c>
      <c r="AL68" s="995"/>
      <c r="AM68" s="995"/>
      <c r="AN68" s="995"/>
      <c r="AO68" s="995"/>
      <c r="AP68" s="995" t="s">
        <v>589</v>
      </c>
      <c r="AQ68" s="995"/>
      <c r="AR68" s="995"/>
      <c r="AS68" s="995"/>
      <c r="AT68" s="995"/>
      <c r="AU68" s="995" t="s">
        <v>589</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570</v>
      </c>
      <c r="C69" s="988"/>
      <c r="D69" s="988"/>
      <c r="E69" s="988"/>
      <c r="F69" s="988"/>
      <c r="G69" s="988"/>
      <c r="H69" s="988"/>
      <c r="I69" s="988"/>
      <c r="J69" s="988"/>
      <c r="K69" s="988"/>
      <c r="L69" s="988"/>
      <c r="M69" s="988"/>
      <c r="N69" s="988"/>
      <c r="O69" s="988"/>
      <c r="P69" s="989"/>
      <c r="Q69" s="990">
        <v>66</v>
      </c>
      <c r="R69" s="984"/>
      <c r="S69" s="984"/>
      <c r="T69" s="984"/>
      <c r="U69" s="984"/>
      <c r="V69" s="984">
        <v>65</v>
      </c>
      <c r="W69" s="984"/>
      <c r="X69" s="984"/>
      <c r="Y69" s="984"/>
      <c r="Z69" s="984"/>
      <c r="AA69" s="984">
        <v>1</v>
      </c>
      <c r="AB69" s="984"/>
      <c r="AC69" s="984"/>
      <c r="AD69" s="984"/>
      <c r="AE69" s="984"/>
      <c r="AF69" s="984">
        <v>1</v>
      </c>
      <c r="AG69" s="984"/>
      <c r="AH69" s="984"/>
      <c r="AI69" s="984"/>
      <c r="AJ69" s="984"/>
      <c r="AK69" s="984" t="s">
        <v>589</v>
      </c>
      <c r="AL69" s="984"/>
      <c r="AM69" s="984"/>
      <c r="AN69" s="984"/>
      <c r="AO69" s="984"/>
      <c r="AP69" s="984" t="s">
        <v>589</v>
      </c>
      <c r="AQ69" s="984"/>
      <c r="AR69" s="984"/>
      <c r="AS69" s="984"/>
      <c r="AT69" s="984"/>
      <c r="AU69" s="984" t="s">
        <v>589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571</v>
      </c>
      <c r="C70" s="988"/>
      <c r="D70" s="988"/>
      <c r="E70" s="988"/>
      <c r="F70" s="988"/>
      <c r="G70" s="988"/>
      <c r="H70" s="988"/>
      <c r="I70" s="988"/>
      <c r="J70" s="988"/>
      <c r="K70" s="988"/>
      <c r="L70" s="988"/>
      <c r="M70" s="988"/>
      <c r="N70" s="988"/>
      <c r="O70" s="988"/>
      <c r="P70" s="989"/>
      <c r="Q70" s="990">
        <v>54</v>
      </c>
      <c r="R70" s="984"/>
      <c r="S70" s="984"/>
      <c r="T70" s="984"/>
      <c r="U70" s="984"/>
      <c r="V70" s="984">
        <v>53</v>
      </c>
      <c r="W70" s="984"/>
      <c r="X70" s="984"/>
      <c r="Y70" s="984"/>
      <c r="Z70" s="984"/>
      <c r="AA70" s="984">
        <v>1</v>
      </c>
      <c r="AB70" s="984"/>
      <c r="AC70" s="984"/>
      <c r="AD70" s="984"/>
      <c r="AE70" s="984"/>
      <c r="AF70" s="984">
        <v>1</v>
      </c>
      <c r="AG70" s="984"/>
      <c r="AH70" s="984"/>
      <c r="AI70" s="984"/>
      <c r="AJ70" s="984"/>
      <c r="AK70" s="984" t="s">
        <v>589</v>
      </c>
      <c r="AL70" s="984"/>
      <c r="AM70" s="984"/>
      <c r="AN70" s="984"/>
      <c r="AO70" s="984"/>
      <c r="AP70" s="984" t="s">
        <v>589</v>
      </c>
      <c r="AQ70" s="984"/>
      <c r="AR70" s="984"/>
      <c r="AS70" s="984"/>
      <c r="AT70" s="984"/>
      <c r="AU70" s="984" t="s">
        <v>589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572</v>
      </c>
      <c r="C71" s="988"/>
      <c r="D71" s="988"/>
      <c r="E71" s="988"/>
      <c r="F71" s="988"/>
      <c r="G71" s="988"/>
      <c r="H71" s="988"/>
      <c r="I71" s="988"/>
      <c r="J71" s="988"/>
      <c r="K71" s="988"/>
      <c r="L71" s="988"/>
      <c r="M71" s="988"/>
      <c r="N71" s="988"/>
      <c r="O71" s="988"/>
      <c r="P71" s="989"/>
      <c r="Q71" s="990">
        <v>5</v>
      </c>
      <c r="R71" s="984"/>
      <c r="S71" s="984"/>
      <c r="T71" s="984"/>
      <c r="U71" s="984"/>
      <c r="V71" s="984">
        <v>5</v>
      </c>
      <c r="W71" s="984"/>
      <c r="X71" s="984"/>
      <c r="Y71" s="984"/>
      <c r="Z71" s="984"/>
      <c r="AA71" s="984">
        <v>1</v>
      </c>
      <c r="AB71" s="984"/>
      <c r="AC71" s="984"/>
      <c r="AD71" s="984"/>
      <c r="AE71" s="984"/>
      <c r="AF71" s="984">
        <v>1</v>
      </c>
      <c r="AG71" s="984"/>
      <c r="AH71" s="984"/>
      <c r="AI71" s="984"/>
      <c r="AJ71" s="984"/>
      <c r="AK71" s="984" t="s">
        <v>589</v>
      </c>
      <c r="AL71" s="984"/>
      <c r="AM71" s="984"/>
      <c r="AN71" s="984"/>
      <c r="AO71" s="984"/>
      <c r="AP71" s="984" t="s">
        <v>589</v>
      </c>
      <c r="AQ71" s="984"/>
      <c r="AR71" s="984"/>
      <c r="AS71" s="984"/>
      <c r="AT71" s="984"/>
      <c r="AU71" s="984" t="s">
        <v>589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573</v>
      </c>
      <c r="C72" s="988"/>
      <c r="D72" s="988"/>
      <c r="E72" s="988"/>
      <c r="F72" s="988"/>
      <c r="G72" s="988"/>
      <c r="H72" s="988"/>
      <c r="I72" s="988"/>
      <c r="J72" s="988"/>
      <c r="K72" s="988"/>
      <c r="L72" s="988"/>
      <c r="M72" s="988"/>
      <c r="N72" s="988"/>
      <c r="O72" s="988"/>
      <c r="P72" s="989"/>
      <c r="Q72" s="990">
        <v>7087</v>
      </c>
      <c r="R72" s="984"/>
      <c r="S72" s="984"/>
      <c r="T72" s="984"/>
      <c r="U72" s="984"/>
      <c r="V72" s="984">
        <v>6511</v>
      </c>
      <c r="W72" s="984"/>
      <c r="X72" s="984"/>
      <c r="Y72" s="984"/>
      <c r="Z72" s="984"/>
      <c r="AA72" s="984">
        <v>576</v>
      </c>
      <c r="AB72" s="984"/>
      <c r="AC72" s="984"/>
      <c r="AD72" s="984"/>
      <c r="AE72" s="984"/>
      <c r="AF72" s="984">
        <v>576</v>
      </c>
      <c r="AG72" s="984"/>
      <c r="AH72" s="984"/>
      <c r="AI72" s="984"/>
      <c r="AJ72" s="984"/>
      <c r="AK72" s="984">
        <v>17</v>
      </c>
      <c r="AL72" s="984"/>
      <c r="AM72" s="984"/>
      <c r="AN72" s="984"/>
      <c r="AO72" s="984"/>
      <c r="AP72" s="984" t="s">
        <v>589</v>
      </c>
      <c r="AQ72" s="984"/>
      <c r="AR72" s="984"/>
      <c r="AS72" s="984"/>
      <c r="AT72" s="984"/>
      <c r="AU72" s="984" t="s">
        <v>589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574</v>
      </c>
      <c r="C73" s="988"/>
      <c r="D73" s="988"/>
      <c r="E73" s="988"/>
      <c r="F73" s="988"/>
      <c r="G73" s="988"/>
      <c r="H73" s="988"/>
      <c r="I73" s="988"/>
      <c r="J73" s="988"/>
      <c r="K73" s="988"/>
      <c r="L73" s="988"/>
      <c r="M73" s="988"/>
      <c r="N73" s="988"/>
      <c r="O73" s="988"/>
      <c r="P73" s="989"/>
      <c r="Q73" s="990">
        <v>291</v>
      </c>
      <c r="R73" s="984"/>
      <c r="S73" s="984"/>
      <c r="T73" s="984"/>
      <c r="U73" s="984"/>
      <c r="V73" s="984">
        <v>280</v>
      </c>
      <c r="W73" s="984"/>
      <c r="X73" s="984"/>
      <c r="Y73" s="984"/>
      <c r="Z73" s="984"/>
      <c r="AA73" s="984">
        <v>11</v>
      </c>
      <c r="AB73" s="984"/>
      <c r="AC73" s="984"/>
      <c r="AD73" s="984"/>
      <c r="AE73" s="984"/>
      <c r="AF73" s="984">
        <v>11</v>
      </c>
      <c r="AG73" s="984"/>
      <c r="AH73" s="984"/>
      <c r="AI73" s="984"/>
      <c r="AJ73" s="984"/>
      <c r="AK73" s="984" t="s">
        <v>589</v>
      </c>
      <c r="AL73" s="984"/>
      <c r="AM73" s="984"/>
      <c r="AN73" s="984"/>
      <c r="AO73" s="984"/>
      <c r="AP73" s="984">
        <v>315</v>
      </c>
      <c r="AQ73" s="984"/>
      <c r="AR73" s="984"/>
      <c r="AS73" s="984"/>
      <c r="AT73" s="984"/>
      <c r="AU73" s="984">
        <v>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t="s">
        <v>575</v>
      </c>
      <c r="C74" s="988"/>
      <c r="D74" s="988"/>
      <c r="E74" s="988"/>
      <c r="F74" s="988"/>
      <c r="G74" s="988"/>
      <c r="H74" s="988"/>
      <c r="I74" s="988"/>
      <c r="J74" s="988"/>
      <c r="K74" s="988"/>
      <c r="L74" s="988"/>
      <c r="M74" s="988"/>
      <c r="N74" s="988"/>
      <c r="O74" s="988"/>
      <c r="P74" s="989"/>
      <c r="Q74" s="990">
        <v>4</v>
      </c>
      <c r="R74" s="984"/>
      <c r="S74" s="984"/>
      <c r="T74" s="984"/>
      <c r="U74" s="984"/>
      <c r="V74" s="984">
        <v>2</v>
      </c>
      <c r="W74" s="984"/>
      <c r="X74" s="984"/>
      <c r="Y74" s="984"/>
      <c r="Z74" s="984"/>
      <c r="AA74" s="984">
        <v>3</v>
      </c>
      <c r="AB74" s="984"/>
      <c r="AC74" s="984"/>
      <c r="AD74" s="984"/>
      <c r="AE74" s="984"/>
      <c r="AF74" s="984">
        <v>3</v>
      </c>
      <c r="AG74" s="984"/>
      <c r="AH74" s="984"/>
      <c r="AI74" s="984"/>
      <c r="AJ74" s="984"/>
      <c r="AK74" s="984">
        <v>0</v>
      </c>
      <c r="AL74" s="984"/>
      <c r="AM74" s="984"/>
      <c r="AN74" s="984"/>
      <c r="AO74" s="984"/>
      <c r="AP74" s="984" t="s">
        <v>589</v>
      </c>
      <c r="AQ74" s="984"/>
      <c r="AR74" s="984"/>
      <c r="AS74" s="984"/>
      <c r="AT74" s="984"/>
      <c r="AU74" s="984" t="s">
        <v>589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t="s">
        <v>576</v>
      </c>
      <c r="C75" s="988"/>
      <c r="D75" s="988"/>
      <c r="E75" s="988"/>
      <c r="F75" s="988"/>
      <c r="G75" s="988"/>
      <c r="H75" s="988"/>
      <c r="I75" s="988"/>
      <c r="J75" s="988"/>
      <c r="K75" s="988"/>
      <c r="L75" s="988"/>
      <c r="M75" s="988"/>
      <c r="N75" s="988"/>
      <c r="O75" s="988"/>
      <c r="P75" s="989"/>
      <c r="Q75" s="991">
        <v>237</v>
      </c>
      <c r="R75" s="992"/>
      <c r="S75" s="992"/>
      <c r="T75" s="992"/>
      <c r="U75" s="993"/>
      <c r="V75" s="994">
        <v>150</v>
      </c>
      <c r="W75" s="992"/>
      <c r="X75" s="992"/>
      <c r="Y75" s="992"/>
      <c r="Z75" s="993"/>
      <c r="AA75" s="994">
        <v>87</v>
      </c>
      <c r="AB75" s="992"/>
      <c r="AC75" s="992"/>
      <c r="AD75" s="992"/>
      <c r="AE75" s="993"/>
      <c r="AF75" s="994">
        <v>87</v>
      </c>
      <c r="AG75" s="992"/>
      <c r="AH75" s="992"/>
      <c r="AI75" s="992"/>
      <c r="AJ75" s="993"/>
      <c r="AK75" s="994" t="s">
        <v>589</v>
      </c>
      <c r="AL75" s="992"/>
      <c r="AM75" s="992"/>
      <c r="AN75" s="992"/>
      <c r="AO75" s="993"/>
      <c r="AP75" s="994" t="s">
        <v>589</v>
      </c>
      <c r="AQ75" s="992"/>
      <c r="AR75" s="992"/>
      <c r="AS75" s="992"/>
      <c r="AT75" s="993"/>
      <c r="AU75" s="994" t="s">
        <v>589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t="s">
        <v>577</v>
      </c>
      <c r="C76" s="988"/>
      <c r="D76" s="988"/>
      <c r="E76" s="988"/>
      <c r="F76" s="988"/>
      <c r="G76" s="988"/>
      <c r="H76" s="988"/>
      <c r="I76" s="988"/>
      <c r="J76" s="988"/>
      <c r="K76" s="988"/>
      <c r="L76" s="988"/>
      <c r="M76" s="988"/>
      <c r="N76" s="988"/>
      <c r="O76" s="988"/>
      <c r="P76" s="989"/>
      <c r="Q76" s="991">
        <v>36</v>
      </c>
      <c r="R76" s="992"/>
      <c r="S76" s="992"/>
      <c r="T76" s="992"/>
      <c r="U76" s="993"/>
      <c r="V76" s="994">
        <v>24</v>
      </c>
      <c r="W76" s="992"/>
      <c r="X76" s="992"/>
      <c r="Y76" s="992"/>
      <c r="Z76" s="993"/>
      <c r="AA76" s="994">
        <v>12</v>
      </c>
      <c r="AB76" s="992"/>
      <c r="AC76" s="992"/>
      <c r="AD76" s="992"/>
      <c r="AE76" s="993"/>
      <c r="AF76" s="994">
        <v>12</v>
      </c>
      <c r="AG76" s="992"/>
      <c r="AH76" s="992"/>
      <c r="AI76" s="992"/>
      <c r="AJ76" s="993"/>
      <c r="AK76" s="994" t="s">
        <v>589</v>
      </c>
      <c r="AL76" s="992"/>
      <c r="AM76" s="992"/>
      <c r="AN76" s="992"/>
      <c r="AO76" s="993"/>
      <c r="AP76" s="994" t="s">
        <v>589</v>
      </c>
      <c r="AQ76" s="992"/>
      <c r="AR76" s="992"/>
      <c r="AS76" s="992"/>
      <c r="AT76" s="993"/>
      <c r="AU76" s="994" t="s">
        <v>589</v>
      </c>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t="s">
        <v>578</v>
      </c>
      <c r="C77" s="988"/>
      <c r="D77" s="988"/>
      <c r="E77" s="988"/>
      <c r="F77" s="988"/>
      <c r="G77" s="988"/>
      <c r="H77" s="988"/>
      <c r="I77" s="988"/>
      <c r="J77" s="988"/>
      <c r="K77" s="988"/>
      <c r="L77" s="988"/>
      <c r="M77" s="988"/>
      <c r="N77" s="988"/>
      <c r="O77" s="988"/>
      <c r="P77" s="989"/>
      <c r="Q77" s="991">
        <v>197</v>
      </c>
      <c r="R77" s="992"/>
      <c r="S77" s="992"/>
      <c r="T77" s="992"/>
      <c r="U77" s="993"/>
      <c r="V77" s="994">
        <v>194</v>
      </c>
      <c r="W77" s="992"/>
      <c r="X77" s="992"/>
      <c r="Y77" s="992"/>
      <c r="Z77" s="993"/>
      <c r="AA77" s="994">
        <v>3</v>
      </c>
      <c r="AB77" s="992"/>
      <c r="AC77" s="992"/>
      <c r="AD77" s="992"/>
      <c r="AE77" s="993"/>
      <c r="AF77" s="994">
        <v>3</v>
      </c>
      <c r="AG77" s="992"/>
      <c r="AH77" s="992"/>
      <c r="AI77" s="992"/>
      <c r="AJ77" s="993"/>
      <c r="AK77" s="994" t="s">
        <v>589</v>
      </c>
      <c r="AL77" s="992"/>
      <c r="AM77" s="992"/>
      <c r="AN77" s="992"/>
      <c r="AO77" s="993"/>
      <c r="AP77" s="994" t="s">
        <v>589</v>
      </c>
      <c r="AQ77" s="992"/>
      <c r="AR77" s="992"/>
      <c r="AS77" s="992"/>
      <c r="AT77" s="993"/>
      <c r="AU77" s="994" t="s">
        <v>589</v>
      </c>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t="s">
        <v>579</v>
      </c>
      <c r="C78" s="988"/>
      <c r="D78" s="988"/>
      <c r="E78" s="988"/>
      <c r="F78" s="988"/>
      <c r="G78" s="988"/>
      <c r="H78" s="988"/>
      <c r="I78" s="988"/>
      <c r="J78" s="988"/>
      <c r="K78" s="988"/>
      <c r="L78" s="988"/>
      <c r="M78" s="988"/>
      <c r="N78" s="988"/>
      <c r="O78" s="988"/>
      <c r="P78" s="989"/>
      <c r="Q78" s="990">
        <v>243734</v>
      </c>
      <c r="R78" s="984"/>
      <c r="S78" s="984"/>
      <c r="T78" s="984"/>
      <c r="U78" s="984"/>
      <c r="V78" s="984">
        <v>232719</v>
      </c>
      <c r="W78" s="984"/>
      <c r="X78" s="984"/>
      <c r="Y78" s="984"/>
      <c r="Z78" s="984"/>
      <c r="AA78" s="984">
        <v>11015</v>
      </c>
      <c r="AB78" s="984"/>
      <c r="AC78" s="984"/>
      <c r="AD78" s="984"/>
      <c r="AE78" s="984"/>
      <c r="AF78" s="984">
        <v>11015</v>
      </c>
      <c r="AG78" s="984"/>
      <c r="AH78" s="984"/>
      <c r="AI78" s="984"/>
      <c r="AJ78" s="984"/>
      <c r="AK78" s="984" t="s">
        <v>589</v>
      </c>
      <c r="AL78" s="984"/>
      <c r="AM78" s="984"/>
      <c r="AN78" s="984"/>
      <c r="AO78" s="984"/>
      <c r="AP78" s="984" t="s">
        <v>589</v>
      </c>
      <c r="AQ78" s="984"/>
      <c r="AR78" s="984"/>
      <c r="AS78" s="984"/>
      <c r="AT78" s="984"/>
      <c r="AU78" s="984" t="s">
        <v>589</v>
      </c>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t="s">
        <v>580</v>
      </c>
      <c r="C79" s="988"/>
      <c r="D79" s="988"/>
      <c r="E79" s="988"/>
      <c r="F79" s="988"/>
      <c r="G79" s="988"/>
      <c r="H79" s="988"/>
      <c r="I79" s="988"/>
      <c r="J79" s="988"/>
      <c r="K79" s="988"/>
      <c r="L79" s="988"/>
      <c r="M79" s="988"/>
      <c r="N79" s="988"/>
      <c r="O79" s="988"/>
      <c r="P79" s="989"/>
      <c r="Q79" s="990">
        <v>167</v>
      </c>
      <c r="R79" s="984"/>
      <c r="S79" s="984"/>
      <c r="T79" s="984"/>
      <c r="U79" s="984"/>
      <c r="V79" s="984">
        <v>158</v>
      </c>
      <c r="W79" s="984"/>
      <c r="X79" s="984"/>
      <c r="Y79" s="984"/>
      <c r="Z79" s="984"/>
      <c r="AA79" s="984">
        <v>9</v>
      </c>
      <c r="AB79" s="984"/>
      <c r="AC79" s="984"/>
      <c r="AD79" s="984"/>
      <c r="AE79" s="984"/>
      <c r="AF79" s="984">
        <v>9</v>
      </c>
      <c r="AG79" s="984"/>
      <c r="AH79" s="984"/>
      <c r="AI79" s="984"/>
      <c r="AJ79" s="984"/>
      <c r="AK79" s="984" t="s">
        <v>589</v>
      </c>
      <c r="AL79" s="984"/>
      <c r="AM79" s="984"/>
      <c r="AN79" s="984"/>
      <c r="AO79" s="984"/>
      <c r="AP79" s="984" t="s">
        <v>589</v>
      </c>
      <c r="AQ79" s="984"/>
      <c r="AR79" s="984"/>
      <c r="AS79" s="984"/>
      <c r="AT79" s="984"/>
      <c r="AU79" s="984" t="s">
        <v>589</v>
      </c>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t="s">
        <v>581</v>
      </c>
      <c r="C80" s="988"/>
      <c r="D80" s="988"/>
      <c r="E80" s="988"/>
      <c r="F80" s="988"/>
      <c r="G80" s="988"/>
      <c r="H80" s="988"/>
      <c r="I80" s="988"/>
      <c r="J80" s="988"/>
      <c r="K80" s="988"/>
      <c r="L80" s="988"/>
      <c r="M80" s="988"/>
      <c r="N80" s="988"/>
      <c r="O80" s="988"/>
      <c r="P80" s="989"/>
      <c r="Q80" s="990">
        <v>12</v>
      </c>
      <c r="R80" s="984"/>
      <c r="S80" s="984"/>
      <c r="T80" s="984"/>
      <c r="U80" s="984"/>
      <c r="V80" s="984">
        <v>12</v>
      </c>
      <c r="W80" s="984"/>
      <c r="X80" s="984"/>
      <c r="Y80" s="984"/>
      <c r="Z80" s="984"/>
      <c r="AA80" s="984">
        <v>0</v>
      </c>
      <c r="AB80" s="984"/>
      <c r="AC80" s="984"/>
      <c r="AD80" s="984"/>
      <c r="AE80" s="984"/>
      <c r="AF80" s="984">
        <v>0</v>
      </c>
      <c r="AG80" s="984"/>
      <c r="AH80" s="984"/>
      <c r="AI80" s="984"/>
      <c r="AJ80" s="984"/>
      <c r="AK80" s="984" t="s">
        <v>589</v>
      </c>
      <c r="AL80" s="984"/>
      <c r="AM80" s="984"/>
      <c r="AN80" s="984"/>
      <c r="AO80" s="984"/>
      <c r="AP80" s="984" t="s">
        <v>589</v>
      </c>
      <c r="AQ80" s="984"/>
      <c r="AR80" s="984"/>
      <c r="AS80" s="984"/>
      <c r="AT80" s="984"/>
      <c r="AU80" s="984" t="s">
        <v>589</v>
      </c>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t="s">
        <v>582</v>
      </c>
      <c r="C81" s="988"/>
      <c r="D81" s="988"/>
      <c r="E81" s="988"/>
      <c r="F81" s="988"/>
      <c r="G81" s="988"/>
      <c r="H81" s="988"/>
      <c r="I81" s="988"/>
      <c r="J81" s="988"/>
      <c r="K81" s="988"/>
      <c r="L81" s="988"/>
      <c r="M81" s="988"/>
      <c r="N81" s="988"/>
      <c r="O81" s="988"/>
      <c r="P81" s="989"/>
      <c r="Q81" s="990">
        <v>394</v>
      </c>
      <c r="R81" s="984"/>
      <c r="S81" s="984"/>
      <c r="T81" s="984"/>
      <c r="U81" s="984"/>
      <c r="V81" s="984">
        <v>393</v>
      </c>
      <c r="W81" s="984"/>
      <c r="X81" s="984"/>
      <c r="Y81" s="984"/>
      <c r="Z81" s="984"/>
      <c r="AA81" s="984">
        <v>1</v>
      </c>
      <c r="AB81" s="984"/>
      <c r="AC81" s="984"/>
      <c r="AD81" s="984"/>
      <c r="AE81" s="984"/>
      <c r="AF81" s="984">
        <v>1</v>
      </c>
      <c r="AG81" s="984"/>
      <c r="AH81" s="984"/>
      <c r="AI81" s="984"/>
      <c r="AJ81" s="984"/>
      <c r="AK81" s="984">
        <v>3</v>
      </c>
      <c r="AL81" s="984"/>
      <c r="AM81" s="984"/>
      <c r="AN81" s="984"/>
      <c r="AO81" s="984"/>
      <c r="AP81" s="984" t="s">
        <v>589</v>
      </c>
      <c r="AQ81" s="984"/>
      <c r="AR81" s="984"/>
      <c r="AS81" s="984"/>
      <c r="AT81" s="984"/>
      <c r="AU81" s="984" t="s">
        <v>589</v>
      </c>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t="s">
        <v>583</v>
      </c>
      <c r="C82" s="988"/>
      <c r="D82" s="988"/>
      <c r="E82" s="988"/>
      <c r="F82" s="988"/>
      <c r="G82" s="988"/>
      <c r="H82" s="988"/>
      <c r="I82" s="988"/>
      <c r="J82" s="988"/>
      <c r="K82" s="988"/>
      <c r="L82" s="988"/>
      <c r="M82" s="988"/>
      <c r="N82" s="988"/>
      <c r="O82" s="988"/>
      <c r="P82" s="989"/>
      <c r="Q82" s="990">
        <v>199</v>
      </c>
      <c r="R82" s="984"/>
      <c r="S82" s="984"/>
      <c r="T82" s="984"/>
      <c r="U82" s="984"/>
      <c r="V82" s="984">
        <v>198</v>
      </c>
      <c r="W82" s="984"/>
      <c r="X82" s="984"/>
      <c r="Y82" s="984"/>
      <c r="Z82" s="984"/>
      <c r="AA82" s="984">
        <v>0</v>
      </c>
      <c r="AB82" s="984"/>
      <c r="AC82" s="984"/>
      <c r="AD82" s="984"/>
      <c r="AE82" s="984"/>
      <c r="AF82" s="984">
        <v>0</v>
      </c>
      <c r="AG82" s="984"/>
      <c r="AH82" s="984"/>
      <c r="AI82" s="984"/>
      <c r="AJ82" s="984"/>
      <c r="AK82" s="984">
        <v>7</v>
      </c>
      <c r="AL82" s="984"/>
      <c r="AM82" s="984"/>
      <c r="AN82" s="984"/>
      <c r="AO82" s="984"/>
      <c r="AP82" s="984">
        <v>100</v>
      </c>
      <c r="AQ82" s="984"/>
      <c r="AR82" s="984"/>
      <c r="AS82" s="984"/>
      <c r="AT82" s="984"/>
      <c r="AU82" s="984" t="s">
        <v>589</v>
      </c>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t="s">
        <v>584</v>
      </c>
      <c r="C83" s="988"/>
      <c r="D83" s="988"/>
      <c r="E83" s="988"/>
      <c r="F83" s="988"/>
      <c r="G83" s="988"/>
      <c r="H83" s="988"/>
      <c r="I83" s="988"/>
      <c r="J83" s="988"/>
      <c r="K83" s="988"/>
      <c r="L83" s="988"/>
      <c r="M83" s="988"/>
      <c r="N83" s="988"/>
      <c r="O83" s="988"/>
      <c r="P83" s="989"/>
      <c r="Q83" s="990">
        <v>1097</v>
      </c>
      <c r="R83" s="984"/>
      <c r="S83" s="984"/>
      <c r="T83" s="984"/>
      <c r="U83" s="984"/>
      <c r="V83" s="984">
        <v>1089</v>
      </c>
      <c r="W83" s="984"/>
      <c r="X83" s="984"/>
      <c r="Y83" s="984"/>
      <c r="Z83" s="984"/>
      <c r="AA83" s="984">
        <v>8</v>
      </c>
      <c r="AB83" s="984"/>
      <c r="AC83" s="984"/>
      <c r="AD83" s="984"/>
      <c r="AE83" s="984"/>
      <c r="AF83" s="984">
        <v>8</v>
      </c>
      <c r="AG83" s="984"/>
      <c r="AH83" s="984"/>
      <c r="AI83" s="984"/>
      <c r="AJ83" s="984"/>
      <c r="AK83" s="984">
        <v>32</v>
      </c>
      <c r="AL83" s="984"/>
      <c r="AM83" s="984"/>
      <c r="AN83" s="984"/>
      <c r="AO83" s="984"/>
      <c r="AP83" s="984" t="s">
        <v>589</v>
      </c>
      <c r="AQ83" s="984"/>
      <c r="AR83" s="984"/>
      <c r="AS83" s="984"/>
      <c r="AT83" s="984"/>
      <c r="AU83" s="984" t="s">
        <v>589</v>
      </c>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t="s">
        <v>585</v>
      </c>
      <c r="C84" s="988"/>
      <c r="D84" s="988"/>
      <c r="E84" s="988"/>
      <c r="F84" s="988"/>
      <c r="G84" s="988"/>
      <c r="H84" s="988"/>
      <c r="I84" s="988"/>
      <c r="J84" s="988"/>
      <c r="K84" s="988"/>
      <c r="L84" s="988"/>
      <c r="M84" s="988"/>
      <c r="N84" s="988"/>
      <c r="O84" s="988"/>
      <c r="P84" s="989"/>
      <c r="Q84" s="990">
        <v>6304</v>
      </c>
      <c r="R84" s="984"/>
      <c r="S84" s="984"/>
      <c r="T84" s="984"/>
      <c r="U84" s="984"/>
      <c r="V84" s="984">
        <v>5923</v>
      </c>
      <c r="W84" s="984"/>
      <c r="X84" s="984"/>
      <c r="Y84" s="984"/>
      <c r="Z84" s="984"/>
      <c r="AA84" s="984">
        <v>381</v>
      </c>
      <c r="AB84" s="984"/>
      <c r="AC84" s="984"/>
      <c r="AD84" s="984"/>
      <c r="AE84" s="984"/>
      <c r="AF84" s="984">
        <v>381</v>
      </c>
      <c r="AG84" s="984"/>
      <c r="AH84" s="984"/>
      <c r="AI84" s="984"/>
      <c r="AJ84" s="984"/>
      <c r="AK84" s="984">
        <v>1036</v>
      </c>
      <c r="AL84" s="984"/>
      <c r="AM84" s="984"/>
      <c r="AN84" s="984"/>
      <c r="AO84" s="984"/>
      <c r="AP84" s="984" t="s">
        <v>589</v>
      </c>
      <c r="AQ84" s="984"/>
      <c r="AR84" s="984"/>
      <c r="AS84" s="984"/>
      <c r="AT84" s="984"/>
      <c r="AU84" s="984" t="s">
        <v>589</v>
      </c>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t="s">
        <v>586</v>
      </c>
      <c r="C85" s="988"/>
      <c r="D85" s="988"/>
      <c r="E85" s="988"/>
      <c r="F85" s="988"/>
      <c r="G85" s="988"/>
      <c r="H85" s="988"/>
      <c r="I85" s="988"/>
      <c r="J85" s="988"/>
      <c r="K85" s="988"/>
      <c r="L85" s="988"/>
      <c r="M85" s="988"/>
      <c r="N85" s="988"/>
      <c r="O85" s="988"/>
      <c r="P85" s="989"/>
      <c r="Q85" s="990">
        <v>3453</v>
      </c>
      <c r="R85" s="984"/>
      <c r="S85" s="984"/>
      <c r="T85" s="984"/>
      <c r="U85" s="984"/>
      <c r="V85" s="984">
        <v>917</v>
      </c>
      <c r="W85" s="984"/>
      <c r="X85" s="984"/>
      <c r="Y85" s="984"/>
      <c r="Z85" s="984"/>
      <c r="AA85" s="984">
        <v>2536</v>
      </c>
      <c r="AB85" s="984"/>
      <c r="AC85" s="984"/>
      <c r="AD85" s="984"/>
      <c r="AE85" s="984"/>
      <c r="AF85" s="984">
        <v>2536</v>
      </c>
      <c r="AG85" s="984"/>
      <c r="AH85" s="984"/>
      <c r="AI85" s="984"/>
      <c r="AJ85" s="984"/>
      <c r="AK85" s="984" t="s">
        <v>589</v>
      </c>
      <c r="AL85" s="984"/>
      <c r="AM85" s="984"/>
      <c r="AN85" s="984"/>
      <c r="AO85" s="984"/>
      <c r="AP85" s="984">
        <v>3260</v>
      </c>
      <c r="AQ85" s="984"/>
      <c r="AR85" s="984"/>
      <c r="AS85" s="984"/>
      <c r="AT85" s="984"/>
      <c r="AU85" s="984">
        <v>427</v>
      </c>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t="s">
        <v>587</v>
      </c>
      <c r="C86" s="988"/>
      <c r="D86" s="988"/>
      <c r="E86" s="988"/>
      <c r="F86" s="988"/>
      <c r="G86" s="988"/>
      <c r="H86" s="988"/>
      <c r="I86" s="988"/>
      <c r="J86" s="988"/>
      <c r="K86" s="988"/>
      <c r="L86" s="988"/>
      <c r="M86" s="988"/>
      <c r="N86" s="988"/>
      <c r="O86" s="988"/>
      <c r="P86" s="989"/>
      <c r="Q86" s="990">
        <v>297</v>
      </c>
      <c r="R86" s="984"/>
      <c r="S86" s="984"/>
      <c r="T86" s="984"/>
      <c r="U86" s="984"/>
      <c r="V86" s="984">
        <v>238</v>
      </c>
      <c r="W86" s="984"/>
      <c r="X86" s="984"/>
      <c r="Y86" s="984"/>
      <c r="Z86" s="984"/>
      <c r="AA86" s="984">
        <v>59</v>
      </c>
      <c r="AB86" s="984"/>
      <c r="AC86" s="984"/>
      <c r="AD86" s="984"/>
      <c r="AE86" s="984"/>
      <c r="AF86" s="984">
        <v>59</v>
      </c>
      <c r="AG86" s="984"/>
      <c r="AH86" s="984"/>
      <c r="AI86" s="984"/>
      <c r="AJ86" s="984"/>
      <c r="AK86" s="984" t="s">
        <v>589</v>
      </c>
      <c r="AL86" s="984"/>
      <c r="AM86" s="984"/>
      <c r="AN86" s="984"/>
      <c r="AO86" s="984"/>
      <c r="AP86" s="984">
        <v>6</v>
      </c>
      <c r="AQ86" s="984"/>
      <c r="AR86" s="984"/>
      <c r="AS86" s="984"/>
      <c r="AT86" s="984"/>
      <c r="AU86" s="984">
        <v>3</v>
      </c>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t="s">
        <v>588</v>
      </c>
      <c r="C87" s="978"/>
      <c r="D87" s="978"/>
      <c r="E87" s="978"/>
      <c r="F87" s="978"/>
      <c r="G87" s="978"/>
      <c r="H87" s="978"/>
      <c r="I87" s="978"/>
      <c r="J87" s="978"/>
      <c r="K87" s="978"/>
      <c r="L87" s="978"/>
      <c r="M87" s="978"/>
      <c r="N87" s="978"/>
      <c r="O87" s="978"/>
      <c r="P87" s="979"/>
      <c r="Q87" s="980">
        <v>149</v>
      </c>
      <c r="R87" s="981"/>
      <c r="S87" s="981"/>
      <c r="T87" s="981"/>
      <c r="U87" s="981"/>
      <c r="V87" s="981">
        <v>142</v>
      </c>
      <c r="W87" s="981"/>
      <c r="X87" s="981"/>
      <c r="Y87" s="981"/>
      <c r="Z87" s="981"/>
      <c r="AA87" s="981">
        <v>8</v>
      </c>
      <c r="AB87" s="981"/>
      <c r="AC87" s="981"/>
      <c r="AD87" s="981"/>
      <c r="AE87" s="981"/>
      <c r="AF87" s="981">
        <v>8</v>
      </c>
      <c r="AG87" s="981"/>
      <c r="AH87" s="981"/>
      <c r="AI87" s="981"/>
      <c r="AJ87" s="981"/>
      <c r="AK87" s="981" t="s">
        <v>589</v>
      </c>
      <c r="AL87" s="981"/>
      <c r="AM87" s="981"/>
      <c r="AN87" s="981"/>
      <c r="AO87" s="981"/>
      <c r="AP87" s="981" t="s">
        <v>589</v>
      </c>
      <c r="AQ87" s="981"/>
      <c r="AR87" s="981"/>
      <c r="AS87" s="981"/>
      <c r="AT87" s="981"/>
      <c r="AU87" s="981" t="s">
        <v>589</v>
      </c>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391</v>
      </c>
      <c r="B88" s="950" t="s">
        <v>417</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f>SUM(AF68:AJ87)</f>
        <v>14732</v>
      </c>
      <c r="AG88" s="972"/>
      <c r="AH88" s="972"/>
      <c r="AI88" s="972"/>
      <c r="AJ88" s="972"/>
      <c r="AK88" s="976"/>
      <c r="AL88" s="976"/>
      <c r="AM88" s="976"/>
      <c r="AN88" s="976"/>
      <c r="AO88" s="976"/>
      <c r="AP88" s="972">
        <f>SUM(AP68:AT87)</f>
        <v>3681</v>
      </c>
      <c r="AQ88" s="972"/>
      <c r="AR88" s="972"/>
      <c r="AS88" s="972"/>
      <c r="AT88" s="972"/>
      <c r="AU88" s="972">
        <f>SUM(AU68:AY87)</f>
        <v>439</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391</v>
      </c>
      <c r="BR102" s="950" t="s">
        <v>418</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419</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420</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421</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422</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423</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424</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425</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426</v>
      </c>
      <c r="AB109" s="909"/>
      <c r="AC109" s="909"/>
      <c r="AD109" s="909"/>
      <c r="AE109" s="910"/>
      <c r="AF109" s="911" t="s">
        <v>427</v>
      </c>
      <c r="AG109" s="909"/>
      <c r="AH109" s="909"/>
      <c r="AI109" s="909"/>
      <c r="AJ109" s="910"/>
      <c r="AK109" s="911" t="s">
        <v>307</v>
      </c>
      <c r="AL109" s="909"/>
      <c r="AM109" s="909"/>
      <c r="AN109" s="909"/>
      <c r="AO109" s="910"/>
      <c r="AP109" s="911" t="s">
        <v>428</v>
      </c>
      <c r="AQ109" s="909"/>
      <c r="AR109" s="909"/>
      <c r="AS109" s="909"/>
      <c r="AT109" s="942"/>
      <c r="AU109" s="908" t="s">
        <v>425</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426</v>
      </c>
      <c r="BR109" s="909"/>
      <c r="BS109" s="909"/>
      <c r="BT109" s="909"/>
      <c r="BU109" s="910"/>
      <c r="BV109" s="911" t="s">
        <v>427</v>
      </c>
      <c r="BW109" s="909"/>
      <c r="BX109" s="909"/>
      <c r="BY109" s="909"/>
      <c r="BZ109" s="910"/>
      <c r="CA109" s="911" t="s">
        <v>307</v>
      </c>
      <c r="CB109" s="909"/>
      <c r="CC109" s="909"/>
      <c r="CD109" s="909"/>
      <c r="CE109" s="910"/>
      <c r="CF109" s="949" t="s">
        <v>428</v>
      </c>
      <c r="CG109" s="949"/>
      <c r="CH109" s="949"/>
      <c r="CI109" s="949"/>
      <c r="CJ109" s="949"/>
      <c r="CK109" s="911" t="s">
        <v>429</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426</v>
      </c>
      <c r="DH109" s="909"/>
      <c r="DI109" s="909"/>
      <c r="DJ109" s="909"/>
      <c r="DK109" s="910"/>
      <c r="DL109" s="911" t="s">
        <v>427</v>
      </c>
      <c r="DM109" s="909"/>
      <c r="DN109" s="909"/>
      <c r="DO109" s="909"/>
      <c r="DP109" s="910"/>
      <c r="DQ109" s="911" t="s">
        <v>307</v>
      </c>
      <c r="DR109" s="909"/>
      <c r="DS109" s="909"/>
      <c r="DT109" s="909"/>
      <c r="DU109" s="910"/>
      <c r="DV109" s="911" t="s">
        <v>428</v>
      </c>
      <c r="DW109" s="909"/>
      <c r="DX109" s="909"/>
      <c r="DY109" s="909"/>
      <c r="DZ109" s="942"/>
    </row>
    <row r="110" spans="1:131" s="224" customFormat="1" ht="26.25" customHeight="1" x14ac:dyDescent="0.15">
      <c r="A110" s="820" t="s">
        <v>430</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920283</v>
      </c>
      <c r="AB110" s="902"/>
      <c r="AC110" s="902"/>
      <c r="AD110" s="902"/>
      <c r="AE110" s="903"/>
      <c r="AF110" s="904">
        <v>1006233</v>
      </c>
      <c r="AG110" s="902"/>
      <c r="AH110" s="902"/>
      <c r="AI110" s="902"/>
      <c r="AJ110" s="903"/>
      <c r="AK110" s="904">
        <v>1028280</v>
      </c>
      <c r="AL110" s="902"/>
      <c r="AM110" s="902"/>
      <c r="AN110" s="902"/>
      <c r="AO110" s="903"/>
      <c r="AP110" s="905">
        <v>28.2</v>
      </c>
      <c r="AQ110" s="906"/>
      <c r="AR110" s="906"/>
      <c r="AS110" s="906"/>
      <c r="AT110" s="907"/>
      <c r="AU110" s="943" t="s">
        <v>75</v>
      </c>
      <c r="AV110" s="944"/>
      <c r="AW110" s="944"/>
      <c r="AX110" s="944"/>
      <c r="AY110" s="944"/>
      <c r="AZ110" s="873" t="s">
        <v>431</v>
      </c>
      <c r="BA110" s="821"/>
      <c r="BB110" s="821"/>
      <c r="BC110" s="821"/>
      <c r="BD110" s="821"/>
      <c r="BE110" s="821"/>
      <c r="BF110" s="821"/>
      <c r="BG110" s="821"/>
      <c r="BH110" s="821"/>
      <c r="BI110" s="821"/>
      <c r="BJ110" s="821"/>
      <c r="BK110" s="821"/>
      <c r="BL110" s="821"/>
      <c r="BM110" s="821"/>
      <c r="BN110" s="821"/>
      <c r="BO110" s="821"/>
      <c r="BP110" s="822"/>
      <c r="BQ110" s="874">
        <v>8526109</v>
      </c>
      <c r="BR110" s="855"/>
      <c r="BS110" s="855"/>
      <c r="BT110" s="855"/>
      <c r="BU110" s="855"/>
      <c r="BV110" s="855">
        <v>8455156</v>
      </c>
      <c r="BW110" s="855"/>
      <c r="BX110" s="855"/>
      <c r="BY110" s="855"/>
      <c r="BZ110" s="855"/>
      <c r="CA110" s="855">
        <v>8119826</v>
      </c>
      <c r="CB110" s="855"/>
      <c r="CC110" s="855"/>
      <c r="CD110" s="855"/>
      <c r="CE110" s="855"/>
      <c r="CF110" s="879">
        <v>222.8</v>
      </c>
      <c r="CG110" s="880"/>
      <c r="CH110" s="880"/>
      <c r="CI110" s="880"/>
      <c r="CJ110" s="880"/>
      <c r="CK110" s="939" t="s">
        <v>432</v>
      </c>
      <c r="CL110" s="832"/>
      <c r="CM110" s="873" t="s">
        <v>433</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229</v>
      </c>
      <c r="DH110" s="855"/>
      <c r="DI110" s="855"/>
      <c r="DJ110" s="855"/>
      <c r="DK110" s="855"/>
      <c r="DL110" s="855" t="s">
        <v>229</v>
      </c>
      <c r="DM110" s="855"/>
      <c r="DN110" s="855"/>
      <c r="DO110" s="855"/>
      <c r="DP110" s="855"/>
      <c r="DQ110" s="855" t="s">
        <v>229</v>
      </c>
      <c r="DR110" s="855"/>
      <c r="DS110" s="855"/>
      <c r="DT110" s="855"/>
      <c r="DU110" s="855"/>
      <c r="DV110" s="856" t="s">
        <v>229</v>
      </c>
      <c r="DW110" s="856"/>
      <c r="DX110" s="856"/>
      <c r="DY110" s="856"/>
      <c r="DZ110" s="857"/>
    </row>
    <row r="111" spans="1:131" s="224" customFormat="1" ht="26.25" customHeight="1" x14ac:dyDescent="0.15">
      <c r="A111" s="787" t="s">
        <v>434</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229</v>
      </c>
      <c r="AB111" s="932"/>
      <c r="AC111" s="932"/>
      <c r="AD111" s="932"/>
      <c r="AE111" s="933"/>
      <c r="AF111" s="934" t="s">
        <v>229</v>
      </c>
      <c r="AG111" s="932"/>
      <c r="AH111" s="932"/>
      <c r="AI111" s="932"/>
      <c r="AJ111" s="933"/>
      <c r="AK111" s="934" t="s">
        <v>229</v>
      </c>
      <c r="AL111" s="932"/>
      <c r="AM111" s="932"/>
      <c r="AN111" s="932"/>
      <c r="AO111" s="933"/>
      <c r="AP111" s="935" t="s">
        <v>435</v>
      </c>
      <c r="AQ111" s="936"/>
      <c r="AR111" s="936"/>
      <c r="AS111" s="936"/>
      <c r="AT111" s="937"/>
      <c r="AU111" s="945"/>
      <c r="AV111" s="946"/>
      <c r="AW111" s="946"/>
      <c r="AX111" s="946"/>
      <c r="AY111" s="946"/>
      <c r="AZ111" s="828" t="s">
        <v>436</v>
      </c>
      <c r="BA111" s="765"/>
      <c r="BB111" s="765"/>
      <c r="BC111" s="765"/>
      <c r="BD111" s="765"/>
      <c r="BE111" s="765"/>
      <c r="BF111" s="765"/>
      <c r="BG111" s="765"/>
      <c r="BH111" s="765"/>
      <c r="BI111" s="765"/>
      <c r="BJ111" s="765"/>
      <c r="BK111" s="765"/>
      <c r="BL111" s="765"/>
      <c r="BM111" s="765"/>
      <c r="BN111" s="765"/>
      <c r="BO111" s="765"/>
      <c r="BP111" s="766"/>
      <c r="BQ111" s="829" t="s">
        <v>229</v>
      </c>
      <c r="BR111" s="830"/>
      <c r="BS111" s="830"/>
      <c r="BT111" s="830"/>
      <c r="BU111" s="830"/>
      <c r="BV111" s="830" t="s">
        <v>229</v>
      </c>
      <c r="BW111" s="830"/>
      <c r="BX111" s="830"/>
      <c r="BY111" s="830"/>
      <c r="BZ111" s="830"/>
      <c r="CA111" s="830" t="s">
        <v>229</v>
      </c>
      <c r="CB111" s="830"/>
      <c r="CC111" s="830"/>
      <c r="CD111" s="830"/>
      <c r="CE111" s="830"/>
      <c r="CF111" s="888" t="s">
        <v>435</v>
      </c>
      <c r="CG111" s="889"/>
      <c r="CH111" s="889"/>
      <c r="CI111" s="889"/>
      <c r="CJ111" s="889"/>
      <c r="CK111" s="940"/>
      <c r="CL111" s="834"/>
      <c r="CM111" s="828" t="s">
        <v>437</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229</v>
      </c>
      <c r="DH111" s="830"/>
      <c r="DI111" s="830"/>
      <c r="DJ111" s="830"/>
      <c r="DK111" s="830"/>
      <c r="DL111" s="830" t="s">
        <v>229</v>
      </c>
      <c r="DM111" s="830"/>
      <c r="DN111" s="830"/>
      <c r="DO111" s="830"/>
      <c r="DP111" s="830"/>
      <c r="DQ111" s="830" t="s">
        <v>229</v>
      </c>
      <c r="DR111" s="830"/>
      <c r="DS111" s="830"/>
      <c r="DT111" s="830"/>
      <c r="DU111" s="830"/>
      <c r="DV111" s="807" t="s">
        <v>229</v>
      </c>
      <c r="DW111" s="807"/>
      <c r="DX111" s="807"/>
      <c r="DY111" s="807"/>
      <c r="DZ111" s="808"/>
    </row>
    <row r="112" spans="1:131" s="224" customFormat="1" ht="26.25" customHeight="1" x14ac:dyDescent="0.15">
      <c r="A112" s="925" t="s">
        <v>438</v>
      </c>
      <c r="B112" s="926"/>
      <c r="C112" s="765" t="s">
        <v>439</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435</v>
      </c>
      <c r="AB112" s="793"/>
      <c r="AC112" s="793"/>
      <c r="AD112" s="793"/>
      <c r="AE112" s="794"/>
      <c r="AF112" s="795" t="s">
        <v>229</v>
      </c>
      <c r="AG112" s="793"/>
      <c r="AH112" s="793"/>
      <c r="AI112" s="793"/>
      <c r="AJ112" s="794"/>
      <c r="AK112" s="795" t="s">
        <v>229</v>
      </c>
      <c r="AL112" s="793"/>
      <c r="AM112" s="793"/>
      <c r="AN112" s="793"/>
      <c r="AO112" s="794"/>
      <c r="AP112" s="837" t="s">
        <v>229</v>
      </c>
      <c r="AQ112" s="838"/>
      <c r="AR112" s="838"/>
      <c r="AS112" s="838"/>
      <c r="AT112" s="839"/>
      <c r="AU112" s="945"/>
      <c r="AV112" s="946"/>
      <c r="AW112" s="946"/>
      <c r="AX112" s="946"/>
      <c r="AY112" s="946"/>
      <c r="AZ112" s="828" t="s">
        <v>440</v>
      </c>
      <c r="BA112" s="765"/>
      <c r="BB112" s="765"/>
      <c r="BC112" s="765"/>
      <c r="BD112" s="765"/>
      <c r="BE112" s="765"/>
      <c r="BF112" s="765"/>
      <c r="BG112" s="765"/>
      <c r="BH112" s="765"/>
      <c r="BI112" s="765"/>
      <c r="BJ112" s="765"/>
      <c r="BK112" s="765"/>
      <c r="BL112" s="765"/>
      <c r="BM112" s="765"/>
      <c r="BN112" s="765"/>
      <c r="BO112" s="765"/>
      <c r="BP112" s="766"/>
      <c r="BQ112" s="829">
        <v>239990</v>
      </c>
      <c r="BR112" s="830"/>
      <c r="BS112" s="830"/>
      <c r="BT112" s="830"/>
      <c r="BU112" s="830"/>
      <c r="BV112" s="830">
        <v>232433</v>
      </c>
      <c r="BW112" s="830"/>
      <c r="BX112" s="830"/>
      <c r="BY112" s="830"/>
      <c r="BZ112" s="830"/>
      <c r="CA112" s="830">
        <v>194890</v>
      </c>
      <c r="CB112" s="830"/>
      <c r="CC112" s="830"/>
      <c r="CD112" s="830"/>
      <c r="CE112" s="830"/>
      <c r="CF112" s="888">
        <v>5.3</v>
      </c>
      <c r="CG112" s="889"/>
      <c r="CH112" s="889"/>
      <c r="CI112" s="889"/>
      <c r="CJ112" s="889"/>
      <c r="CK112" s="940"/>
      <c r="CL112" s="834"/>
      <c r="CM112" s="828" t="s">
        <v>441</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229</v>
      </c>
      <c r="DH112" s="830"/>
      <c r="DI112" s="830"/>
      <c r="DJ112" s="830"/>
      <c r="DK112" s="830"/>
      <c r="DL112" s="830" t="s">
        <v>229</v>
      </c>
      <c r="DM112" s="830"/>
      <c r="DN112" s="830"/>
      <c r="DO112" s="830"/>
      <c r="DP112" s="830"/>
      <c r="DQ112" s="830" t="s">
        <v>229</v>
      </c>
      <c r="DR112" s="830"/>
      <c r="DS112" s="830"/>
      <c r="DT112" s="830"/>
      <c r="DU112" s="830"/>
      <c r="DV112" s="807" t="s">
        <v>229</v>
      </c>
      <c r="DW112" s="807"/>
      <c r="DX112" s="807"/>
      <c r="DY112" s="807"/>
      <c r="DZ112" s="808"/>
    </row>
    <row r="113" spans="1:130" s="224" customFormat="1" ht="26.25" customHeight="1" x14ac:dyDescent="0.15">
      <c r="A113" s="927"/>
      <c r="B113" s="928"/>
      <c r="C113" s="765" t="s">
        <v>442</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21282</v>
      </c>
      <c r="AB113" s="932"/>
      <c r="AC113" s="932"/>
      <c r="AD113" s="932"/>
      <c r="AE113" s="933"/>
      <c r="AF113" s="934">
        <v>15600</v>
      </c>
      <c r="AG113" s="932"/>
      <c r="AH113" s="932"/>
      <c r="AI113" s="932"/>
      <c r="AJ113" s="933"/>
      <c r="AK113" s="934">
        <v>19627</v>
      </c>
      <c r="AL113" s="932"/>
      <c r="AM113" s="932"/>
      <c r="AN113" s="932"/>
      <c r="AO113" s="933"/>
      <c r="AP113" s="935">
        <v>0.5</v>
      </c>
      <c r="AQ113" s="936"/>
      <c r="AR113" s="936"/>
      <c r="AS113" s="936"/>
      <c r="AT113" s="937"/>
      <c r="AU113" s="945"/>
      <c r="AV113" s="946"/>
      <c r="AW113" s="946"/>
      <c r="AX113" s="946"/>
      <c r="AY113" s="946"/>
      <c r="AZ113" s="828" t="s">
        <v>443</v>
      </c>
      <c r="BA113" s="765"/>
      <c r="BB113" s="765"/>
      <c r="BC113" s="765"/>
      <c r="BD113" s="765"/>
      <c r="BE113" s="765"/>
      <c r="BF113" s="765"/>
      <c r="BG113" s="765"/>
      <c r="BH113" s="765"/>
      <c r="BI113" s="765"/>
      <c r="BJ113" s="765"/>
      <c r="BK113" s="765"/>
      <c r="BL113" s="765"/>
      <c r="BM113" s="765"/>
      <c r="BN113" s="765"/>
      <c r="BO113" s="765"/>
      <c r="BP113" s="766"/>
      <c r="BQ113" s="829">
        <v>505842</v>
      </c>
      <c r="BR113" s="830"/>
      <c r="BS113" s="830"/>
      <c r="BT113" s="830"/>
      <c r="BU113" s="830"/>
      <c r="BV113" s="830">
        <v>476322</v>
      </c>
      <c r="BW113" s="830"/>
      <c r="BX113" s="830"/>
      <c r="BY113" s="830"/>
      <c r="BZ113" s="830"/>
      <c r="CA113" s="830">
        <v>438628</v>
      </c>
      <c r="CB113" s="830"/>
      <c r="CC113" s="830"/>
      <c r="CD113" s="830"/>
      <c r="CE113" s="830"/>
      <c r="CF113" s="888">
        <v>12</v>
      </c>
      <c r="CG113" s="889"/>
      <c r="CH113" s="889"/>
      <c r="CI113" s="889"/>
      <c r="CJ113" s="889"/>
      <c r="CK113" s="940"/>
      <c r="CL113" s="834"/>
      <c r="CM113" s="828" t="s">
        <v>444</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229</v>
      </c>
      <c r="DH113" s="793"/>
      <c r="DI113" s="793"/>
      <c r="DJ113" s="793"/>
      <c r="DK113" s="794"/>
      <c r="DL113" s="795" t="s">
        <v>229</v>
      </c>
      <c r="DM113" s="793"/>
      <c r="DN113" s="793"/>
      <c r="DO113" s="793"/>
      <c r="DP113" s="794"/>
      <c r="DQ113" s="795" t="s">
        <v>229</v>
      </c>
      <c r="DR113" s="793"/>
      <c r="DS113" s="793"/>
      <c r="DT113" s="793"/>
      <c r="DU113" s="794"/>
      <c r="DV113" s="837" t="s">
        <v>229</v>
      </c>
      <c r="DW113" s="838"/>
      <c r="DX113" s="838"/>
      <c r="DY113" s="838"/>
      <c r="DZ113" s="839"/>
    </row>
    <row r="114" spans="1:130" s="224" customFormat="1" ht="26.25" customHeight="1" x14ac:dyDescent="0.15">
      <c r="A114" s="927"/>
      <c r="B114" s="928"/>
      <c r="C114" s="765" t="s">
        <v>445</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45703</v>
      </c>
      <c r="AB114" s="793"/>
      <c r="AC114" s="793"/>
      <c r="AD114" s="793"/>
      <c r="AE114" s="794"/>
      <c r="AF114" s="795">
        <v>46928</v>
      </c>
      <c r="AG114" s="793"/>
      <c r="AH114" s="793"/>
      <c r="AI114" s="793"/>
      <c r="AJ114" s="794"/>
      <c r="AK114" s="795">
        <v>54064</v>
      </c>
      <c r="AL114" s="793"/>
      <c r="AM114" s="793"/>
      <c r="AN114" s="793"/>
      <c r="AO114" s="794"/>
      <c r="AP114" s="837">
        <v>1.5</v>
      </c>
      <c r="AQ114" s="838"/>
      <c r="AR114" s="838"/>
      <c r="AS114" s="838"/>
      <c r="AT114" s="839"/>
      <c r="AU114" s="945"/>
      <c r="AV114" s="946"/>
      <c r="AW114" s="946"/>
      <c r="AX114" s="946"/>
      <c r="AY114" s="946"/>
      <c r="AZ114" s="828" t="s">
        <v>446</v>
      </c>
      <c r="BA114" s="765"/>
      <c r="BB114" s="765"/>
      <c r="BC114" s="765"/>
      <c r="BD114" s="765"/>
      <c r="BE114" s="765"/>
      <c r="BF114" s="765"/>
      <c r="BG114" s="765"/>
      <c r="BH114" s="765"/>
      <c r="BI114" s="765"/>
      <c r="BJ114" s="765"/>
      <c r="BK114" s="765"/>
      <c r="BL114" s="765"/>
      <c r="BM114" s="765"/>
      <c r="BN114" s="765"/>
      <c r="BO114" s="765"/>
      <c r="BP114" s="766"/>
      <c r="BQ114" s="829">
        <v>1104010</v>
      </c>
      <c r="BR114" s="830"/>
      <c r="BS114" s="830"/>
      <c r="BT114" s="830"/>
      <c r="BU114" s="830"/>
      <c r="BV114" s="830">
        <v>1019299</v>
      </c>
      <c r="BW114" s="830"/>
      <c r="BX114" s="830"/>
      <c r="BY114" s="830"/>
      <c r="BZ114" s="830"/>
      <c r="CA114" s="830">
        <v>986900</v>
      </c>
      <c r="CB114" s="830"/>
      <c r="CC114" s="830"/>
      <c r="CD114" s="830"/>
      <c r="CE114" s="830"/>
      <c r="CF114" s="888">
        <v>27.1</v>
      </c>
      <c r="CG114" s="889"/>
      <c r="CH114" s="889"/>
      <c r="CI114" s="889"/>
      <c r="CJ114" s="889"/>
      <c r="CK114" s="940"/>
      <c r="CL114" s="834"/>
      <c r="CM114" s="828" t="s">
        <v>447</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229</v>
      </c>
      <c r="DH114" s="793"/>
      <c r="DI114" s="793"/>
      <c r="DJ114" s="793"/>
      <c r="DK114" s="794"/>
      <c r="DL114" s="795" t="s">
        <v>229</v>
      </c>
      <c r="DM114" s="793"/>
      <c r="DN114" s="793"/>
      <c r="DO114" s="793"/>
      <c r="DP114" s="794"/>
      <c r="DQ114" s="795" t="s">
        <v>229</v>
      </c>
      <c r="DR114" s="793"/>
      <c r="DS114" s="793"/>
      <c r="DT114" s="793"/>
      <c r="DU114" s="794"/>
      <c r="DV114" s="837" t="s">
        <v>229</v>
      </c>
      <c r="DW114" s="838"/>
      <c r="DX114" s="838"/>
      <c r="DY114" s="838"/>
      <c r="DZ114" s="839"/>
    </row>
    <row r="115" spans="1:130" s="224" customFormat="1" ht="26.25" customHeight="1" x14ac:dyDescent="0.15">
      <c r="A115" s="927"/>
      <c r="B115" s="928"/>
      <c r="C115" s="765" t="s">
        <v>448</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229</v>
      </c>
      <c r="AB115" s="932"/>
      <c r="AC115" s="932"/>
      <c r="AD115" s="932"/>
      <c r="AE115" s="933"/>
      <c r="AF115" s="934" t="s">
        <v>393</v>
      </c>
      <c r="AG115" s="932"/>
      <c r="AH115" s="932"/>
      <c r="AI115" s="932"/>
      <c r="AJ115" s="933"/>
      <c r="AK115" s="934" t="s">
        <v>229</v>
      </c>
      <c r="AL115" s="932"/>
      <c r="AM115" s="932"/>
      <c r="AN115" s="932"/>
      <c r="AO115" s="933"/>
      <c r="AP115" s="935" t="s">
        <v>435</v>
      </c>
      <c r="AQ115" s="936"/>
      <c r="AR115" s="936"/>
      <c r="AS115" s="936"/>
      <c r="AT115" s="937"/>
      <c r="AU115" s="945"/>
      <c r="AV115" s="946"/>
      <c r="AW115" s="946"/>
      <c r="AX115" s="946"/>
      <c r="AY115" s="946"/>
      <c r="AZ115" s="828" t="s">
        <v>449</v>
      </c>
      <c r="BA115" s="765"/>
      <c r="BB115" s="765"/>
      <c r="BC115" s="765"/>
      <c r="BD115" s="765"/>
      <c r="BE115" s="765"/>
      <c r="BF115" s="765"/>
      <c r="BG115" s="765"/>
      <c r="BH115" s="765"/>
      <c r="BI115" s="765"/>
      <c r="BJ115" s="765"/>
      <c r="BK115" s="765"/>
      <c r="BL115" s="765"/>
      <c r="BM115" s="765"/>
      <c r="BN115" s="765"/>
      <c r="BO115" s="765"/>
      <c r="BP115" s="766"/>
      <c r="BQ115" s="829" t="s">
        <v>229</v>
      </c>
      <c r="BR115" s="830"/>
      <c r="BS115" s="830"/>
      <c r="BT115" s="830"/>
      <c r="BU115" s="830"/>
      <c r="BV115" s="830" t="s">
        <v>229</v>
      </c>
      <c r="BW115" s="830"/>
      <c r="BX115" s="830"/>
      <c r="BY115" s="830"/>
      <c r="BZ115" s="830"/>
      <c r="CA115" s="830" t="s">
        <v>229</v>
      </c>
      <c r="CB115" s="830"/>
      <c r="CC115" s="830"/>
      <c r="CD115" s="830"/>
      <c r="CE115" s="830"/>
      <c r="CF115" s="888" t="s">
        <v>229</v>
      </c>
      <c r="CG115" s="889"/>
      <c r="CH115" s="889"/>
      <c r="CI115" s="889"/>
      <c r="CJ115" s="889"/>
      <c r="CK115" s="940"/>
      <c r="CL115" s="834"/>
      <c r="CM115" s="828" t="s">
        <v>450</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229</v>
      </c>
      <c r="DH115" s="793"/>
      <c r="DI115" s="793"/>
      <c r="DJ115" s="793"/>
      <c r="DK115" s="794"/>
      <c r="DL115" s="795" t="s">
        <v>229</v>
      </c>
      <c r="DM115" s="793"/>
      <c r="DN115" s="793"/>
      <c r="DO115" s="793"/>
      <c r="DP115" s="794"/>
      <c r="DQ115" s="795" t="s">
        <v>229</v>
      </c>
      <c r="DR115" s="793"/>
      <c r="DS115" s="793"/>
      <c r="DT115" s="793"/>
      <c r="DU115" s="794"/>
      <c r="DV115" s="837" t="s">
        <v>393</v>
      </c>
      <c r="DW115" s="838"/>
      <c r="DX115" s="838"/>
      <c r="DY115" s="838"/>
      <c r="DZ115" s="839"/>
    </row>
    <row r="116" spans="1:130" s="224" customFormat="1" ht="26.25" customHeight="1" x14ac:dyDescent="0.15">
      <c r="A116" s="929"/>
      <c r="B116" s="930"/>
      <c r="C116" s="852" t="s">
        <v>451</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229</v>
      </c>
      <c r="AB116" s="793"/>
      <c r="AC116" s="793"/>
      <c r="AD116" s="793"/>
      <c r="AE116" s="794"/>
      <c r="AF116" s="795" t="s">
        <v>229</v>
      </c>
      <c r="AG116" s="793"/>
      <c r="AH116" s="793"/>
      <c r="AI116" s="793"/>
      <c r="AJ116" s="794"/>
      <c r="AK116" s="795" t="s">
        <v>229</v>
      </c>
      <c r="AL116" s="793"/>
      <c r="AM116" s="793"/>
      <c r="AN116" s="793"/>
      <c r="AO116" s="794"/>
      <c r="AP116" s="837" t="s">
        <v>229</v>
      </c>
      <c r="AQ116" s="838"/>
      <c r="AR116" s="838"/>
      <c r="AS116" s="838"/>
      <c r="AT116" s="839"/>
      <c r="AU116" s="945"/>
      <c r="AV116" s="946"/>
      <c r="AW116" s="946"/>
      <c r="AX116" s="946"/>
      <c r="AY116" s="946"/>
      <c r="AZ116" s="922" t="s">
        <v>452</v>
      </c>
      <c r="BA116" s="923"/>
      <c r="BB116" s="923"/>
      <c r="BC116" s="923"/>
      <c r="BD116" s="923"/>
      <c r="BE116" s="923"/>
      <c r="BF116" s="923"/>
      <c r="BG116" s="923"/>
      <c r="BH116" s="923"/>
      <c r="BI116" s="923"/>
      <c r="BJ116" s="923"/>
      <c r="BK116" s="923"/>
      <c r="BL116" s="923"/>
      <c r="BM116" s="923"/>
      <c r="BN116" s="923"/>
      <c r="BO116" s="923"/>
      <c r="BP116" s="924"/>
      <c r="BQ116" s="829" t="s">
        <v>229</v>
      </c>
      <c r="BR116" s="830"/>
      <c r="BS116" s="830"/>
      <c r="BT116" s="830"/>
      <c r="BU116" s="830"/>
      <c r="BV116" s="830" t="s">
        <v>229</v>
      </c>
      <c r="BW116" s="830"/>
      <c r="BX116" s="830"/>
      <c r="BY116" s="830"/>
      <c r="BZ116" s="830"/>
      <c r="CA116" s="830" t="s">
        <v>393</v>
      </c>
      <c r="CB116" s="830"/>
      <c r="CC116" s="830"/>
      <c r="CD116" s="830"/>
      <c r="CE116" s="830"/>
      <c r="CF116" s="888" t="s">
        <v>229</v>
      </c>
      <c r="CG116" s="889"/>
      <c r="CH116" s="889"/>
      <c r="CI116" s="889"/>
      <c r="CJ116" s="889"/>
      <c r="CK116" s="940"/>
      <c r="CL116" s="834"/>
      <c r="CM116" s="828" t="s">
        <v>453</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229</v>
      </c>
      <c r="DH116" s="793"/>
      <c r="DI116" s="793"/>
      <c r="DJ116" s="793"/>
      <c r="DK116" s="794"/>
      <c r="DL116" s="795" t="s">
        <v>229</v>
      </c>
      <c r="DM116" s="793"/>
      <c r="DN116" s="793"/>
      <c r="DO116" s="793"/>
      <c r="DP116" s="794"/>
      <c r="DQ116" s="795" t="s">
        <v>229</v>
      </c>
      <c r="DR116" s="793"/>
      <c r="DS116" s="793"/>
      <c r="DT116" s="793"/>
      <c r="DU116" s="794"/>
      <c r="DV116" s="837" t="s">
        <v>393</v>
      </c>
      <c r="DW116" s="838"/>
      <c r="DX116" s="838"/>
      <c r="DY116" s="838"/>
      <c r="DZ116" s="839"/>
    </row>
    <row r="117" spans="1:130" s="224" customFormat="1" ht="26.25" customHeight="1" x14ac:dyDescent="0.1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454</v>
      </c>
      <c r="Z117" s="910"/>
      <c r="AA117" s="915">
        <v>987268</v>
      </c>
      <c r="AB117" s="916"/>
      <c r="AC117" s="916"/>
      <c r="AD117" s="916"/>
      <c r="AE117" s="917"/>
      <c r="AF117" s="918">
        <v>1068761</v>
      </c>
      <c r="AG117" s="916"/>
      <c r="AH117" s="916"/>
      <c r="AI117" s="916"/>
      <c r="AJ117" s="917"/>
      <c r="AK117" s="918">
        <v>1101971</v>
      </c>
      <c r="AL117" s="916"/>
      <c r="AM117" s="916"/>
      <c r="AN117" s="916"/>
      <c r="AO117" s="917"/>
      <c r="AP117" s="919"/>
      <c r="AQ117" s="920"/>
      <c r="AR117" s="920"/>
      <c r="AS117" s="920"/>
      <c r="AT117" s="921"/>
      <c r="AU117" s="945"/>
      <c r="AV117" s="946"/>
      <c r="AW117" s="946"/>
      <c r="AX117" s="946"/>
      <c r="AY117" s="946"/>
      <c r="AZ117" s="876" t="s">
        <v>455</v>
      </c>
      <c r="BA117" s="877"/>
      <c r="BB117" s="877"/>
      <c r="BC117" s="877"/>
      <c r="BD117" s="877"/>
      <c r="BE117" s="877"/>
      <c r="BF117" s="877"/>
      <c r="BG117" s="877"/>
      <c r="BH117" s="877"/>
      <c r="BI117" s="877"/>
      <c r="BJ117" s="877"/>
      <c r="BK117" s="877"/>
      <c r="BL117" s="877"/>
      <c r="BM117" s="877"/>
      <c r="BN117" s="877"/>
      <c r="BO117" s="877"/>
      <c r="BP117" s="878"/>
      <c r="BQ117" s="829" t="s">
        <v>229</v>
      </c>
      <c r="BR117" s="830"/>
      <c r="BS117" s="830"/>
      <c r="BT117" s="830"/>
      <c r="BU117" s="830"/>
      <c r="BV117" s="830" t="s">
        <v>393</v>
      </c>
      <c r="BW117" s="830"/>
      <c r="BX117" s="830"/>
      <c r="BY117" s="830"/>
      <c r="BZ117" s="830"/>
      <c r="CA117" s="830" t="s">
        <v>229</v>
      </c>
      <c r="CB117" s="830"/>
      <c r="CC117" s="830"/>
      <c r="CD117" s="830"/>
      <c r="CE117" s="830"/>
      <c r="CF117" s="888" t="s">
        <v>229</v>
      </c>
      <c r="CG117" s="889"/>
      <c r="CH117" s="889"/>
      <c r="CI117" s="889"/>
      <c r="CJ117" s="889"/>
      <c r="CK117" s="940"/>
      <c r="CL117" s="834"/>
      <c r="CM117" s="828" t="s">
        <v>456</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229</v>
      </c>
      <c r="DH117" s="793"/>
      <c r="DI117" s="793"/>
      <c r="DJ117" s="793"/>
      <c r="DK117" s="794"/>
      <c r="DL117" s="795" t="s">
        <v>229</v>
      </c>
      <c r="DM117" s="793"/>
      <c r="DN117" s="793"/>
      <c r="DO117" s="793"/>
      <c r="DP117" s="794"/>
      <c r="DQ117" s="795" t="s">
        <v>229</v>
      </c>
      <c r="DR117" s="793"/>
      <c r="DS117" s="793"/>
      <c r="DT117" s="793"/>
      <c r="DU117" s="794"/>
      <c r="DV117" s="837" t="s">
        <v>229</v>
      </c>
      <c r="DW117" s="838"/>
      <c r="DX117" s="838"/>
      <c r="DY117" s="838"/>
      <c r="DZ117" s="839"/>
    </row>
    <row r="118" spans="1:130" s="224" customFormat="1" ht="26.25" customHeight="1" x14ac:dyDescent="0.15">
      <c r="A118" s="908" t="s">
        <v>429</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426</v>
      </c>
      <c r="AB118" s="909"/>
      <c r="AC118" s="909"/>
      <c r="AD118" s="909"/>
      <c r="AE118" s="910"/>
      <c r="AF118" s="911" t="s">
        <v>427</v>
      </c>
      <c r="AG118" s="909"/>
      <c r="AH118" s="909"/>
      <c r="AI118" s="909"/>
      <c r="AJ118" s="910"/>
      <c r="AK118" s="911" t="s">
        <v>307</v>
      </c>
      <c r="AL118" s="909"/>
      <c r="AM118" s="909"/>
      <c r="AN118" s="909"/>
      <c r="AO118" s="910"/>
      <c r="AP118" s="912" t="s">
        <v>428</v>
      </c>
      <c r="AQ118" s="913"/>
      <c r="AR118" s="913"/>
      <c r="AS118" s="913"/>
      <c r="AT118" s="914"/>
      <c r="AU118" s="945"/>
      <c r="AV118" s="946"/>
      <c r="AW118" s="946"/>
      <c r="AX118" s="946"/>
      <c r="AY118" s="946"/>
      <c r="AZ118" s="851" t="s">
        <v>457</v>
      </c>
      <c r="BA118" s="852"/>
      <c r="BB118" s="852"/>
      <c r="BC118" s="852"/>
      <c r="BD118" s="852"/>
      <c r="BE118" s="852"/>
      <c r="BF118" s="852"/>
      <c r="BG118" s="852"/>
      <c r="BH118" s="852"/>
      <c r="BI118" s="852"/>
      <c r="BJ118" s="852"/>
      <c r="BK118" s="852"/>
      <c r="BL118" s="852"/>
      <c r="BM118" s="852"/>
      <c r="BN118" s="852"/>
      <c r="BO118" s="852"/>
      <c r="BP118" s="853"/>
      <c r="BQ118" s="892" t="s">
        <v>229</v>
      </c>
      <c r="BR118" s="858"/>
      <c r="BS118" s="858"/>
      <c r="BT118" s="858"/>
      <c r="BU118" s="858"/>
      <c r="BV118" s="858" t="s">
        <v>435</v>
      </c>
      <c r="BW118" s="858"/>
      <c r="BX118" s="858"/>
      <c r="BY118" s="858"/>
      <c r="BZ118" s="858"/>
      <c r="CA118" s="858" t="s">
        <v>229</v>
      </c>
      <c r="CB118" s="858"/>
      <c r="CC118" s="858"/>
      <c r="CD118" s="858"/>
      <c r="CE118" s="858"/>
      <c r="CF118" s="888" t="s">
        <v>229</v>
      </c>
      <c r="CG118" s="889"/>
      <c r="CH118" s="889"/>
      <c r="CI118" s="889"/>
      <c r="CJ118" s="889"/>
      <c r="CK118" s="940"/>
      <c r="CL118" s="834"/>
      <c r="CM118" s="828" t="s">
        <v>458</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229</v>
      </c>
      <c r="DH118" s="793"/>
      <c r="DI118" s="793"/>
      <c r="DJ118" s="793"/>
      <c r="DK118" s="794"/>
      <c r="DL118" s="795" t="s">
        <v>229</v>
      </c>
      <c r="DM118" s="793"/>
      <c r="DN118" s="793"/>
      <c r="DO118" s="793"/>
      <c r="DP118" s="794"/>
      <c r="DQ118" s="795" t="s">
        <v>229</v>
      </c>
      <c r="DR118" s="793"/>
      <c r="DS118" s="793"/>
      <c r="DT118" s="793"/>
      <c r="DU118" s="794"/>
      <c r="DV118" s="837" t="s">
        <v>435</v>
      </c>
      <c r="DW118" s="838"/>
      <c r="DX118" s="838"/>
      <c r="DY118" s="838"/>
      <c r="DZ118" s="839"/>
    </row>
    <row r="119" spans="1:130" s="224" customFormat="1" ht="26.25" customHeight="1" x14ac:dyDescent="0.15">
      <c r="A119" s="831" t="s">
        <v>432</v>
      </c>
      <c r="B119" s="832"/>
      <c r="C119" s="873" t="s">
        <v>433</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229</v>
      </c>
      <c r="AB119" s="902"/>
      <c r="AC119" s="902"/>
      <c r="AD119" s="902"/>
      <c r="AE119" s="903"/>
      <c r="AF119" s="904" t="s">
        <v>229</v>
      </c>
      <c r="AG119" s="902"/>
      <c r="AH119" s="902"/>
      <c r="AI119" s="902"/>
      <c r="AJ119" s="903"/>
      <c r="AK119" s="904" t="s">
        <v>229</v>
      </c>
      <c r="AL119" s="902"/>
      <c r="AM119" s="902"/>
      <c r="AN119" s="902"/>
      <c r="AO119" s="903"/>
      <c r="AP119" s="905" t="s">
        <v>393</v>
      </c>
      <c r="AQ119" s="906"/>
      <c r="AR119" s="906"/>
      <c r="AS119" s="906"/>
      <c r="AT119" s="907"/>
      <c r="AU119" s="947"/>
      <c r="AV119" s="948"/>
      <c r="AW119" s="948"/>
      <c r="AX119" s="948"/>
      <c r="AY119" s="948"/>
      <c r="AZ119" s="247" t="s">
        <v>189</v>
      </c>
      <c r="BA119" s="247"/>
      <c r="BB119" s="247"/>
      <c r="BC119" s="247"/>
      <c r="BD119" s="247"/>
      <c r="BE119" s="247"/>
      <c r="BF119" s="247"/>
      <c r="BG119" s="247"/>
      <c r="BH119" s="247"/>
      <c r="BI119" s="247"/>
      <c r="BJ119" s="247"/>
      <c r="BK119" s="247"/>
      <c r="BL119" s="247"/>
      <c r="BM119" s="247"/>
      <c r="BN119" s="247"/>
      <c r="BO119" s="890" t="s">
        <v>459</v>
      </c>
      <c r="BP119" s="891"/>
      <c r="BQ119" s="892">
        <v>10375951</v>
      </c>
      <c r="BR119" s="858"/>
      <c r="BS119" s="858"/>
      <c r="BT119" s="858"/>
      <c r="BU119" s="858"/>
      <c r="BV119" s="858">
        <v>10183210</v>
      </c>
      <c r="BW119" s="858"/>
      <c r="BX119" s="858"/>
      <c r="BY119" s="858"/>
      <c r="BZ119" s="858"/>
      <c r="CA119" s="858">
        <v>9740244</v>
      </c>
      <c r="CB119" s="858"/>
      <c r="CC119" s="858"/>
      <c r="CD119" s="858"/>
      <c r="CE119" s="858"/>
      <c r="CF119" s="761"/>
      <c r="CG119" s="762"/>
      <c r="CH119" s="762"/>
      <c r="CI119" s="762"/>
      <c r="CJ119" s="847"/>
      <c r="CK119" s="941"/>
      <c r="CL119" s="836"/>
      <c r="CM119" s="851" t="s">
        <v>460</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229</v>
      </c>
      <c r="DH119" s="777"/>
      <c r="DI119" s="777"/>
      <c r="DJ119" s="777"/>
      <c r="DK119" s="778"/>
      <c r="DL119" s="779" t="s">
        <v>393</v>
      </c>
      <c r="DM119" s="777"/>
      <c r="DN119" s="777"/>
      <c r="DO119" s="777"/>
      <c r="DP119" s="778"/>
      <c r="DQ119" s="779" t="s">
        <v>229</v>
      </c>
      <c r="DR119" s="777"/>
      <c r="DS119" s="777"/>
      <c r="DT119" s="777"/>
      <c r="DU119" s="778"/>
      <c r="DV119" s="861" t="s">
        <v>393</v>
      </c>
      <c r="DW119" s="862"/>
      <c r="DX119" s="862"/>
      <c r="DY119" s="862"/>
      <c r="DZ119" s="863"/>
    </row>
    <row r="120" spans="1:130" s="224" customFormat="1" ht="26.25" customHeight="1" x14ac:dyDescent="0.15">
      <c r="A120" s="833"/>
      <c r="B120" s="834"/>
      <c r="C120" s="828" t="s">
        <v>437</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229</v>
      </c>
      <c r="AB120" s="793"/>
      <c r="AC120" s="793"/>
      <c r="AD120" s="793"/>
      <c r="AE120" s="794"/>
      <c r="AF120" s="795" t="s">
        <v>229</v>
      </c>
      <c r="AG120" s="793"/>
      <c r="AH120" s="793"/>
      <c r="AI120" s="793"/>
      <c r="AJ120" s="794"/>
      <c r="AK120" s="795" t="s">
        <v>229</v>
      </c>
      <c r="AL120" s="793"/>
      <c r="AM120" s="793"/>
      <c r="AN120" s="793"/>
      <c r="AO120" s="794"/>
      <c r="AP120" s="837" t="s">
        <v>393</v>
      </c>
      <c r="AQ120" s="838"/>
      <c r="AR120" s="838"/>
      <c r="AS120" s="838"/>
      <c r="AT120" s="839"/>
      <c r="AU120" s="893" t="s">
        <v>461</v>
      </c>
      <c r="AV120" s="894"/>
      <c r="AW120" s="894"/>
      <c r="AX120" s="894"/>
      <c r="AY120" s="895"/>
      <c r="AZ120" s="873" t="s">
        <v>462</v>
      </c>
      <c r="BA120" s="821"/>
      <c r="BB120" s="821"/>
      <c r="BC120" s="821"/>
      <c r="BD120" s="821"/>
      <c r="BE120" s="821"/>
      <c r="BF120" s="821"/>
      <c r="BG120" s="821"/>
      <c r="BH120" s="821"/>
      <c r="BI120" s="821"/>
      <c r="BJ120" s="821"/>
      <c r="BK120" s="821"/>
      <c r="BL120" s="821"/>
      <c r="BM120" s="821"/>
      <c r="BN120" s="821"/>
      <c r="BO120" s="821"/>
      <c r="BP120" s="822"/>
      <c r="BQ120" s="874">
        <v>2783692</v>
      </c>
      <c r="BR120" s="855"/>
      <c r="BS120" s="855"/>
      <c r="BT120" s="855"/>
      <c r="BU120" s="855"/>
      <c r="BV120" s="855">
        <v>2915317</v>
      </c>
      <c r="BW120" s="855"/>
      <c r="BX120" s="855"/>
      <c r="BY120" s="855"/>
      <c r="BZ120" s="855"/>
      <c r="CA120" s="855">
        <v>3205850</v>
      </c>
      <c r="CB120" s="855"/>
      <c r="CC120" s="855"/>
      <c r="CD120" s="855"/>
      <c r="CE120" s="855"/>
      <c r="CF120" s="879">
        <v>88</v>
      </c>
      <c r="CG120" s="880"/>
      <c r="CH120" s="880"/>
      <c r="CI120" s="880"/>
      <c r="CJ120" s="880"/>
      <c r="CK120" s="881" t="s">
        <v>463</v>
      </c>
      <c r="CL120" s="865"/>
      <c r="CM120" s="865"/>
      <c r="CN120" s="865"/>
      <c r="CO120" s="866"/>
      <c r="CP120" s="885" t="s">
        <v>408</v>
      </c>
      <c r="CQ120" s="886"/>
      <c r="CR120" s="886"/>
      <c r="CS120" s="886"/>
      <c r="CT120" s="886"/>
      <c r="CU120" s="886"/>
      <c r="CV120" s="886"/>
      <c r="CW120" s="886"/>
      <c r="CX120" s="886"/>
      <c r="CY120" s="886"/>
      <c r="CZ120" s="886"/>
      <c r="DA120" s="886"/>
      <c r="DB120" s="886"/>
      <c r="DC120" s="886"/>
      <c r="DD120" s="886"/>
      <c r="DE120" s="886"/>
      <c r="DF120" s="887"/>
      <c r="DG120" s="874">
        <v>117727</v>
      </c>
      <c r="DH120" s="855"/>
      <c r="DI120" s="855"/>
      <c r="DJ120" s="855"/>
      <c r="DK120" s="855"/>
      <c r="DL120" s="855">
        <v>118611</v>
      </c>
      <c r="DM120" s="855"/>
      <c r="DN120" s="855"/>
      <c r="DO120" s="855"/>
      <c r="DP120" s="855"/>
      <c r="DQ120" s="855">
        <v>102438</v>
      </c>
      <c r="DR120" s="855"/>
      <c r="DS120" s="855"/>
      <c r="DT120" s="855"/>
      <c r="DU120" s="855"/>
      <c r="DV120" s="856">
        <v>2.8</v>
      </c>
      <c r="DW120" s="856"/>
      <c r="DX120" s="856"/>
      <c r="DY120" s="856"/>
      <c r="DZ120" s="857"/>
    </row>
    <row r="121" spans="1:130" s="224" customFormat="1" ht="26.25" customHeight="1" x14ac:dyDescent="0.15">
      <c r="A121" s="833"/>
      <c r="B121" s="834"/>
      <c r="C121" s="876" t="s">
        <v>464</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229</v>
      </c>
      <c r="AB121" s="793"/>
      <c r="AC121" s="793"/>
      <c r="AD121" s="793"/>
      <c r="AE121" s="794"/>
      <c r="AF121" s="795" t="s">
        <v>435</v>
      </c>
      <c r="AG121" s="793"/>
      <c r="AH121" s="793"/>
      <c r="AI121" s="793"/>
      <c r="AJ121" s="794"/>
      <c r="AK121" s="795" t="s">
        <v>229</v>
      </c>
      <c r="AL121" s="793"/>
      <c r="AM121" s="793"/>
      <c r="AN121" s="793"/>
      <c r="AO121" s="794"/>
      <c r="AP121" s="837" t="s">
        <v>229</v>
      </c>
      <c r="AQ121" s="838"/>
      <c r="AR121" s="838"/>
      <c r="AS121" s="838"/>
      <c r="AT121" s="839"/>
      <c r="AU121" s="896"/>
      <c r="AV121" s="897"/>
      <c r="AW121" s="897"/>
      <c r="AX121" s="897"/>
      <c r="AY121" s="898"/>
      <c r="AZ121" s="828" t="s">
        <v>465</v>
      </c>
      <c r="BA121" s="765"/>
      <c r="BB121" s="765"/>
      <c r="BC121" s="765"/>
      <c r="BD121" s="765"/>
      <c r="BE121" s="765"/>
      <c r="BF121" s="765"/>
      <c r="BG121" s="765"/>
      <c r="BH121" s="765"/>
      <c r="BI121" s="765"/>
      <c r="BJ121" s="765"/>
      <c r="BK121" s="765"/>
      <c r="BL121" s="765"/>
      <c r="BM121" s="765"/>
      <c r="BN121" s="765"/>
      <c r="BO121" s="765"/>
      <c r="BP121" s="766"/>
      <c r="BQ121" s="829" t="s">
        <v>435</v>
      </c>
      <c r="BR121" s="830"/>
      <c r="BS121" s="830"/>
      <c r="BT121" s="830"/>
      <c r="BU121" s="830"/>
      <c r="BV121" s="830" t="s">
        <v>229</v>
      </c>
      <c r="BW121" s="830"/>
      <c r="BX121" s="830"/>
      <c r="BY121" s="830"/>
      <c r="BZ121" s="830"/>
      <c r="CA121" s="830" t="s">
        <v>393</v>
      </c>
      <c r="CB121" s="830"/>
      <c r="CC121" s="830"/>
      <c r="CD121" s="830"/>
      <c r="CE121" s="830"/>
      <c r="CF121" s="888" t="s">
        <v>229</v>
      </c>
      <c r="CG121" s="889"/>
      <c r="CH121" s="889"/>
      <c r="CI121" s="889"/>
      <c r="CJ121" s="889"/>
      <c r="CK121" s="882"/>
      <c r="CL121" s="868"/>
      <c r="CM121" s="868"/>
      <c r="CN121" s="868"/>
      <c r="CO121" s="869"/>
      <c r="CP121" s="848" t="s">
        <v>406</v>
      </c>
      <c r="CQ121" s="849"/>
      <c r="CR121" s="849"/>
      <c r="CS121" s="849"/>
      <c r="CT121" s="849"/>
      <c r="CU121" s="849"/>
      <c r="CV121" s="849"/>
      <c r="CW121" s="849"/>
      <c r="CX121" s="849"/>
      <c r="CY121" s="849"/>
      <c r="CZ121" s="849"/>
      <c r="DA121" s="849"/>
      <c r="DB121" s="849"/>
      <c r="DC121" s="849"/>
      <c r="DD121" s="849"/>
      <c r="DE121" s="849"/>
      <c r="DF121" s="850"/>
      <c r="DG121" s="829">
        <v>122263</v>
      </c>
      <c r="DH121" s="830"/>
      <c r="DI121" s="830"/>
      <c r="DJ121" s="830"/>
      <c r="DK121" s="830"/>
      <c r="DL121" s="830">
        <v>113822</v>
      </c>
      <c r="DM121" s="830"/>
      <c r="DN121" s="830"/>
      <c r="DO121" s="830"/>
      <c r="DP121" s="830"/>
      <c r="DQ121" s="830">
        <v>97589</v>
      </c>
      <c r="DR121" s="830"/>
      <c r="DS121" s="830"/>
      <c r="DT121" s="830"/>
      <c r="DU121" s="830"/>
      <c r="DV121" s="807">
        <v>2.7</v>
      </c>
      <c r="DW121" s="807"/>
      <c r="DX121" s="807"/>
      <c r="DY121" s="807"/>
      <c r="DZ121" s="808"/>
    </row>
    <row r="122" spans="1:130" s="224" customFormat="1" ht="26.25" customHeight="1" x14ac:dyDescent="0.15">
      <c r="A122" s="833"/>
      <c r="B122" s="834"/>
      <c r="C122" s="828" t="s">
        <v>447</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229</v>
      </c>
      <c r="AB122" s="793"/>
      <c r="AC122" s="793"/>
      <c r="AD122" s="793"/>
      <c r="AE122" s="794"/>
      <c r="AF122" s="795" t="s">
        <v>229</v>
      </c>
      <c r="AG122" s="793"/>
      <c r="AH122" s="793"/>
      <c r="AI122" s="793"/>
      <c r="AJ122" s="794"/>
      <c r="AK122" s="795" t="s">
        <v>435</v>
      </c>
      <c r="AL122" s="793"/>
      <c r="AM122" s="793"/>
      <c r="AN122" s="793"/>
      <c r="AO122" s="794"/>
      <c r="AP122" s="837" t="s">
        <v>229</v>
      </c>
      <c r="AQ122" s="838"/>
      <c r="AR122" s="838"/>
      <c r="AS122" s="838"/>
      <c r="AT122" s="839"/>
      <c r="AU122" s="896"/>
      <c r="AV122" s="897"/>
      <c r="AW122" s="897"/>
      <c r="AX122" s="897"/>
      <c r="AY122" s="898"/>
      <c r="AZ122" s="851" t="s">
        <v>466</v>
      </c>
      <c r="BA122" s="852"/>
      <c r="BB122" s="852"/>
      <c r="BC122" s="852"/>
      <c r="BD122" s="852"/>
      <c r="BE122" s="852"/>
      <c r="BF122" s="852"/>
      <c r="BG122" s="852"/>
      <c r="BH122" s="852"/>
      <c r="BI122" s="852"/>
      <c r="BJ122" s="852"/>
      <c r="BK122" s="852"/>
      <c r="BL122" s="852"/>
      <c r="BM122" s="852"/>
      <c r="BN122" s="852"/>
      <c r="BO122" s="852"/>
      <c r="BP122" s="853"/>
      <c r="BQ122" s="892">
        <v>7400388</v>
      </c>
      <c r="BR122" s="858"/>
      <c r="BS122" s="858"/>
      <c r="BT122" s="858"/>
      <c r="BU122" s="858"/>
      <c r="BV122" s="858">
        <v>7061981</v>
      </c>
      <c r="BW122" s="858"/>
      <c r="BX122" s="858"/>
      <c r="BY122" s="858"/>
      <c r="BZ122" s="858"/>
      <c r="CA122" s="858">
        <v>6733393</v>
      </c>
      <c r="CB122" s="858"/>
      <c r="CC122" s="858"/>
      <c r="CD122" s="858"/>
      <c r="CE122" s="858"/>
      <c r="CF122" s="859">
        <v>184.8</v>
      </c>
      <c r="CG122" s="860"/>
      <c r="CH122" s="860"/>
      <c r="CI122" s="860"/>
      <c r="CJ122" s="860"/>
      <c r="CK122" s="882"/>
      <c r="CL122" s="868"/>
      <c r="CM122" s="868"/>
      <c r="CN122" s="868"/>
      <c r="CO122" s="869"/>
      <c r="CP122" s="848" t="s">
        <v>405</v>
      </c>
      <c r="CQ122" s="849"/>
      <c r="CR122" s="849"/>
      <c r="CS122" s="849"/>
      <c r="CT122" s="849"/>
      <c r="CU122" s="849"/>
      <c r="CV122" s="849"/>
      <c r="CW122" s="849"/>
      <c r="CX122" s="849"/>
      <c r="CY122" s="849"/>
      <c r="CZ122" s="849"/>
      <c r="DA122" s="849"/>
      <c r="DB122" s="849"/>
      <c r="DC122" s="849"/>
      <c r="DD122" s="849"/>
      <c r="DE122" s="849"/>
      <c r="DF122" s="850"/>
      <c r="DG122" s="829" t="s">
        <v>229</v>
      </c>
      <c r="DH122" s="830"/>
      <c r="DI122" s="830"/>
      <c r="DJ122" s="830"/>
      <c r="DK122" s="830"/>
      <c r="DL122" s="830" t="s">
        <v>435</v>
      </c>
      <c r="DM122" s="830"/>
      <c r="DN122" s="830"/>
      <c r="DO122" s="830"/>
      <c r="DP122" s="830"/>
      <c r="DQ122" s="830" t="s">
        <v>229</v>
      </c>
      <c r="DR122" s="830"/>
      <c r="DS122" s="830"/>
      <c r="DT122" s="830"/>
      <c r="DU122" s="830"/>
      <c r="DV122" s="807" t="s">
        <v>435</v>
      </c>
      <c r="DW122" s="807"/>
      <c r="DX122" s="807"/>
      <c r="DY122" s="807"/>
      <c r="DZ122" s="808"/>
    </row>
    <row r="123" spans="1:130" s="224" customFormat="1" ht="26.25" customHeight="1" x14ac:dyDescent="0.15">
      <c r="A123" s="833"/>
      <c r="B123" s="834"/>
      <c r="C123" s="828" t="s">
        <v>453</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435</v>
      </c>
      <c r="AB123" s="793"/>
      <c r="AC123" s="793"/>
      <c r="AD123" s="793"/>
      <c r="AE123" s="794"/>
      <c r="AF123" s="795" t="s">
        <v>229</v>
      </c>
      <c r="AG123" s="793"/>
      <c r="AH123" s="793"/>
      <c r="AI123" s="793"/>
      <c r="AJ123" s="794"/>
      <c r="AK123" s="795" t="s">
        <v>229</v>
      </c>
      <c r="AL123" s="793"/>
      <c r="AM123" s="793"/>
      <c r="AN123" s="793"/>
      <c r="AO123" s="794"/>
      <c r="AP123" s="837" t="s">
        <v>435</v>
      </c>
      <c r="AQ123" s="838"/>
      <c r="AR123" s="838"/>
      <c r="AS123" s="838"/>
      <c r="AT123" s="839"/>
      <c r="AU123" s="899"/>
      <c r="AV123" s="900"/>
      <c r="AW123" s="900"/>
      <c r="AX123" s="900"/>
      <c r="AY123" s="900"/>
      <c r="AZ123" s="247" t="s">
        <v>189</v>
      </c>
      <c r="BA123" s="247"/>
      <c r="BB123" s="247"/>
      <c r="BC123" s="247"/>
      <c r="BD123" s="247"/>
      <c r="BE123" s="247"/>
      <c r="BF123" s="247"/>
      <c r="BG123" s="247"/>
      <c r="BH123" s="247"/>
      <c r="BI123" s="247"/>
      <c r="BJ123" s="247"/>
      <c r="BK123" s="247"/>
      <c r="BL123" s="247"/>
      <c r="BM123" s="247"/>
      <c r="BN123" s="247"/>
      <c r="BO123" s="890" t="s">
        <v>467</v>
      </c>
      <c r="BP123" s="891"/>
      <c r="BQ123" s="845">
        <v>10184080</v>
      </c>
      <c r="BR123" s="846"/>
      <c r="BS123" s="846"/>
      <c r="BT123" s="846"/>
      <c r="BU123" s="846"/>
      <c r="BV123" s="846">
        <v>9977298</v>
      </c>
      <c r="BW123" s="846"/>
      <c r="BX123" s="846"/>
      <c r="BY123" s="846"/>
      <c r="BZ123" s="846"/>
      <c r="CA123" s="846">
        <v>9939243</v>
      </c>
      <c r="CB123" s="846"/>
      <c r="CC123" s="846"/>
      <c r="CD123" s="846"/>
      <c r="CE123" s="846"/>
      <c r="CF123" s="761"/>
      <c r="CG123" s="762"/>
      <c r="CH123" s="762"/>
      <c r="CI123" s="762"/>
      <c r="CJ123" s="847"/>
      <c r="CK123" s="882"/>
      <c r="CL123" s="868"/>
      <c r="CM123" s="868"/>
      <c r="CN123" s="868"/>
      <c r="CO123" s="869"/>
      <c r="CP123" s="848" t="s">
        <v>468</v>
      </c>
      <c r="CQ123" s="849"/>
      <c r="CR123" s="849"/>
      <c r="CS123" s="849"/>
      <c r="CT123" s="849"/>
      <c r="CU123" s="849"/>
      <c r="CV123" s="849"/>
      <c r="CW123" s="849"/>
      <c r="CX123" s="849"/>
      <c r="CY123" s="849"/>
      <c r="CZ123" s="849"/>
      <c r="DA123" s="849"/>
      <c r="DB123" s="849"/>
      <c r="DC123" s="849"/>
      <c r="DD123" s="849"/>
      <c r="DE123" s="849"/>
      <c r="DF123" s="850"/>
      <c r="DG123" s="792" t="s">
        <v>229</v>
      </c>
      <c r="DH123" s="793"/>
      <c r="DI123" s="793"/>
      <c r="DJ123" s="793"/>
      <c r="DK123" s="794"/>
      <c r="DL123" s="795" t="s">
        <v>229</v>
      </c>
      <c r="DM123" s="793"/>
      <c r="DN123" s="793"/>
      <c r="DO123" s="793"/>
      <c r="DP123" s="794"/>
      <c r="DQ123" s="795" t="s">
        <v>229</v>
      </c>
      <c r="DR123" s="793"/>
      <c r="DS123" s="793"/>
      <c r="DT123" s="793"/>
      <c r="DU123" s="794"/>
      <c r="DV123" s="837" t="s">
        <v>229</v>
      </c>
      <c r="DW123" s="838"/>
      <c r="DX123" s="838"/>
      <c r="DY123" s="838"/>
      <c r="DZ123" s="839"/>
    </row>
    <row r="124" spans="1:130" s="224" customFormat="1" ht="26.25" customHeight="1" thickBot="1" x14ac:dyDescent="0.2">
      <c r="A124" s="833"/>
      <c r="B124" s="834"/>
      <c r="C124" s="828" t="s">
        <v>456</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229</v>
      </c>
      <c r="AB124" s="793"/>
      <c r="AC124" s="793"/>
      <c r="AD124" s="793"/>
      <c r="AE124" s="794"/>
      <c r="AF124" s="795" t="s">
        <v>229</v>
      </c>
      <c r="AG124" s="793"/>
      <c r="AH124" s="793"/>
      <c r="AI124" s="793"/>
      <c r="AJ124" s="794"/>
      <c r="AK124" s="795" t="s">
        <v>229</v>
      </c>
      <c r="AL124" s="793"/>
      <c r="AM124" s="793"/>
      <c r="AN124" s="793"/>
      <c r="AO124" s="794"/>
      <c r="AP124" s="837" t="s">
        <v>229</v>
      </c>
      <c r="AQ124" s="838"/>
      <c r="AR124" s="838"/>
      <c r="AS124" s="838"/>
      <c r="AT124" s="839"/>
      <c r="AU124" s="840" t="s">
        <v>469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5.4</v>
      </c>
      <c r="BR124" s="844"/>
      <c r="BS124" s="844"/>
      <c r="BT124" s="844"/>
      <c r="BU124" s="844"/>
      <c r="BV124" s="844">
        <v>5.4</v>
      </c>
      <c r="BW124" s="844"/>
      <c r="BX124" s="844"/>
      <c r="BY124" s="844"/>
      <c r="BZ124" s="844"/>
      <c r="CA124" s="844" t="s">
        <v>229</v>
      </c>
      <c r="CB124" s="844"/>
      <c r="CC124" s="844"/>
      <c r="CD124" s="844"/>
      <c r="CE124" s="844"/>
      <c r="CF124" s="739"/>
      <c r="CG124" s="740"/>
      <c r="CH124" s="740"/>
      <c r="CI124" s="740"/>
      <c r="CJ124" s="875"/>
      <c r="CK124" s="883"/>
      <c r="CL124" s="883"/>
      <c r="CM124" s="883"/>
      <c r="CN124" s="883"/>
      <c r="CO124" s="884"/>
      <c r="CP124" s="848" t="s">
        <v>470</v>
      </c>
      <c r="CQ124" s="849"/>
      <c r="CR124" s="849"/>
      <c r="CS124" s="849"/>
      <c r="CT124" s="849"/>
      <c r="CU124" s="849"/>
      <c r="CV124" s="849"/>
      <c r="CW124" s="849"/>
      <c r="CX124" s="849"/>
      <c r="CY124" s="849"/>
      <c r="CZ124" s="849"/>
      <c r="DA124" s="849"/>
      <c r="DB124" s="849"/>
      <c r="DC124" s="849"/>
      <c r="DD124" s="849"/>
      <c r="DE124" s="849"/>
      <c r="DF124" s="850"/>
      <c r="DG124" s="776" t="s">
        <v>229</v>
      </c>
      <c r="DH124" s="777"/>
      <c r="DI124" s="777"/>
      <c r="DJ124" s="777"/>
      <c r="DK124" s="778"/>
      <c r="DL124" s="779" t="s">
        <v>229</v>
      </c>
      <c r="DM124" s="777"/>
      <c r="DN124" s="777"/>
      <c r="DO124" s="777"/>
      <c r="DP124" s="778"/>
      <c r="DQ124" s="779" t="s">
        <v>229</v>
      </c>
      <c r="DR124" s="777"/>
      <c r="DS124" s="777"/>
      <c r="DT124" s="777"/>
      <c r="DU124" s="778"/>
      <c r="DV124" s="861" t="s">
        <v>393</v>
      </c>
      <c r="DW124" s="862"/>
      <c r="DX124" s="862"/>
      <c r="DY124" s="862"/>
      <c r="DZ124" s="863"/>
    </row>
    <row r="125" spans="1:130" s="224" customFormat="1" ht="26.25" customHeight="1" x14ac:dyDescent="0.15">
      <c r="A125" s="833"/>
      <c r="B125" s="834"/>
      <c r="C125" s="828" t="s">
        <v>458</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393</v>
      </c>
      <c r="AB125" s="793"/>
      <c r="AC125" s="793"/>
      <c r="AD125" s="793"/>
      <c r="AE125" s="794"/>
      <c r="AF125" s="795" t="s">
        <v>393</v>
      </c>
      <c r="AG125" s="793"/>
      <c r="AH125" s="793"/>
      <c r="AI125" s="793"/>
      <c r="AJ125" s="794"/>
      <c r="AK125" s="795" t="s">
        <v>229</v>
      </c>
      <c r="AL125" s="793"/>
      <c r="AM125" s="793"/>
      <c r="AN125" s="793"/>
      <c r="AO125" s="794"/>
      <c r="AP125" s="837" t="s">
        <v>393</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471</v>
      </c>
      <c r="CL125" s="865"/>
      <c r="CM125" s="865"/>
      <c r="CN125" s="865"/>
      <c r="CO125" s="866"/>
      <c r="CP125" s="873" t="s">
        <v>472</v>
      </c>
      <c r="CQ125" s="821"/>
      <c r="CR125" s="821"/>
      <c r="CS125" s="821"/>
      <c r="CT125" s="821"/>
      <c r="CU125" s="821"/>
      <c r="CV125" s="821"/>
      <c r="CW125" s="821"/>
      <c r="CX125" s="821"/>
      <c r="CY125" s="821"/>
      <c r="CZ125" s="821"/>
      <c r="DA125" s="821"/>
      <c r="DB125" s="821"/>
      <c r="DC125" s="821"/>
      <c r="DD125" s="821"/>
      <c r="DE125" s="821"/>
      <c r="DF125" s="822"/>
      <c r="DG125" s="874" t="s">
        <v>393</v>
      </c>
      <c r="DH125" s="855"/>
      <c r="DI125" s="855"/>
      <c r="DJ125" s="855"/>
      <c r="DK125" s="855"/>
      <c r="DL125" s="855" t="s">
        <v>393</v>
      </c>
      <c r="DM125" s="855"/>
      <c r="DN125" s="855"/>
      <c r="DO125" s="855"/>
      <c r="DP125" s="855"/>
      <c r="DQ125" s="855" t="s">
        <v>229</v>
      </c>
      <c r="DR125" s="855"/>
      <c r="DS125" s="855"/>
      <c r="DT125" s="855"/>
      <c r="DU125" s="855"/>
      <c r="DV125" s="856" t="s">
        <v>229</v>
      </c>
      <c r="DW125" s="856"/>
      <c r="DX125" s="856"/>
      <c r="DY125" s="856"/>
      <c r="DZ125" s="857"/>
    </row>
    <row r="126" spans="1:130" s="224" customFormat="1" ht="26.25" customHeight="1" thickBot="1" x14ac:dyDescent="0.2">
      <c r="A126" s="833"/>
      <c r="B126" s="834"/>
      <c r="C126" s="828" t="s">
        <v>460</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229</v>
      </c>
      <c r="AB126" s="793"/>
      <c r="AC126" s="793"/>
      <c r="AD126" s="793"/>
      <c r="AE126" s="794"/>
      <c r="AF126" s="795" t="s">
        <v>229</v>
      </c>
      <c r="AG126" s="793"/>
      <c r="AH126" s="793"/>
      <c r="AI126" s="793"/>
      <c r="AJ126" s="794"/>
      <c r="AK126" s="795" t="s">
        <v>229</v>
      </c>
      <c r="AL126" s="793"/>
      <c r="AM126" s="793"/>
      <c r="AN126" s="793"/>
      <c r="AO126" s="794"/>
      <c r="AP126" s="837" t="s">
        <v>229</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473</v>
      </c>
      <c r="CQ126" s="765"/>
      <c r="CR126" s="765"/>
      <c r="CS126" s="765"/>
      <c r="CT126" s="765"/>
      <c r="CU126" s="765"/>
      <c r="CV126" s="765"/>
      <c r="CW126" s="765"/>
      <c r="CX126" s="765"/>
      <c r="CY126" s="765"/>
      <c r="CZ126" s="765"/>
      <c r="DA126" s="765"/>
      <c r="DB126" s="765"/>
      <c r="DC126" s="765"/>
      <c r="DD126" s="765"/>
      <c r="DE126" s="765"/>
      <c r="DF126" s="766"/>
      <c r="DG126" s="829" t="s">
        <v>229</v>
      </c>
      <c r="DH126" s="830"/>
      <c r="DI126" s="830"/>
      <c r="DJ126" s="830"/>
      <c r="DK126" s="830"/>
      <c r="DL126" s="830" t="s">
        <v>229</v>
      </c>
      <c r="DM126" s="830"/>
      <c r="DN126" s="830"/>
      <c r="DO126" s="830"/>
      <c r="DP126" s="830"/>
      <c r="DQ126" s="830" t="s">
        <v>229</v>
      </c>
      <c r="DR126" s="830"/>
      <c r="DS126" s="830"/>
      <c r="DT126" s="830"/>
      <c r="DU126" s="830"/>
      <c r="DV126" s="807" t="s">
        <v>229</v>
      </c>
      <c r="DW126" s="807"/>
      <c r="DX126" s="807"/>
      <c r="DY126" s="807"/>
      <c r="DZ126" s="808"/>
    </row>
    <row r="127" spans="1:130" s="224" customFormat="1" ht="26.25" customHeight="1" x14ac:dyDescent="0.15">
      <c r="A127" s="835"/>
      <c r="B127" s="836"/>
      <c r="C127" s="851" t="s">
        <v>474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393</v>
      </c>
      <c r="AB127" s="793"/>
      <c r="AC127" s="793"/>
      <c r="AD127" s="793"/>
      <c r="AE127" s="794"/>
      <c r="AF127" s="795" t="s">
        <v>393</v>
      </c>
      <c r="AG127" s="793"/>
      <c r="AH127" s="793"/>
      <c r="AI127" s="793"/>
      <c r="AJ127" s="794"/>
      <c r="AK127" s="795" t="s">
        <v>229</v>
      </c>
      <c r="AL127" s="793"/>
      <c r="AM127" s="793"/>
      <c r="AN127" s="793"/>
      <c r="AO127" s="794"/>
      <c r="AP127" s="837" t="s">
        <v>229</v>
      </c>
      <c r="AQ127" s="838"/>
      <c r="AR127" s="838"/>
      <c r="AS127" s="838"/>
      <c r="AT127" s="839"/>
      <c r="AU127" s="226"/>
      <c r="AV127" s="226"/>
      <c r="AW127" s="226"/>
      <c r="AX127" s="854" t="s">
        <v>475</v>
      </c>
      <c r="AY127" s="825"/>
      <c r="AZ127" s="825"/>
      <c r="BA127" s="825"/>
      <c r="BB127" s="825"/>
      <c r="BC127" s="825"/>
      <c r="BD127" s="825"/>
      <c r="BE127" s="826"/>
      <c r="BF127" s="824" t="s">
        <v>476</v>
      </c>
      <c r="BG127" s="825"/>
      <c r="BH127" s="825"/>
      <c r="BI127" s="825"/>
      <c r="BJ127" s="825"/>
      <c r="BK127" s="825"/>
      <c r="BL127" s="826"/>
      <c r="BM127" s="824" t="s">
        <v>477</v>
      </c>
      <c r="BN127" s="825"/>
      <c r="BO127" s="825"/>
      <c r="BP127" s="825"/>
      <c r="BQ127" s="825"/>
      <c r="BR127" s="825"/>
      <c r="BS127" s="826"/>
      <c r="BT127" s="824" t="s">
        <v>478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479</v>
      </c>
      <c r="CQ127" s="765"/>
      <c r="CR127" s="765"/>
      <c r="CS127" s="765"/>
      <c r="CT127" s="765"/>
      <c r="CU127" s="765"/>
      <c r="CV127" s="765"/>
      <c r="CW127" s="765"/>
      <c r="CX127" s="765"/>
      <c r="CY127" s="765"/>
      <c r="CZ127" s="765"/>
      <c r="DA127" s="765"/>
      <c r="DB127" s="765"/>
      <c r="DC127" s="765"/>
      <c r="DD127" s="765"/>
      <c r="DE127" s="765"/>
      <c r="DF127" s="766"/>
      <c r="DG127" s="829" t="s">
        <v>393</v>
      </c>
      <c r="DH127" s="830"/>
      <c r="DI127" s="830"/>
      <c r="DJ127" s="830"/>
      <c r="DK127" s="830"/>
      <c r="DL127" s="830" t="s">
        <v>229</v>
      </c>
      <c r="DM127" s="830"/>
      <c r="DN127" s="830"/>
      <c r="DO127" s="830"/>
      <c r="DP127" s="830"/>
      <c r="DQ127" s="830" t="s">
        <v>229</v>
      </c>
      <c r="DR127" s="830"/>
      <c r="DS127" s="830"/>
      <c r="DT127" s="830"/>
      <c r="DU127" s="830"/>
      <c r="DV127" s="807" t="s">
        <v>229</v>
      </c>
      <c r="DW127" s="807"/>
      <c r="DX127" s="807"/>
      <c r="DY127" s="807"/>
      <c r="DZ127" s="808"/>
    </row>
    <row r="128" spans="1:130" s="224" customFormat="1" ht="26.25" customHeight="1" thickBot="1" x14ac:dyDescent="0.2">
      <c r="A128" s="809" t="s">
        <v>480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481</v>
      </c>
      <c r="X128" s="811"/>
      <c r="Y128" s="811"/>
      <c r="Z128" s="812"/>
      <c r="AA128" s="813">
        <v>816</v>
      </c>
      <c r="AB128" s="814"/>
      <c r="AC128" s="814"/>
      <c r="AD128" s="814"/>
      <c r="AE128" s="815"/>
      <c r="AF128" s="816" t="s">
        <v>393</v>
      </c>
      <c r="AG128" s="814"/>
      <c r="AH128" s="814"/>
      <c r="AI128" s="814"/>
      <c r="AJ128" s="815"/>
      <c r="AK128" s="816">
        <v>117</v>
      </c>
      <c r="AL128" s="814"/>
      <c r="AM128" s="814"/>
      <c r="AN128" s="814"/>
      <c r="AO128" s="815"/>
      <c r="AP128" s="817"/>
      <c r="AQ128" s="818"/>
      <c r="AR128" s="818"/>
      <c r="AS128" s="818"/>
      <c r="AT128" s="819"/>
      <c r="AU128" s="226"/>
      <c r="AV128" s="226"/>
      <c r="AW128" s="226"/>
      <c r="AX128" s="820" t="s">
        <v>482</v>
      </c>
      <c r="AY128" s="821"/>
      <c r="AZ128" s="821"/>
      <c r="BA128" s="821"/>
      <c r="BB128" s="821"/>
      <c r="BC128" s="821"/>
      <c r="BD128" s="821"/>
      <c r="BE128" s="822"/>
      <c r="BF128" s="799" t="s">
        <v>229</v>
      </c>
      <c r="BG128" s="800"/>
      <c r="BH128" s="800"/>
      <c r="BI128" s="800"/>
      <c r="BJ128" s="800"/>
      <c r="BK128" s="800"/>
      <c r="BL128" s="823"/>
      <c r="BM128" s="799">
        <v>15</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483</v>
      </c>
      <c r="CQ128" s="743"/>
      <c r="CR128" s="743"/>
      <c r="CS128" s="743"/>
      <c r="CT128" s="743"/>
      <c r="CU128" s="743"/>
      <c r="CV128" s="743"/>
      <c r="CW128" s="743"/>
      <c r="CX128" s="743"/>
      <c r="CY128" s="743"/>
      <c r="CZ128" s="743"/>
      <c r="DA128" s="743"/>
      <c r="DB128" s="743"/>
      <c r="DC128" s="743"/>
      <c r="DD128" s="743"/>
      <c r="DE128" s="743"/>
      <c r="DF128" s="744"/>
      <c r="DG128" s="803" t="s">
        <v>229</v>
      </c>
      <c r="DH128" s="804"/>
      <c r="DI128" s="804"/>
      <c r="DJ128" s="804"/>
      <c r="DK128" s="804"/>
      <c r="DL128" s="804" t="s">
        <v>229</v>
      </c>
      <c r="DM128" s="804"/>
      <c r="DN128" s="804"/>
      <c r="DO128" s="804"/>
      <c r="DP128" s="804"/>
      <c r="DQ128" s="804" t="s">
        <v>229</v>
      </c>
      <c r="DR128" s="804"/>
      <c r="DS128" s="804"/>
      <c r="DT128" s="804"/>
      <c r="DU128" s="804"/>
      <c r="DV128" s="805" t="s">
        <v>229</v>
      </c>
      <c r="DW128" s="805"/>
      <c r="DX128" s="805"/>
      <c r="DY128" s="805"/>
      <c r="DZ128" s="806"/>
    </row>
    <row r="129" spans="1:131" s="224" customFormat="1" ht="26.25" customHeight="1" x14ac:dyDescent="0.15">
      <c r="A129" s="787" t="s">
        <v>109</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484</v>
      </c>
      <c r="X129" s="790"/>
      <c r="Y129" s="790"/>
      <c r="Z129" s="791"/>
      <c r="AA129" s="792">
        <v>4181720</v>
      </c>
      <c r="AB129" s="793"/>
      <c r="AC129" s="793"/>
      <c r="AD129" s="793"/>
      <c r="AE129" s="794"/>
      <c r="AF129" s="795">
        <v>4421050</v>
      </c>
      <c r="AG129" s="793"/>
      <c r="AH129" s="793"/>
      <c r="AI129" s="793"/>
      <c r="AJ129" s="794"/>
      <c r="AK129" s="795">
        <v>4313520</v>
      </c>
      <c r="AL129" s="793"/>
      <c r="AM129" s="793"/>
      <c r="AN129" s="793"/>
      <c r="AO129" s="794"/>
      <c r="AP129" s="796"/>
      <c r="AQ129" s="797"/>
      <c r="AR129" s="797"/>
      <c r="AS129" s="797"/>
      <c r="AT129" s="798"/>
      <c r="AU129" s="227"/>
      <c r="AV129" s="227"/>
      <c r="AW129" s="227"/>
      <c r="AX129" s="764" t="s">
        <v>485</v>
      </c>
      <c r="AY129" s="765"/>
      <c r="AZ129" s="765"/>
      <c r="BA129" s="765"/>
      <c r="BB129" s="765"/>
      <c r="BC129" s="765"/>
      <c r="BD129" s="765"/>
      <c r="BE129" s="766"/>
      <c r="BF129" s="783" t="s">
        <v>229</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486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487</v>
      </c>
      <c r="X130" s="790"/>
      <c r="Y130" s="790"/>
      <c r="Z130" s="791"/>
      <c r="AA130" s="792">
        <v>647959</v>
      </c>
      <c r="AB130" s="793"/>
      <c r="AC130" s="793"/>
      <c r="AD130" s="793"/>
      <c r="AE130" s="794"/>
      <c r="AF130" s="795">
        <v>660516</v>
      </c>
      <c r="AG130" s="793"/>
      <c r="AH130" s="793"/>
      <c r="AI130" s="793"/>
      <c r="AJ130" s="794"/>
      <c r="AK130" s="795">
        <v>669463</v>
      </c>
      <c r="AL130" s="793"/>
      <c r="AM130" s="793"/>
      <c r="AN130" s="793"/>
      <c r="AO130" s="794"/>
      <c r="AP130" s="796"/>
      <c r="AQ130" s="797"/>
      <c r="AR130" s="797"/>
      <c r="AS130" s="797"/>
      <c r="AT130" s="798"/>
      <c r="AU130" s="227"/>
      <c r="AV130" s="227"/>
      <c r="AW130" s="227"/>
      <c r="AX130" s="764" t="s">
        <v>488</v>
      </c>
      <c r="AY130" s="765"/>
      <c r="AZ130" s="765"/>
      <c r="BA130" s="765"/>
      <c r="BB130" s="765"/>
      <c r="BC130" s="765"/>
      <c r="BD130" s="765"/>
      <c r="BE130" s="766"/>
      <c r="BF130" s="767">
        <v>10.7</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489</v>
      </c>
      <c r="X131" s="774"/>
      <c r="Y131" s="774"/>
      <c r="Z131" s="775"/>
      <c r="AA131" s="776">
        <v>3533761</v>
      </c>
      <c r="AB131" s="777"/>
      <c r="AC131" s="777"/>
      <c r="AD131" s="777"/>
      <c r="AE131" s="778"/>
      <c r="AF131" s="779">
        <v>3760534</v>
      </c>
      <c r="AG131" s="777"/>
      <c r="AH131" s="777"/>
      <c r="AI131" s="777"/>
      <c r="AJ131" s="778"/>
      <c r="AK131" s="779">
        <v>3644057</v>
      </c>
      <c r="AL131" s="777"/>
      <c r="AM131" s="777"/>
      <c r="AN131" s="777"/>
      <c r="AO131" s="778"/>
      <c r="AP131" s="780"/>
      <c r="AQ131" s="781"/>
      <c r="AR131" s="781"/>
      <c r="AS131" s="781"/>
      <c r="AT131" s="782"/>
      <c r="AU131" s="227"/>
      <c r="AV131" s="227"/>
      <c r="AW131" s="227"/>
      <c r="AX131" s="742" t="s">
        <v>490</v>
      </c>
      <c r="AY131" s="743"/>
      <c r="AZ131" s="743"/>
      <c r="BA131" s="743"/>
      <c r="BB131" s="743"/>
      <c r="BC131" s="743"/>
      <c r="BD131" s="743"/>
      <c r="BE131" s="744"/>
      <c r="BF131" s="745" t="s">
        <v>229</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491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492</v>
      </c>
      <c r="W132" s="755"/>
      <c r="X132" s="755"/>
      <c r="Y132" s="755"/>
      <c r="Z132" s="756"/>
      <c r="AA132" s="757">
        <v>9.5788311660000005</v>
      </c>
      <c r="AB132" s="758"/>
      <c r="AC132" s="758"/>
      <c r="AD132" s="758"/>
      <c r="AE132" s="759"/>
      <c r="AF132" s="760">
        <v>10.856038</v>
      </c>
      <c r="AG132" s="758"/>
      <c r="AH132" s="758"/>
      <c r="AI132" s="758"/>
      <c r="AJ132" s="759"/>
      <c r="AK132" s="760">
        <v>11.86564864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493</v>
      </c>
      <c r="W133" s="734"/>
      <c r="X133" s="734"/>
      <c r="Y133" s="734"/>
      <c r="Z133" s="735"/>
      <c r="AA133" s="736">
        <v>8.6999999999999993</v>
      </c>
      <c r="AB133" s="737"/>
      <c r="AC133" s="737"/>
      <c r="AD133" s="737"/>
      <c r="AE133" s="738"/>
      <c r="AF133" s="736">
        <v>9.8000000000000007</v>
      </c>
      <c r="AG133" s="737"/>
      <c r="AH133" s="737"/>
      <c r="AI133" s="737"/>
      <c r="AJ133" s="738"/>
      <c r="AK133" s="736">
        <v>10.7</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ZOSGTtOzB2WwUrxhs3h/lVOMqr+l+1Ixx1HxhmlXStI8vZozFrK3sl14JWsW3LMZ+dSRv8Zgs0WPBt2GWygiDg==" saltValue="qMxRe3lJfs5FycCMJXjVA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494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dZzD3McbPUn+bq1o4/U4g71OWizXnGtTjT0SlhHKzlGthPt1DrBAMg68lHJhKXZfoiDZFDFhvxRGXkXOd8d0LQ==" saltValue="5WS/xWFqurkklQ867odQ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hQmZYrSX4ZHBEusIR1uojRCYpKSw+03mjPl5iYSzC9U0QSP7bojmRM6v7Uyy9/mcC735Rtqb7+wPRWI5YppUg==" saltValue="1o530fH9owwUMt27Szs4V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67"/>
  <sheetViews>
    <sheetView showGridLines="0" view="pageBreakPreview" zoomScaleSheetLayoutView="100"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495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496</v>
      </c>
      <c r="AL6" s="260"/>
      <c r="AM6" s="260"/>
      <c r="AN6" s="260"/>
    </row>
    <row r="7" spans="1:46" ht="13.5" customHeight="1" x14ac:dyDescent="0.15">
      <c r="A7" s="259"/>
      <c r="AK7" s="262"/>
      <c r="AL7" s="263"/>
      <c r="AM7" s="263"/>
      <c r="AN7" s="264"/>
      <c r="AO7" s="1131" t="s">
        <v>497</v>
      </c>
      <c r="AP7" s="265"/>
      <c r="AQ7" s="266" t="s">
        <v>498</v>
      </c>
      <c r="AR7" s="267"/>
    </row>
    <row r="8" spans="1:46" x14ac:dyDescent="0.15">
      <c r="A8" s="259"/>
      <c r="AK8" s="268"/>
      <c r="AL8" s="269"/>
      <c r="AM8" s="269"/>
      <c r="AN8" s="270"/>
      <c r="AO8" s="1132"/>
      <c r="AP8" s="271" t="s">
        <v>499</v>
      </c>
      <c r="AQ8" s="272" t="s">
        <v>500</v>
      </c>
      <c r="AR8" s="273" t="s">
        <v>501</v>
      </c>
    </row>
    <row r="9" spans="1:46" x14ac:dyDescent="0.15">
      <c r="A9" s="259"/>
      <c r="AK9" s="1143" t="s">
        <v>502</v>
      </c>
      <c r="AL9" s="1144"/>
      <c r="AM9" s="1144"/>
      <c r="AN9" s="1145"/>
      <c r="AO9" s="274">
        <v>1372630</v>
      </c>
      <c r="AP9" s="274">
        <v>131528</v>
      </c>
      <c r="AQ9" s="275">
        <v>108757</v>
      </c>
      <c r="AR9" s="276">
        <v>20.9</v>
      </c>
    </row>
    <row r="10" spans="1:46" ht="13.5" customHeight="1" x14ac:dyDescent="0.15">
      <c r="A10" s="259"/>
      <c r="AK10" s="1143" t="s">
        <v>503</v>
      </c>
      <c r="AL10" s="1144"/>
      <c r="AM10" s="1144"/>
      <c r="AN10" s="1145"/>
      <c r="AO10" s="277">
        <v>34696</v>
      </c>
      <c r="AP10" s="277">
        <v>3325</v>
      </c>
      <c r="AQ10" s="278">
        <v>15108</v>
      </c>
      <c r="AR10" s="279">
        <v>-78</v>
      </c>
    </row>
    <row r="11" spans="1:46" ht="13.5" customHeight="1" x14ac:dyDescent="0.15">
      <c r="A11" s="259"/>
      <c r="AK11" s="1143" t="s">
        <v>504</v>
      </c>
      <c r="AL11" s="1144"/>
      <c r="AM11" s="1144"/>
      <c r="AN11" s="1145"/>
      <c r="AO11" s="277">
        <v>40971</v>
      </c>
      <c r="AP11" s="277">
        <v>3926</v>
      </c>
      <c r="AQ11" s="278">
        <v>1414</v>
      </c>
      <c r="AR11" s="279">
        <v>177.7</v>
      </c>
    </row>
    <row r="12" spans="1:46" ht="13.5" customHeight="1" x14ac:dyDescent="0.15">
      <c r="A12" s="259"/>
      <c r="AK12" s="1143" t="s">
        <v>505</v>
      </c>
      <c r="AL12" s="1144"/>
      <c r="AM12" s="1144"/>
      <c r="AN12" s="1145"/>
      <c r="AO12" s="277" t="s">
        <v>506</v>
      </c>
      <c r="AP12" s="277" t="s">
        <v>506</v>
      </c>
      <c r="AQ12" s="278">
        <v>40</v>
      </c>
      <c r="AR12" s="279" t="s">
        <v>506</v>
      </c>
    </row>
    <row r="13" spans="1:46" ht="13.5" customHeight="1" x14ac:dyDescent="0.15">
      <c r="A13" s="259"/>
      <c r="AK13" s="1143" t="s">
        <v>507</v>
      </c>
      <c r="AL13" s="1144"/>
      <c r="AM13" s="1144"/>
      <c r="AN13" s="1145"/>
      <c r="AO13" s="277">
        <v>19912</v>
      </c>
      <c r="AP13" s="277">
        <v>1908</v>
      </c>
      <c r="AQ13" s="278">
        <v>4611</v>
      </c>
      <c r="AR13" s="279">
        <v>-58.6</v>
      </c>
    </row>
    <row r="14" spans="1:46" ht="13.5" customHeight="1" x14ac:dyDescent="0.15">
      <c r="A14" s="259"/>
      <c r="AK14" s="1143" t="s">
        <v>508</v>
      </c>
      <c r="AL14" s="1144"/>
      <c r="AM14" s="1144"/>
      <c r="AN14" s="1145"/>
      <c r="AO14" s="277">
        <v>23394</v>
      </c>
      <c r="AP14" s="277">
        <v>2242</v>
      </c>
      <c r="AQ14" s="278">
        <v>2427</v>
      </c>
      <c r="AR14" s="279">
        <v>-7.6</v>
      </c>
    </row>
    <row r="15" spans="1:46" ht="13.5" customHeight="1" x14ac:dyDescent="0.15">
      <c r="A15" s="259"/>
      <c r="AK15" s="1146" t="s">
        <v>509</v>
      </c>
      <c r="AL15" s="1147"/>
      <c r="AM15" s="1147"/>
      <c r="AN15" s="1148"/>
      <c r="AO15" s="277">
        <v>-113421</v>
      </c>
      <c r="AP15" s="277">
        <v>-10868</v>
      </c>
      <c r="AQ15" s="278">
        <v>-7785</v>
      </c>
      <c r="AR15" s="279">
        <v>39.6</v>
      </c>
    </row>
    <row r="16" spans="1:46" x14ac:dyDescent="0.15">
      <c r="A16" s="259"/>
      <c r="AK16" s="1146" t="s">
        <v>189</v>
      </c>
      <c r="AL16" s="1147"/>
      <c r="AM16" s="1147"/>
      <c r="AN16" s="1148"/>
      <c r="AO16" s="277">
        <v>1378182</v>
      </c>
      <c r="AP16" s="277">
        <v>132060</v>
      </c>
      <c r="AQ16" s="278">
        <v>124572</v>
      </c>
      <c r="AR16" s="279">
        <v>6</v>
      </c>
    </row>
    <row r="17" spans="1:46" x14ac:dyDescent="0.15">
      <c r="A17" s="259"/>
    </row>
    <row r="18" spans="1:46" x14ac:dyDescent="0.15">
      <c r="A18" s="259"/>
      <c r="AQ18" s="280"/>
      <c r="AR18" s="280"/>
    </row>
    <row r="19" spans="1:46" x14ac:dyDescent="0.15">
      <c r="A19" s="259"/>
      <c r="AK19" s="255" t="s">
        <v>510</v>
      </c>
    </row>
    <row r="20" spans="1:46" x14ac:dyDescent="0.15">
      <c r="A20" s="259"/>
      <c r="AK20" s="281"/>
      <c r="AL20" s="282"/>
      <c r="AM20" s="282"/>
      <c r="AN20" s="283"/>
      <c r="AO20" s="284" t="s">
        <v>511</v>
      </c>
      <c r="AP20" s="285" t="s">
        <v>512</v>
      </c>
      <c r="AQ20" s="286" t="s">
        <v>513</v>
      </c>
      <c r="AR20" s="287"/>
    </row>
    <row r="21" spans="1:46" s="260" customFormat="1" x14ac:dyDescent="0.15">
      <c r="A21" s="288"/>
      <c r="AK21" s="1149" t="s">
        <v>514</v>
      </c>
      <c r="AL21" s="1150"/>
      <c r="AM21" s="1150"/>
      <c r="AN21" s="1151"/>
      <c r="AO21" s="289">
        <v>10.73</v>
      </c>
      <c r="AP21" s="290">
        <v>10.78</v>
      </c>
      <c r="AQ21" s="291">
        <v>-0.05</v>
      </c>
      <c r="AS21" s="292"/>
      <c r="AT21" s="288"/>
    </row>
    <row r="22" spans="1:46" s="260" customFormat="1" x14ac:dyDescent="0.15">
      <c r="A22" s="288"/>
      <c r="AK22" s="1149" t="s">
        <v>515</v>
      </c>
      <c r="AL22" s="1150"/>
      <c r="AM22" s="1150"/>
      <c r="AN22" s="1151"/>
      <c r="AO22" s="293">
        <v>97.6</v>
      </c>
      <c r="AP22" s="294">
        <v>96.3</v>
      </c>
      <c r="AQ22" s="295">
        <v>1.3</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516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517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518</v>
      </c>
      <c r="AL29" s="260"/>
      <c r="AM29" s="260"/>
      <c r="AN29" s="260"/>
      <c r="AS29" s="302"/>
    </row>
    <row r="30" spans="1:46" ht="13.5" customHeight="1" x14ac:dyDescent="0.15">
      <c r="A30" s="259"/>
      <c r="AK30" s="262"/>
      <c r="AL30" s="263"/>
      <c r="AM30" s="263"/>
      <c r="AN30" s="264"/>
      <c r="AO30" s="1131" t="s">
        <v>497</v>
      </c>
      <c r="AP30" s="265"/>
      <c r="AQ30" s="266" t="s">
        <v>498</v>
      </c>
      <c r="AR30" s="267"/>
    </row>
    <row r="31" spans="1:46" x14ac:dyDescent="0.15">
      <c r="A31" s="259"/>
      <c r="AK31" s="268"/>
      <c r="AL31" s="269"/>
      <c r="AM31" s="269"/>
      <c r="AN31" s="270"/>
      <c r="AO31" s="1132"/>
      <c r="AP31" s="271" t="s">
        <v>499</v>
      </c>
      <c r="AQ31" s="272" t="s">
        <v>500</v>
      </c>
      <c r="AR31" s="273" t="s">
        <v>501</v>
      </c>
    </row>
    <row r="32" spans="1:46" ht="27" customHeight="1" x14ac:dyDescent="0.15">
      <c r="A32" s="259"/>
      <c r="AK32" s="1133" t="s">
        <v>519</v>
      </c>
      <c r="AL32" s="1134"/>
      <c r="AM32" s="1134"/>
      <c r="AN32" s="1135"/>
      <c r="AO32" s="303">
        <v>1028280</v>
      </c>
      <c r="AP32" s="303">
        <v>98532</v>
      </c>
      <c r="AQ32" s="304">
        <v>62543</v>
      </c>
      <c r="AR32" s="305">
        <v>57.5</v>
      </c>
    </row>
    <row r="33" spans="1:46" ht="13.5" customHeight="1" x14ac:dyDescent="0.15">
      <c r="A33" s="259"/>
      <c r="AK33" s="1133" t="s">
        <v>520</v>
      </c>
      <c r="AL33" s="1134"/>
      <c r="AM33" s="1134"/>
      <c r="AN33" s="1135"/>
      <c r="AO33" s="303" t="s">
        <v>506</v>
      </c>
      <c r="AP33" s="303" t="s">
        <v>506</v>
      </c>
      <c r="AQ33" s="304" t="s">
        <v>506</v>
      </c>
      <c r="AR33" s="305" t="s">
        <v>506</v>
      </c>
    </row>
    <row r="34" spans="1:46" ht="27" customHeight="1" x14ac:dyDescent="0.15">
      <c r="A34" s="259"/>
      <c r="AK34" s="1133" t="s">
        <v>521</v>
      </c>
      <c r="AL34" s="1134"/>
      <c r="AM34" s="1134"/>
      <c r="AN34" s="1135"/>
      <c r="AO34" s="303" t="s">
        <v>506</v>
      </c>
      <c r="AP34" s="303" t="s">
        <v>506</v>
      </c>
      <c r="AQ34" s="304" t="s">
        <v>506</v>
      </c>
      <c r="AR34" s="305" t="s">
        <v>506</v>
      </c>
    </row>
    <row r="35" spans="1:46" ht="27" customHeight="1" x14ac:dyDescent="0.15">
      <c r="A35" s="259"/>
      <c r="AK35" s="1133" t="s">
        <v>522</v>
      </c>
      <c r="AL35" s="1134"/>
      <c r="AM35" s="1134"/>
      <c r="AN35" s="1135"/>
      <c r="AO35" s="303">
        <v>19627</v>
      </c>
      <c r="AP35" s="303">
        <v>1881</v>
      </c>
      <c r="AQ35" s="304">
        <v>16620</v>
      </c>
      <c r="AR35" s="305">
        <v>-88.7</v>
      </c>
    </row>
    <row r="36" spans="1:46" ht="27" customHeight="1" x14ac:dyDescent="0.15">
      <c r="A36" s="259"/>
      <c r="AK36" s="1133" t="s">
        <v>523</v>
      </c>
      <c r="AL36" s="1134"/>
      <c r="AM36" s="1134"/>
      <c r="AN36" s="1135"/>
      <c r="AO36" s="303">
        <v>54064</v>
      </c>
      <c r="AP36" s="303">
        <v>5181</v>
      </c>
      <c r="AQ36" s="304">
        <v>3562</v>
      </c>
      <c r="AR36" s="305">
        <v>45.5</v>
      </c>
    </row>
    <row r="37" spans="1:46" ht="13.5" customHeight="1" x14ac:dyDescent="0.15">
      <c r="A37" s="259"/>
      <c r="AK37" s="1133" t="s">
        <v>524</v>
      </c>
      <c r="AL37" s="1134"/>
      <c r="AM37" s="1134"/>
      <c r="AN37" s="1135"/>
      <c r="AO37" s="303" t="s">
        <v>506</v>
      </c>
      <c r="AP37" s="303" t="s">
        <v>506</v>
      </c>
      <c r="AQ37" s="304">
        <v>625</v>
      </c>
      <c r="AR37" s="305" t="s">
        <v>506</v>
      </c>
    </row>
    <row r="38" spans="1:46" ht="27" customHeight="1" x14ac:dyDescent="0.15">
      <c r="A38" s="259"/>
      <c r="AK38" s="1136" t="s">
        <v>525</v>
      </c>
      <c r="AL38" s="1137"/>
      <c r="AM38" s="1137"/>
      <c r="AN38" s="1138"/>
      <c r="AO38" s="306" t="s">
        <v>506</v>
      </c>
      <c r="AP38" s="306" t="s">
        <v>506</v>
      </c>
      <c r="AQ38" s="307">
        <v>3</v>
      </c>
      <c r="AR38" s="295" t="s">
        <v>506</v>
      </c>
      <c r="AS38" s="302"/>
    </row>
    <row r="39" spans="1:46" x14ac:dyDescent="0.15">
      <c r="A39" s="259"/>
      <c r="AK39" s="1136" t="s">
        <v>526</v>
      </c>
      <c r="AL39" s="1137"/>
      <c r="AM39" s="1137"/>
      <c r="AN39" s="1138"/>
      <c r="AO39" s="303">
        <v>-117</v>
      </c>
      <c r="AP39" s="303">
        <v>-11</v>
      </c>
      <c r="AQ39" s="304">
        <v>-2822</v>
      </c>
      <c r="AR39" s="305">
        <v>-99.6</v>
      </c>
      <c r="AS39" s="302"/>
    </row>
    <row r="40" spans="1:46" ht="27" customHeight="1" x14ac:dyDescent="0.15">
      <c r="A40" s="259"/>
      <c r="AK40" s="1133" t="s">
        <v>527</v>
      </c>
      <c r="AL40" s="1134"/>
      <c r="AM40" s="1134"/>
      <c r="AN40" s="1135"/>
      <c r="AO40" s="303">
        <v>-669463</v>
      </c>
      <c r="AP40" s="303">
        <v>-64149</v>
      </c>
      <c r="AQ40" s="304">
        <v>-53912</v>
      </c>
      <c r="AR40" s="305">
        <v>19</v>
      </c>
      <c r="AS40" s="302"/>
    </row>
    <row r="41" spans="1:46" x14ac:dyDescent="0.15">
      <c r="A41" s="259"/>
      <c r="AK41" s="1139" t="s">
        <v>300</v>
      </c>
      <c r="AL41" s="1140"/>
      <c r="AM41" s="1140"/>
      <c r="AN41" s="1141"/>
      <c r="AO41" s="303">
        <v>432391</v>
      </c>
      <c r="AP41" s="303">
        <v>41433</v>
      </c>
      <c r="AQ41" s="304">
        <v>26618</v>
      </c>
      <c r="AR41" s="305">
        <v>55.7</v>
      </c>
      <c r="AS41" s="302"/>
    </row>
    <row r="42" spans="1:46" x14ac:dyDescent="0.15">
      <c r="A42" s="259"/>
      <c r="AK42" s="308" t="s">
        <v>528</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529</v>
      </c>
    </row>
    <row r="48" spans="1:46" x14ac:dyDescent="0.15">
      <c r="A48" s="259"/>
      <c r="AK48" s="313" t="s">
        <v>530</v>
      </c>
      <c r="AL48" s="313"/>
      <c r="AM48" s="313"/>
      <c r="AN48" s="313"/>
      <c r="AO48" s="313"/>
      <c r="AP48" s="313"/>
      <c r="AQ48" s="314"/>
      <c r="AR48" s="313"/>
    </row>
    <row r="49" spans="1:44" ht="13.5" customHeight="1" x14ac:dyDescent="0.15">
      <c r="A49" s="259"/>
      <c r="AK49" s="315"/>
      <c r="AL49" s="316"/>
      <c r="AM49" s="1126" t="s">
        <v>497</v>
      </c>
      <c r="AN49" s="1128" t="s">
        <v>531</v>
      </c>
      <c r="AO49" s="1129"/>
      <c r="AP49" s="1129"/>
      <c r="AQ49" s="1129"/>
      <c r="AR49" s="1130"/>
    </row>
    <row r="50" spans="1:44" x14ac:dyDescent="0.15">
      <c r="A50" s="259"/>
      <c r="AK50" s="317"/>
      <c r="AL50" s="318"/>
      <c r="AM50" s="1127"/>
      <c r="AN50" s="319" t="s">
        <v>532</v>
      </c>
      <c r="AO50" s="320" t="s">
        <v>533</v>
      </c>
      <c r="AP50" s="321" t="s">
        <v>534</v>
      </c>
      <c r="AQ50" s="322" t="s">
        <v>535</v>
      </c>
      <c r="AR50" s="323" t="s">
        <v>536</v>
      </c>
    </row>
    <row r="51" spans="1:44" x14ac:dyDescent="0.15">
      <c r="A51" s="259"/>
      <c r="AK51" s="315" t="s">
        <v>537</v>
      </c>
      <c r="AL51" s="316"/>
      <c r="AM51" s="324">
        <v>1552685</v>
      </c>
      <c r="AN51" s="325">
        <v>140464</v>
      </c>
      <c r="AO51" s="326">
        <v>80</v>
      </c>
      <c r="AP51" s="327">
        <v>88328</v>
      </c>
      <c r="AQ51" s="328">
        <v>-1.9</v>
      </c>
      <c r="AR51" s="329">
        <v>81.900000000000006</v>
      </c>
    </row>
    <row r="52" spans="1:44" x14ac:dyDescent="0.15">
      <c r="A52" s="259"/>
      <c r="AK52" s="330"/>
      <c r="AL52" s="331" t="s">
        <v>538</v>
      </c>
      <c r="AM52" s="332">
        <v>1202564</v>
      </c>
      <c r="AN52" s="333">
        <v>108790</v>
      </c>
      <c r="AO52" s="334">
        <v>209.8</v>
      </c>
      <c r="AP52" s="335">
        <v>49013</v>
      </c>
      <c r="AQ52" s="336">
        <v>6.4</v>
      </c>
      <c r="AR52" s="337">
        <v>203.4</v>
      </c>
    </row>
    <row r="53" spans="1:44" x14ac:dyDescent="0.15">
      <c r="A53" s="259"/>
      <c r="AK53" s="315" t="s">
        <v>539</v>
      </c>
      <c r="AL53" s="316"/>
      <c r="AM53" s="324">
        <v>1171038</v>
      </c>
      <c r="AN53" s="325">
        <v>107701</v>
      </c>
      <c r="AO53" s="326">
        <v>-23.3</v>
      </c>
      <c r="AP53" s="327">
        <v>103390</v>
      </c>
      <c r="AQ53" s="328">
        <v>17.100000000000001</v>
      </c>
      <c r="AR53" s="329">
        <v>-40.4</v>
      </c>
    </row>
    <row r="54" spans="1:44" x14ac:dyDescent="0.15">
      <c r="A54" s="259"/>
      <c r="AK54" s="330"/>
      <c r="AL54" s="331" t="s">
        <v>538</v>
      </c>
      <c r="AM54" s="332">
        <v>586291</v>
      </c>
      <c r="AN54" s="333">
        <v>53922</v>
      </c>
      <c r="AO54" s="334">
        <v>-50.4</v>
      </c>
      <c r="AP54" s="335">
        <v>51269</v>
      </c>
      <c r="AQ54" s="336">
        <v>4.5999999999999996</v>
      </c>
      <c r="AR54" s="337">
        <v>-55</v>
      </c>
    </row>
    <row r="55" spans="1:44" x14ac:dyDescent="0.15">
      <c r="A55" s="259"/>
      <c r="AK55" s="315" t="s">
        <v>540</v>
      </c>
      <c r="AL55" s="316"/>
      <c r="AM55" s="324">
        <v>1110880</v>
      </c>
      <c r="AN55" s="325">
        <v>103714</v>
      </c>
      <c r="AO55" s="326">
        <v>-3.7</v>
      </c>
      <c r="AP55" s="327">
        <v>117234</v>
      </c>
      <c r="AQ55" s="328">
        <v>13.4</v>
      </c>
      <c r="AR55" s="329">
        <v>-17.100000000000001</v>
      </c>
    </row>
    <row r="56" spans="1:44" x14ac:dyDescent="0.15">
      <c r="A56" s="259"/>
      <c r="AK56" s="330"/>
      <c r="AL56" s="331" t="s">
        <v>538</v>
      </c>
      <c r="AM56" s="332">
        <v>553753</v>
      </c>
      <c r="AN56" s="333">
        <v>51699</v>
      </c>
      <c r="AO56" s="334">
        <v>-4.0999999999999996</v>
      </c>
      <c r="AP56" s="335">
        <v>59796</v>
      </c>
      <c r="AQ56" s="336">
        <v>16.600000000000001</v>
      </c>
      <c r="AR56" s="337">
        <v>-20.7</v>
      </c>
    </row>
    <row r="57" spans="1:44" x14ac:dyDescent="0.15">
      <c r="A57" s="259"/>
      <c r="AK57" s="315" t="s">
        <v>541</v>
      </c>
      <c r="AL57" s="316"/>
      <c r="AM57" s="324">
        <v>1200089</v>
      </c>
      <c r="AN57" s="325">
        <v>113376</v>
      </c>
      <c r="AO57" s="326">
        <v>9.3000000000000007</v>
      </c>
      <c r="AP57" s="327">
        <v>97758</v>
      </c>
      <c r="AQ57" s="328">
        <v>-16.600000000000001</v>
      </c>
      <c r="AR57" s="329">
        <v>25.9</v>
      </c>
    </row>
    <row r="58" spans="1:44" x14ac:dyDescent="0.15">
      <c r="A58" s="259"/>
      <c r="AK58" s="330"/>
      <c r="AL58" s="331" t="s">
        <v>538</v>
      </c>
      <c r="AM58" s="332">
        <v>550698</v>
      </c>
      <c r="AN58" s="333">
        <v>52026</v>
      </c>
      <c r="AO58" s="334">
        <v>0.6</v>
      </c>
      <c r="AP58" s="335">
        <v>45946</v>
      </c>
      <c r="AQ58" s="336">
        <v>-23.2</v>
      </c>
      <c r="AR58" s="337">
        <v>23.8</v>
      </c>
    </row>
    <row r="59" spans="1:44" x14ac:dyDescent="0.15">
      <c r="A59" s="259"/>
      <c r="AK59" s="315" t="s">
        <v>542</v>
      </c>
      <c r="AL59" s="316"/>
      <c r="AM59" s="324">
        <v>976926</v>
      </c>
      <c r="AN59" s="325">
        <v>93611</v>
      </c>
      <c r="AO59" s="326">
        <v>-17.399999999999999</v>
      </c>
      <c r="AP59" s="327">
        <v>91338</v>
      </c>
      <c r="AQ59" s="328">
        <v>-6.6</v>
      </c>
      <c r="AR59" s="329">
        <v>-10.8</v>
      </c>
    </row>
    <row r="60" spans="1:44" x14ac:dyDescent="0.15">
      <c r="A60" s="259"/>
      <c r="AK60" s="330"/>
      <c r="AL60" s="331" t="s">
        <v>538</v>
      </c>
      <c r="AM60" s="332">
        <v>718695</v>
      </c>
      <c r="AN60" s="333">
        <v>68867</v>
      </c>
      <c r="AO60" s="334">
        <v>32.4</v>
      </c>
      <c r="AP60" s="335">
        <v>43989</v>
      </c>
      <c r="AQ60" s="336">
        <v>-4.3</v>
      </c>
      <c r="AR60" s="337">
        <v>36.700000000000003</v>
      </c>
    </row>
    <row r="61" spans="1:44" x14ac:dyDescent="0.15">
      <c r="A61" s="259"/>
      <c r="AK61" s="315" t="s">
        <v>543</v>
      </c>
      <c r="AL61" s="338"/>
      <c r="AM61" s="324">
        <v>1202324</v>
      </c>
      <c r="AN61" s="325">
        <v>111773</v>
      </c>
      <c r="AO61" s="326">
        <v>9</v>
      </c>
      <c r="AP61" s="327">
        <v>99610</v>
      </c>
      <c r="AQ61" s="339">
        <v>1.1000000000000001</v>
      </c>
      <c r="AR61" s="329">
        <v>7.9</v>
      </c>
    </row>
    <row r="62" spans="1:44" x14ac:dyDescent="0.15">
      <c r="A62" s="259"/>
      <c r="AK62" s="330"/>
      <c r="AL62" s="331" t="s">
        <v>538</v>
      </c>
      <c r="AM62" s="332">
        <v>722400</v>
      </c>
      <c r="AN62" s="333">
        <v>67061</v>
      </c>
      <c r="AO62" s="334">
        <v>37.700000000000003</v>
      </c>
      <c r="AP62" s="335">
        <v>50003</v>
      </c>
      <c r="AQ62" s="336">
        <v>0</v>
      </c>
      <c r="AR62" s="337">
        <v>37.700000000000003</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sheetData>
  <sheetProtection algorithmName="SHA-512" hashValue="XAVGBQNGfGKYH9EP8G1DPsLuY88m9DSDEzaswy51K92jpgJ+ce1bA2fXLkKA9SWXzaK6Ae0+ifbye7KCZgexuQ==" saltValue="tKlgB7K1k3w0RWTJc4xFr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545</v>
      </c>
    </row>
    <row r="121" spans="125:125" ht="13.5" hidden="1" customHeight="1" x14ac:dyDescent="0.15">
      <c r="DU121" s="253"/>
    </row>
  </sheetData>
  <sheetProtection algorithmName="SHA-512" hashValue="yiue0O4oxY/Q7YKUKaMQ3WNkFdU5PMBTO/DQXhC60UWRYzW2UdmC21gQBwQNMi271exjvgNl0von7Z7fOSC9gQ==" saltValue="zLq5QJZJpIP3HqAJd65EU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546</v>
      </c>
    </row>
  </sheetData>
  <sheetProtection algorithmName="SHA-512" hashValue="1oRLkcmx+IZjejXiGeVWS9yp5KrkcYI9L3bbe2nFGWfXBO+e6R6ALNiXJG3anWBub1OKZGal3ELwt3bfSlf2cw==" saltValue="AMRcCSP16zTKSio8wY7B1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152" t="s">
        <v>3</v>
      </c>
      <c r="D47" s="1152"/>
      <c r="E47" s="1153"/>
      <c r="F47" s="11">
        <v>51.53</v>
      </c>
      <c r="G47" s="12">
        <v>50.39</v>
      </c>
      <c r="H47" s="12">
        <v>50.48</v>
      </c>
      <c r="I47" s="12">
        <v>50.01</v>
      </c>
      <c r="J47" s="13">
        <v>59.38</v>
      </c>
    </row>
    <row r="48" spans="2:10" ht="57.75" customHeight="1" x14ac:dyDescent="0.15">
      <c r="B48" s="14"/>
      <c r="C48" s="1154" t="s">
        <v>4</v>
      </c>
      <c r="D48" s="1154"/>
      <c r="E48" s="1155"/>
      <c r="F48" s="15">
        <v>6.52</v>
      </c>
      <c r="G48" s="16">
        <v>12.18</v>
      </c>
      <c r="H48" s="16">
        <v>9.4600000000000009</v>
      </c>
      <c r="I48" s="16">
        <v>14.06</v>
      </c>
      <c r="J48" s="17">
        <v>7.92</v>
      </c>
    </row>
    <row r="49" spans="2:10" ht="57.75" customHeight="1" thickBot="1" x14ac:dyDescent="0.2">
      <c r="B49" s="18"/>
      <c r="C49" s="1156" t="s">
        <v>5</v>
      </c>
      <c r="D49" s="1156"/>
      <c r="E49" s="1157"/>
      <c r="F49" s="19" t="s">
        <v>552</v>
      </c>
      <c r="G49" s="20">
        <v>0.57999999999999996</v>
      </c>
      <c r="H49" s="20" t="s">
        <v>553</v>
      </c>
      <c r="I49" s="20">
        <v>1.73</v>
      </c>
      <c r="J49" s="21" t="s">
        <v>554</v>
      </c>
    </row>
    <row r="50" spans="2:10" x14ac:dyDescent="0.15"/>
  </sheetData>
  <sheetProtection algorithmName="SHA-512" hashValue="8ujuBpff5FsPDBilfm+3Ky6QhrmJUjJ6TGplwgIew0hO9tT7W865FIVn2syP0sBt2Eiv6S5IW5HLkf+9yoeggA==" saltValue="l16eailur9FACEn67lXc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