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20490" windowHeight="8880" tabRatio="82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<sst xmlns="http://schemas.openxmlformats.org/spreadsheetml/2006/main" count="1185" uniqueCount="615">
  <si>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</si>
  <si>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</si>
  <si>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</si>
  <si>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</si>
  <si>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</si>
  <si>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</si>
  <si>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</si>
  <si>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</si>
  <si>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</si>
  <si>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</si>
  <si>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</si>
  <si>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</si>
  <si>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</si>
  <si>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</si>
  <si>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</si>
  <si>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</si>
  <si>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</si>
  <si>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</si>
  <si>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</si>
  <si>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</si>
  <si>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</si>
  <si>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</si>
  <si>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</si>
  <si>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</si>
  <si>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</si>
  <si>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</si>
  <si>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</si>
  <si>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</si>
  <si>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</si>
  <si>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</si>
  <si>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</si>
  <si>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</si>
  <si>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</si>
  <si>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</si>
  <si>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</si>
  <si>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</si>
  <si>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</si>
  <si>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</si>
  <si>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</si>
  <si>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</si>
  <si>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</si>
  <si>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</si>
  <si>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</si>
  <si>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</si>
  <si>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</si>
  <si>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</si>
  <si>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</si>
  <si>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</si>
  <si>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</si>
  <si>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</si>
  <si>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</si>
  <si>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</si>
  <si>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</si>
  <si>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</si>
  <si>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</si>
  <si>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</si>
  <si>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</si>
  <si>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</si>
  <si>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</si>
  <si>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</si>
  <si>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</si>
  <si>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</si>
  <si>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</si>
  <si>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</si>
  <si>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</si>
  <si>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</si>
  <si>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</si>
  <si>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</si>
  <si>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</si>
  <si>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</si>
  <si>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</si>
  <si>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</si>
  <si>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</si>
  <si>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</si>
  <si>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</si>
  <si>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</si>
  <si>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</si>
  <si>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</si>
  <si>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</si>
  <si>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</si>
  <si>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</si>
  <si>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</si>
  <si>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</si>
  <si>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</si>
  <si>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</si>
  <si>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</si>
  <si>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</si>
  <si>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</si>
  <si>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</si>
  <si>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</si>
  <si>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</si>
  <si>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</si>
  <si>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</si>
  <si>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</si>
  <si>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</si>
  <si>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</si>
  <si>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</si>
  <si>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</si>
  <si>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</si>
  <si>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</si>
  <si>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</si>
  <si>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</si>
  <si>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</si>
  <si>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</si>
  <si>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</si>
  <si>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</si>
  <si>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</si>
  <si>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</si>
  <si>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</si>
  <si>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</si>
  <si>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</si>
  <si>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</si>
  <si>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</si>
  <si>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</si>
  <si>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</si>
  <si>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</si>
  <si>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</si>
  <si>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</si>
  <si>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</si>
  <si>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</si>
  <si>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</si>
  <si>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</si>
  <si>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</si>
  <si>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</si>
  <si>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</si>
  <si>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</si>
  <si>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</si>
  <si>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</si>
  <si>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</si>
  <si>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</si>
  <si>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</si>
  <si>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</si>
  <si>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</si>
  <si>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</si>
  <si>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</si>
  <si>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</si>
  <si>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</si>
  <si>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</si>
  <si>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</si>
  <si>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</si>
  <si>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</si>
  <si>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</si>
  <si>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</si>
  <si>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</si>
  <si>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</si>
  <si>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</si>
  <si>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</si>
  <si>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</si>
  <si>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</si>
  <si>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</si>
  <si>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</si>
  <si>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</si>
  <si>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</si>
  <si>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</si>
  <si>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</si>
  <si>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</si>
  <si>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</si>
  <si>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</si>
  <si>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</si>
  <si>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</si>
  <si>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</si>
  <si>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</si>
  <si>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</si>
  <si>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</si>
  <si>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</si>
  <si>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</si>
  <si>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</si>
  <si>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</si>
  <si>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</si>
  <si>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</si>
  <si>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</si>
  <si>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</si>
  <si>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</si>
  <si>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</si>
  <si>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</si>
  <si>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</si>
  <si>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</si>
  <si>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</si>
  <si>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</si>
  <si>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</si>
  <si>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</si>
  <si>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</si>
  <si>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</si>
  <si>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</si>
  <si>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</si>
  <si>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</si>
  <si>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</si>
  <si>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</si>
  <si>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</si>
  <si>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</si>
  <si>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</si>
  <si>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</si>
  <si>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</si>
  <si>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</si>
  <si>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</si>
  <si>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</si>
  <si>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</si>
  <si>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</si>
  <si>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</si>
  <si>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</si>
  <si>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</si>
  <si>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</si>
  <si>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</si>
  <si>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</si>
  <si>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</si>
  <si>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</si>
  <si>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</si>
  <si>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</si>
  <si>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</si>
  <si>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</si>
  <si>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</si>
  <si>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</si>
  <si>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</si>
  <si>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</si>
  <si>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</si>
  <si>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</si>
  <si>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</si>
  <si>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</si>
  <si>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</si>
  <si>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三重県御浜町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</si>
  <si>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</si>
  <si>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</si>
  <si>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</si>
  <si>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</si>
  <si>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</si>
  <si>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</si>
  <si>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</si>
  <si>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</si>
  <si>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</si>
  <si>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</si>
  <si>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</si>
  <si>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</si>
  <si>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</si>
  <si>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</si>
  <si>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</si>
  <si>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</si>
  <si>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</si>
  <si>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</si>
  <si>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</si>
  <si>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</si>
  <si>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</si>
  <si>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</si>
  <si>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</si>
  <si>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</si>
  <si>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</si>
  <si>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</si>
  <si>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</si>
  <si>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</si>
  <si>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</si>
  <si>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</si>
  <si>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</si>
  <si>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</si>
  <si>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</si>
  <si>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</si>
  <si>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</si>
  <si>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</si>
  <si>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</si>
  <si>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</si>
  <si>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</si>
  <si>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</si>
  <si>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</si>
  <si>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</si>
  <si>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</si>
  <si>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</si>
  <si>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</si>
  <si>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</si>
  <si>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</si>
  <si>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</si>
  <si>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</si>
  <si>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</si>
  <si>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</si>
  <si>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</si>
  <si>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</si>
  <si>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</si>
  <si>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</si>
  <si>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</si>
  <si>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</si>
  <si>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</si>
  <si>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</si>
  <si>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</si>
  <si>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</si>
  <si>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</si>
  <si>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</si>
  <si>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</si>
  <si>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</si>
  <si>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</si>
  <si>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</si>
  <si>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</si>
  <si>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</si>
  <si>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</si>
  <si>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</si>
  <si>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</si>
  <si>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</si>
  <si>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</si>
  <si>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</si>
  <si>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</si>
  <si>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</si>
  <si>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</si>
  <si>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</si>
  <si>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</si>
  <si>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</si>
  <si>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</si>
  <si>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</si>
  <si>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</si>
  <si>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</si>
  <si>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</si>
  <si>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</si>
  <si>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</si>
  <si>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</si>
  <si>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</si>
  <si>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</si>
  <si>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</si>
  <si>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</si>
  <si>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</si>
  <si>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</si>
  <si>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</si>
  <si>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</si>
  <si>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</si>
  <si>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</si>
  <si>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</si>
  <si>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</si>
  <si>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</si>
  <si>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</si>
  <si>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</si>
  <si>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</si>
  <si>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</si>
  <si>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</si>
  <si>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</si>
  <si>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</si>
  <si>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</si>
  <si>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</si>
  <si>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</si>
  <si>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</si>
  <si>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</si>
  <si>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</si>
  <si>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</si>
  <si>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</si>
  <si>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</si>
  <si>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</si>
  <si>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</si>
  <si>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</si>
  <si>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</si>
  <si>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</si>
  <si>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</si>
  <si>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</si>
  <si>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</si>
  <si>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</si>
  <si>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</si>
  <si>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</si>
  <si>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</si>
  <si>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</si>
  <si>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</si>
  <si>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</si>
  <si>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</si>
  <si>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</si>
  <si>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</si>
  <si>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</si>
  <si>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</si>
  <si>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</si>
  <si>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</si>
  <si>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</si>
  <si>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</si>
  <si>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</si>
  <si>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</si>
  <si>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</si>
  <si>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</si>
  <si>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</si>
  <si>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</si>
  <si>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</si>
  <si>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</si>
  <si>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</si>
  <si>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</si>
  <si>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三重県御浜町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</si>
  <si>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</si>
  <si>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</si>
  <si>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</si>
  <si>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</si>
  <si>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</si>
  <si>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</si>
  <si>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</si>
  <si>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</si>
  <si>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</si>
  <si>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</si>
  <si>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</si>
  <si>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</si>
  <si>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</si>
  <si>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</si>
  <si>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</si>
  <si>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</si>
  <si>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</si>
  <si>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</si>
  <si>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</si>
  <si>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</si>
  <si>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</si>
  <si>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</si>
  <si>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</si>
  <si>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</si>
  <si>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</si>
  <si>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</si>
  <si>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</si>
  <si>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</si>
  <si>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</si>
  <si>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</si>
  <si>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</si>
  <si>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</si>
  <si>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</si>
  <si>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</si>
  <si>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</si>
  <si>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</si>
  <si>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</si>
  <si>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</si>
  <si>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</si>
  <si>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</si>
  <si>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</si>
  <si>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</si>
  <si>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</si>
  <si>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</si>
  <si>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</si>
  <si>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</si>
  <si>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</si>
  <si>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</si>
  <si>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</si>
  <si>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</si>
  <si>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</si>
  <si>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</si>
  <si>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</si>
  <si>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</si>
  <si>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</si>
  <si>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</si>
  <si>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</si>
  <si>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</si>
  <si>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</si>
  <si>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</si>
  <si>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</si>
  <si>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</si>
  <si>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</si>
  <si>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</si>
  <si>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</si>
  <si>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</si>
  <si>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</si>
  <si>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</si>
  <si>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</si>
  <si>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</si>
  <si>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</si>
  <si>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</si>
  <si>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</si>
  <si>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</si>
  <si>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</si>
  <si>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</si>
  <si>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</si>
  <si>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</si>
  <si>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</si>
  <si>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</si>
  <si>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</si>
  <si>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</si>
  <si>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</si>
  <si>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</si>
  <si>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</si>
  <si>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</si>
  <si>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</si>
  <si>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</si>
  <si>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</si>
  <si>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</si>
  <si>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</si>
  <si>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</si>
  <si>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</si>
  <si>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</si>
  <si>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</si>
  <si>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</si>
  <si>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</si>
  <si>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</si>
  <si>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</si>
  <si>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</si>
  <si>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</si>
  <si>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</si>
  <si>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</si>
  <si>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</si>
  <si>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</si>
  <si>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</si>
  <si>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</si>
  <si>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</si>
  <si>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</si>
  <si>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</si>
  <si>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</si>
  <si>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</si>
  <si>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</si>
  <si>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</si>
  <si>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</si>
  <si>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</si>
  <si>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</si>
  <si>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</si>
  <si>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</si>
  <si>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</si>
  <si>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</si>
  <si>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</si>
  <si>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</si>
  <si>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</si>
  <si>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</si>
  <si>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</si>
  <si>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</si>
  <si>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</si>
  <si>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</si>
  <si>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</si>
  <si>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</si>
  <si>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</si>
  <si>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</si>
  <si>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</si>
  <si>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</si>
  <si>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</si>
  <si>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</si>
  <si>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</si>
  <si>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</si>
  <si>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</si>
  <si>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</si>
  <si>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</si>
  <si>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</si>
  <si>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</si>
  <si>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</si>
  <si>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</si>
  <si>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</si>
  <si>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</si>
  <si>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</si>
  <si>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</si>
  <si>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</si>
  <si>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</si>
  <si>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</si>
  <si>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</si>
  <si>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</si>
  <si>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</si>
  <si>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</si>
  <si>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</si>
  <si>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</si>
  <si>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</si>
  <si>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</si>
  <si>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</si>
  <si>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</si>
  <si>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</si>
  <si>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</si>
  <si>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</si>
  <si>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</si>
  <si>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</si>
  <si>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</si>
  <si>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</si>
  <si>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</si>
  <si>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</si>
  <si>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</si>
  <si>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</si>
  <si>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</si>
  <si>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</si>
  <si>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</si>
  <si>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</si>
  <si>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</si>
  <si>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</si>
  <si>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</si>
  <si>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</si>
  <si>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</si>
  <si>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</si>
  <si>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</si>
  <si>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</si>
  <si>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</si>
  <si>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10.46</t>
  </si>
  <si>
    <t>▲ 3.54</t>
  </si>
  <si>
    <t>▲ 2.13</t>
  </si>
  <si>
    <t>▲ 5.93</t>
  </si>
  <si>
    <t>国民健康保険特別会計</t>
  </si>
  <si>
    <t>一般会計</t>
  </si>
  <si>
    <t>水道事業会計</t>
  </si>
  <si>
    <t>下水道特別会計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</si>
  <si>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</si>
  <si>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</si>
  <si>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</si>
  <si>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</si>
  <si>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</si>
  <si>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</si>
  <si>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</si>
  <si>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</si>
  <si>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</si>
  <si>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</si>
  <si>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〃（後期高齢者医療特別会計）</t>
    <rPh sb="2" eb="4">
      <t>コウキ</t>
    </rPh>
    <rPh sb="4" eb="7">
      <t>コウレイシャ</t>
    </rPh>
    <rPh sb="7" eb="9">
      <t>イリョウ</t>
    </rPh>
    <rPh sb="9" eb="11">
      <t>トクベツ</t>
    </rPh>
    <rPh sb="11" eb="13">
      <t>カイケイ</t>
    </rPh>
    <phoneticPr fontId="2"/>
  </si>
  <si>
    <t>紀南病院組合</t>
    <rPh sb="0" eb="2">
      <t>キナン</t>
    </rPh>
    <rPh sb="2" eb="4">
      <t>ビョウイン</t>
    </rPh>
    <rPh sb="4" eb="6">
      <t>クミアイ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</si>
  <si>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</si>
  <si>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〃（指定訪問介護特別会計）</t>
    <rPh sb="2" eb="4">
      <t>シテイ</t>
    </rPh>
    <rPh sb="4" eb="6">
      <t>ホウモン</t>
    </rPh>
    <rPh sb="6" eb="8">
      <t>カイゴ</t>
    </rPh>
    <rPh sb="8" eb="10">
      <t>トクベツ</t>
    </rPh>
    <rPh sb="10" eb="12">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</si>
  <si>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</si>
  <si>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〃（介護保険事業特別会計）</t>
    <rPh sb="2" eb="4">
      <t>カイゴ</t>
    </rPh>
    <rPh sb="4" eb="6">
      <t>ホケン</t>
    </rPh>
    <rPh sb="6" eb="8">
      <t>ジギョウ</t>
    </rPh>
    <rPh sb="8" eb="10">
      <t>トクベツ</t>
    </rPh>
    <rPh sb="10" eb="12">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</si>
  <si>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</si>
  <si>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〃（共同研修特別会計）</t>
  </si>
  <si>
    <t>〃（デジタル地図特別会計）</t>
    <rPh sb="6" eb="8">
      <t>チズ</t>
    </rPh>
    <rPh sb="8" eb="10">
      <t>トクベツ</t>
    </rPh>
    <rPh sb="10" eb="12">
      <t>カイケイ</t>
    </rPh>
    <phoneticPr fontId="2"/>
  </si>
  <si>
    <t>〃（物品特別会計）</t>
  </si>
  <si>
    <t>〃（退職手当特別会計）</t>
  </si>
  <si>
    <t>〃（消防救急無線特別会計）</t>
  </si>
  <si>
    <t>〃（公平委員会特別会計）</t>
  </si>
  <si>
    <t>南牟婁清掃施設組合</t>
    <rPh sb="0" eb="3">
      <t>ミナミムロ</t>
    </rPh>
    <rPh sb="3" eb="5">
      <t>セイソウ</t>
    </rPh>
    <rPh sb="5" eb="7">
      <t>シセツ</t>
    </rPh>
    <rPh sb="7" eb="9">
      <t>クミアイ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</si>
  <si>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</si>
  <si>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〃（地域密着型介護老人福祉事業特別会計）</t>
    <rPh sb="2" eb="4">
      <t>チイキ</t>
    </rPh>
    <rPh sb="4" eb="7">
      <t>ミッチャクガタ</t>
    </rPh>
    <rPh sb="7" eb="9">
      <t>カイゴ</t>
    </rPh>
    <rPh sb="9" eb="11">
      <t>ロウジン</t>
    </rPh>
    <rPh sb="11" eb="13">
      <t>フクシ</t>
    </rPh>
    <rPh sb="13" eb="15">
      <t>ジギョウ</t>
    </rPh>
    <rPh sb="15" eb="17">
      <t>トクベツ</t>
    </rPh>
    <rPh sb="17" eb="19">
      <t>カイケイ</t>
    </rPh>
    <phoneticPr fontId="2"/>
  </si>
  <si>
    <t>三重県地方税管理回収機構（一般会計）</t>
    <rPh sb="0" eb="3">
      <t>ミエケン</t>
    </rPh>
    <rPh sb="3" eb="6">
      <t>チホウゼイ</t>
    </rPh>
    <rPh sb="6" eb="8">
      <t>カンリ</t>
    </rPh>
    <rPh sb="8" eb="10">
      <t>カイシュウ</t>
    </rPh>
    <rPh sb="10" eb="12">
      <t>キコウ</t>
    </rPh>
    <rPh sb="13" eb="15">
      <t>イッパン</t>
    </rPh>
    <rPh sb="15" eb="17">
      <t>カイケイ</t>
    </rPh>
    <phoneticPr fontId="2"/>
  </si>
  <si>
    <t>〃（滞納整理拡充事業特別会計）</t>
    <rPh sb="2" eb="4">
      <t>タイノウ</t>
    </rPh>
    <rPh sb="4" eb="6">
      <t>セイリ</t>
    </rPh>
    <rPh sb="6" eb="8">
      <t>カクジュウ</t>
    </rPh>
    <rPh sb="8" eb="10">
      <t>ジギョウ</t>
    </rPh>
    <rPh sb="10" eb="12">
      <t>トクベツ</t>
    </rPh>
    <rPh sb="12" eb="14">
      <t>カイケイ</t>
    </rPh>
    <phoneticPr fontId="2"/>
  </si>
  <si>
    <t>東紀州環境施設組合</t>
  </si>
  <si>
    <t>法適用企業</t>
  </si>
  <si>
    <t>-</t>
    <phoneticPr fontId="2"/>
  </si>
  <si>
    <t>公共施設整備基金</t>
    <phoneticPr fontId="5"/>
  </si>
  <si>
    <t>福祉基金</t>
    <phoneticPr fontId="2"/>
  </si>
  <si>
    <t>柑橘振興基金</t>
    <phoneticPr fontId="2"/>
  </si>
  <si>
    <t>森林環境譲与税基金</t>
    <phoneticPr fontId="2"/>
  </si>
  <si>
    <t>ふるさと中山間水と土保全基金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</si>
  <si>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</si>
  <si>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</si>
  <si>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</si>
  <si>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</si>
  <si>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</si>
  <si>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</si>
  <si>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</si>
  <si>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</si>
  <si>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</si>
  <si>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較して低いものの、上昇傾向にある。これは、平成３０年度から防災無線デジタル化事業等の地方債の償還が始まったことにより、元利償還金が上昇したためである。上昇傾向は令和５年度まで続く見込みである。将来負担比率は令和2年度決算以降、将来負担額が充当可能財源等を下回る状態（「－」）となった。これは、毎年の地方債の新規発行額を抑制してきたためであり、加えて、交付税算入が有利な地方債の借入を行っているためである。今後も、公債費の適正化に取り組んでいくとともに、将来に多額の負担を残すことのないよう適正な基金管理と、健全な財政運営に努める。</t>
    <phoneticPr fontId="5"/>
  </si>
  <si>
    <t>将来負担比率については、令和2年度決算以降、将来負担額が充当可能財源等を下回る状態（「－」）となっている。有形固定資産減価償却率については、依然として類似団体平均を上回っている。昭和に建設された公共施設の大量更新に備え、基金を活用し、所要の財源を中長期的な視点で確保していくほか、定期的な修繕、機器更新を行い、公共施設の長寿命化を行うとともに、統廃合を実施し、財政負担の平準化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</si>
</sst>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43CA-43D9-9E98-02A714BFBF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71542</c:v>
                </c:pt>
                <c:pt idx="1">
                  <c:v>101324</c:v>
                </c:pt>
                <c:pt idx="2">
                  <c:v>85835</c:v>
                </c:pt>
                <c:pt idx="3">
                  <c:v>89082</c:v>
                </c:pt>
                <c:pt idx="4">
                  <c:v>48419</c:v>
                </c:pt>
              </c:numCache>
            </c:numRef>
          </c:val>
          <c:smooth val="0"/>
          <c:extLst>
            <c:ext xmlns:c16="http://schemas.microsoft.com/office/drawing/2014/chart" uri="{C3380CC4-5D6E-409C-BE32-E72D297353CC}">
              <c16:uniqueId val="{00000001-43CA-43D9-9E98-02A714BFBF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6.56</c:v>
                </c:pt>
                <c:pt idx="1">
                  <c:v>6.75</c:v>
                </c:pt>
                <c:pt idx="2">
                  <c:v>7.13</c:v>
                </c:pt>
                <c:pt idx="3">
                  <c:v>11.67</c:v>
                </c:pt>
                <c:pt idx="4">
                  <c:v>7.56</c:v>
                </c:pt>
              </c:numCache>
            </c:numRef>
          </c:val>
          <c:extLst>
            <c:ext xmlns:c16="http://schemas.microsoft.com/office/drawing/2014/chart" uri="{C3380CC4-5D6E-409C-BE32-E72D297353CC}">
              <c16:uniqueId val="{00000000-0EFE-44E7-A678-EB9B9A02A7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35.5</c:v>
                </c:pt>
                <c:pt idx="1">
                  <c:v>34.979999999999997</c:v>
                </c:pt>
                <c:pt idx="2">
                  <c:v>33.04</c:v>
                </c:pt>
                <c:pt idx="3">
                  <c:v>34.200000000000003</c:v>
                </c:pt>
                <c:pt idx="4">
                  <c:v>41.15</c:v>
                </c:pt>
              </c:numCache>
            </c:numRef>
          </c:val>
          <c:extLst>
            <c:ext xmlns:c16="http://schemas.microsoft.com/office/drawing/2014/chart" uri="{C3380CC4-5D6E-409C-BE32-E72D297353CC}">
              <c16:uniqueId val="{00000001-0EFE-44E7-A678-EB9B9A02A7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-10.46</c:v>
                </c:pt>
                <c:pt idx="1">
                  <c:v>-3.54</c:v>
                </c:pt>
                <c:pt idx="2">
                  <c:v>-2.13</c:v>
                </c:pt>
                <c:pt idx="3">
                  <c:v>5.07</c:v>
                </c:pt>
                <c:pt idx="4">
                  <c:v>-5.93</c:v>
                </c:pt>
              </c:numCache>
            </c:numRef>
          </c:val>
          <c:smooth val="0"/>
          <c:extLst>
            <c:ext xmlns:c16="http://schemas.microsoft.com/office/drawing/2014/chart" uri="{C3380CC4-5D6E-409C-BE32-E72D297353CC}">
              <c16:uniqueId val="{00000002-0EFE-44E7-A678-EB9B9A02A7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59-46B3-83A6-76FFF60071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59-46B3-83A6-76FFF60071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59-46B3-83A6-76FFF600714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59-46B3-83A6-76FFF600714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59-46B3-83A6-76FFF600714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0.39</c:v>
                </c:pt>
                <c:pt idx="2">
                  <c:v>#N/A</c:v>
                </c:pt>
                <c:pt idx="3">
                  <c:v>0.28999999999999998</c:v>
                </c:pt>
                <c:pt idx="4">
                  <c:v>#N/A</c:v>
                </c:pt>
                <c:pt idx="5">
                  <c:v>0.28000000000000003</c:v>
                </c:pt>
                <c:pt idx="6">
                  <c:v>#N/A</c:v>
                </c:pt>
                <c:pt idx="7">
                  <c:v>0.01</c:v>
                </c:pt>
                <c:pt idx="8">
                  <c:v>#N/A</c:v>
                </c:pt>
                <c:pt idx="9">
                  <c:v>0.01</c:v>
                </c:pt>
              </c:numCache>
            </c:numRef>
          </c:val>
          <c:extLst>
            <c:ext xmlns:c16="http://schemas.microsoft.com/office/drawing/2014/chart" uri="{C3380CC4-5D6E-409C-BE32-E72D297353CC}">
              <c16:uniqueId val="{00000005-2D59-46B3-83A6-76FFF600714D}"/>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1.1299999999999999</c:v>
                </c:pt>
                <c:pt idx="2">
                  <c:v>#N/A</c:v>
                </c:pt>
                <c:pt idx="3">
                  <c:v>1.02</c:v>
                </c:pt>
                <c:pt idx="4">
                  <c:v>#N/A</c:v>
                </c:pt>
                <c:pt idx="5">
                  <c:v>0.93</c:v>
                </c:pt>
                <c:pt idx="6">
                  <c:v>#N/A</c:v>
                </c:pt>
                <c:pt idx="7">
                  <c:v>0.77</c:v>
                </c:pt>
                <c:pt idx="8">
                  <c:v>#N/A</c:v>
                </c:pt>
                <c:pt idx="9">
                  <c:v>0.46</c:v>
                </c:pt>
              </c:numCache>
            </c:numRef>
          </c:val>
          <c:extLst>
            <c:ext xmlns:c16="http://schemas.microsoft.com/office/drawing/2014/chart" uri="{C3380CC4-5D6E-409C-BE32-E72D297353CC}">
              <c16:uniqueId val="{00000006-2D59-46B3-83A6-76FFF600714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3.95</c:v>
                </c:pt>
                <c:pt idx="2">
                  <c:v>#N/A</c:v>
                </c:pt>
                <c:pt idx="3">
                  <c:v>3.96</c:v>
                </c:pt>
                <c:pt idx="4">
                  <c:v>#N/A</c:v>
                </c:pt>
                <c:pt idx="5">
                  <c:v>4.25</c:v>
                </c:pt>
                <c:pt idx="6">
                  <c:v>#N/A</c:v>
                </c:pt>
                <c:pt idx="7">
                  <c:v>4.12</c:v>
                </c:pt>
                <c:pt idx="8">
                  <c:v>#N/A</c:v>
                </c:pt>
                <c:pt idx="9">
                  <c:v>4.28</c:v>
                </c:pt>
              </c:numCache>
            </c:numRef>
          </c:val>
          <c:extLst>
            <c:ext xmlns:c16="http://schemas.microsoft.com/office/drawing/2014/chart" uri="{C3380CC4-5D6E-409C-BE32-E72D297353CC}">
              <c16:uniqueId val="{00000007-2D59-46B3-83A6-76FFF60071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6.56</c:v>
                </c:pt>
                <c:pt idx="2">
                  <c:v>#N/A</c:v>
                </c:pt>
                <c:pt idx="3">
                  <c:v>6.74</c:v>
                </c:pt>
                <c:pt idx="4">
                  <c:v>#N/A</c:v>
                </c:pt>
                <c:pt idx="5">
                  <c:v>7.12</c:v>
                </c:pt>
                <c:pt idx="6">
                  <c:v>#N/A</c:v>
                </c:pt>
                <c:pt idx="7">
                  <c:v>11.67</c:v>
                </c:pt>
                <c:pt idx="8">
                  <c:v>#N/A</c:v>
                </c:pt>
                <c:pt idx="9">
                  <c:v>7.56</c:v>
                </c:pt>
              </c:numCache>
            </c:numRef>
          </c:val>
          <c:extLst>
            <c:ext xmlns:c16="http://schemas.microsoft.com/office/drawing/2014/chart" uri="{C3380CC4-5D6E-409C-BE32-E72D297353CC}">
              <c16:uniqueId val="{00000008-2D59-46B3-83A6-76FFF600714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3.63</c:v>
                </c:pt>
                <c:pt idx="2">
                  <c:v>#N/A</c:v>
                </c:pt>
                <c:pt idx="3">
                  <c:v>5.37</c:v>
                </c:pt>
                <c:pt idx="4">
                  <c:v>#N/A</c:v>
                </c:pt>
                <c:pt idx="5">
                  <c:v>4.43</c:v>
                </c:pt>
                <c:pt idx="6">
                  <c:v>#N/A</c:v>
                </c:pt>
                <c:pt idx="7">
                  <c:v>5.43</c:v>
                </c:pt>
                <c:pt idx="8">
                  <c:v>#N/A</c:v>
                </c:pt>
                <c:pt idx="9">
                  <c:v>8</c:v>
                </c:pt>
              </c:numCache>
            </c:numRef>
          </c:val>
          <c:extLst>
            <c:ext xmlns:c16="http://schemas.microsoft.com/office/drawing/2014/chart" uri="{C3380CC4-5D6E-409C-BE32-E72D297353CC}">
              <c16:uniqueId val="{00000009-2D59-46B3-83A6-76FFF60071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394</c:v>
                </c:pt>
                <c:pt idx="5">
                  <c:v>407</c:v>
                </c:pt>
                <c:pt idx="8">
                  <c:v>422</c:v>
                </c:pt>
                <c:pt idx="11">
                  <c:v>445</c:v>
                </c:pt>
                <c:pt idx="14">
                  <c:v>418</c:v>
                </c:pt>
              </c:numCache>
            </c:numRef>
          </c:val>
          <c:extLst>
            <c:ext xmlns:c16="http://schemas.microsoft.com/office/drawing/2014/chart" uri="{C3380CC4-5D6E-409C-BE32-E72D297353CC}">
              <c16:uniqueId val="{00000000-B933-4AC5-B70D-1BF11AFE69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33-4AC5-B70D-1BF11AFE69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33-4AC5-B70D-1BF11AFE69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56</c:v>
                </c:pt>
                <c:pt idx="3">
                  <c:v>50</c:v>
                </c:pt>
                <c:pt idx="6">
                  <c:v>55</c:v>
                </c:pt>
                <c:pt idx="9">
                  <c:v>53</c:v>
                </c:pt>
                <c:pt idx="12">
                  <c:v>62</c:v>
                </c:pt>
              </c:numCache>
            </c:numRef>
          </c:val>
          <c:extLst>
            <c:ext xmlns:c16="http://schemas.microsoft.com/office/drawing/2014/chart" uri="{C3380CC4-5D6E-409C-BE32-E72D297353CC}">
              <c16:uniqueId val="{00000003-B933-4AC5-B70D-1BF11AFE69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65</c:v>
                </c:pt>
                <c:pt idx="3">
                  <c:v>64</c:v>
                </c:pt>
                <c:pt idx="6">
                  <c:v>80</c:v>
                </c:pt>
                <c:pt idx="9">
                  <c:v>81</c:v>
                </c:pt>
                <c:pt idx="12">
                  <c:v>82</c:v>
                </c:pt>
              </c:numCache>
            </c:numRef>
          </c:val>
          <c:extLst>
            <c:ext xmlns:c16="http://schemas.microsoft.com/office/drawing/2014/chart" uri="{C3380CC4-5D6E-409C-BE32-E72D297353CC}">
              <c16:uniqueId val="{00000004-B933-4AC5-B70D-1BF11AFE69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33-4AC5-B70D-1BF11AFE69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33-4AC5-B70D-1BF11AFE69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472</c:v>
                </c:pt>
                <c:pt idx="3">
                  <c:v>522</c:v>
                </c:pt>
                <c:pt idx="6">
                  <c:v>536</c:v>
                </c:pt>
                <c:pt idx="9">
                  <c:v>562</c:v>
                </c:pt>
                <c:pt idx="12">
                  <c:v>574</c:v>
                </c:pt>
              </c:numCache>
            </c:numRef>
          </c:val>
          <c:extLst>
            <c:ext xmlns:c16="http://schemas.microsoft.com/office/drawing/2014/chart" uri="{C3380CC4-5D6E-409C-BE32-E72D297353CC}">
              <c16:uniqueId val="{00000007-B933-4AC5-B70D-1BF11AFE69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199</c:v>
                </c:pt>
                <c:pt idx="2">
                  <c:v>#N/A</c:v>
                </c:pt>
                <c:pt idx="3">
                  <c:v>#N/A</c:v>
                </c:pt>
                <c:pt idx="4">
                  <c:v>229</c:v>
                </c:pt>
                <c:pt idx="5">
                  <c:v>#N/A</c:v>
                </c:pt>
                <c:pt idx="6">
                  <c:v>#N/A</c:v>
                </c:pt>
                <c:pt idx="7">
                  <c:v>249</c:v>
                </c:pt>
                <c:pt idx="8">
                  <c:v>#N/A</c:v>
                </c:pt>
                <c:pt idx="9">
                  <c:v>#N/A</c:v>
                </c:pt>
                <c:pt idx="10">
                  <c:v>251</c:v>
                </c:pt>
                <c:pt idx="11">
                  <c:v>#N/A</c:v>
                </c:pt>
                <c:pt idx="12">
                  <c:v>#N/A</c:v>
                </c:pt>
                <c:pt idx="13">
                  <c:v>300</c:v>
                </c:pt>
                <c:pt idx="14">
                  <c:v>#N/A</c:v>
                </c:pt>
              </c:numCache>
            </c:numRef>
          </c:val>
          <c:smooth val="0"/>
          <c:extLst>
            <c:ext xmlns:c16="http://schemas.microsoft.com/office/drawing/2014/chart" uri="{C3380CC4-5D6E-409C-BE32-E72D297353CC}">
              <c16:uniqueId val="{00000008-B933-4AC5-B70D-1BF11AFE69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4534</c:v>
                </c:pt>
                <c:pt idx="5">
                  <c:v>4459</c:v>
                </c:pt>
                <c:pt idx="8">
                  <c:v>4393</c:v>
                </c:pt>
                <c:pt idx="11">
                  <c:v>4183</c:v>
                </c:pt>
                <c:pt idx="14">
                  <c:v>3942</c:v>
                </c:pt>
              </c:numCache>
            </c:numRef>
          </c:val>
          <c:extLst>
            <c:ext xmlns:c16="http://schemas.microsoft.com/office/drawing/2014/chart" uri="{C3380CC4-5D6E-409C-BE32-E72D297353CC}">
              <c16:uniqueId val="{00000000-83DA-4D80-811B-0340E52F38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3DA-4D80-811B-0340E52F38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2289</c:v>
                </c:pt>
                <c:pt idx="5">
                  <c:v>2225</c:v>
                </c:pt>
                <c:pt idx="8">
                  <c:v>2310</c:v>
                </c:pt>
                <c:pt idx="11">
                  <c:v>2542</c:v>
                </c:pt>
                <c:pt idx="14">
                  <c:v>2773</c:v>
                </c:pt>
              </c:numCache>
            </c:numRef>
          </c:val>
          <c:extLst>
            <c:ext xmlns:c16="http://schemas.microsoft.com/office/drawing/2014/chart" uri="{C3380CC4-5D6E-409C-BE32-E72D297353CC}">
              <c16:uniqueId val="{00000002-83DA-4D80-811B-0340E52F38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DA-4D80-811B-0340E52F38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DA-4D80-811B-0340E52F38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DA-4D80-811B-0340E52F38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964</c:v>
                </c:pt>
                <c:pt idx="3">
                  <c:v>952</c:v>
                </c:pt>
                <c:pt idx="6">
                  <c:v>918</c:v>
                </c:pt>
                <c:pt idx="9">
                  <c:v>887</c:v>
                </c:pt>
                <c:pt idx="12">
                  <c:v>939</c:v>
                </c:pt>
              </c:numCache>
            </c:numRef>
          </c:val>
          <c:extLst>
            <c:ext xmlns:c16="http://schemas.microsoft.com/office/drawing/2014/chart" uri="{C3380CC4-5D6E-409C-BE32-E72D297353CC}">
              <c16:uniqueId val="{00000006-83DA-4D80-811B-0340E52F38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583</c:v>
                </c:pt>
                <c:pt idx="3">
                  <c:v>586</c:v>
                </c:pt>
                <c:pt idx="6">
                  <c:v>568</c:v>
                </c:pt>
                <c:pt idx="9">
                  <c:v>526</c:v>
                </c:pt>
                <c:pt idx="12">
                  <c:v>488</c:v>
                </c:pt>
              </c:numCache>
            </c:numRef>
          </c:val>
          <c:extLst>
            <c:ext xmlns:c16="http://schemas.microsoft.com/office/drawing/2014/chart" uri="{C3380CC4-5D6E-409C-BE32-E72D297353CC}">
              <c16:uniqueId val="{00000007-83DA-4D80-811B-0340E52F38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753</c:v>
                </c:pt>
                <c:pt idx="3">
                  <c:v>702</c:v>
                </c:pt>
                <c:pt idx="6">
                  <c:v>709</c:v>
                </c:pt>
                <c:pt idx="9">
                  <c:v>657</c:v>
                </c:pt>
                <c:pt idx="12">
                  <c:v>685</c:v>
                </c:pt>
              </c:numCache>
            </c:numRef>
          </c:val>
          <c:extLst>
            <c:ext xmlns:c16="http://schemas.microsoft.com/office/drawing/2014/chart" uri="{C3380CC4-5D6E-409C-BE32-E72D297353CC}">
              <c16:uniqueId val="{00000008-83DA-4D80-811B-0340E52F38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DA-4D80-811B-0340E52F38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4681</c:v>
                </c:pt>
                <c:pt idx="3">
                  <c:v>4593</c:v>
                </c:pt>
                <c:pt idx="6">
                  <c:v>4416</c:v>
                </c:pt>
                <c:pt idx="9">
                  <c:v>4209</c:v>
                </c:pt>
                <c:pt idx="12">
                  <c:v>3747</c:v>
                </c:pt>
              </c:numCache>
            </c:numRef>
          </c:val>
          <c:extLst>
            <c:ext xmlns:c16="http://schemas.microsoft.com/office/drawing/2014/chart" uri="{C3380CC4-5D6E-409C-BE32-E72D297353CC}">
              <c16:uniqueId val="{0000000A-83DA-4D80-811B-0340E52F38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157</c:v>
                </c:pt>
                <c:pt idx="2">
                  <c:v>#N/A</c:v>
                </c:pt>
                <c:pt idx="3">
                  <c:v>#N/A</c:v>
                </c:pt>
                <c:pt idx="4">
                  <c:v>149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DA-4D80-811B-0340E52F38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1113</c:v>
                </c:pt>
                <c:pt idx="1">
                  <c:v>1240</c:v>
                </c:pt>
                <c:pt idx="2">
                  <c:v>1440</c:v>
                </c:pt>
              </c:numCache>
            </c:numRef>
          </c:val>
          <c:extLst>
            <c:ext xmlns:c16="http://schemas.microsoft.com/office/drawing/2014/chart" uri="{C3380CC4-5D6E-409C-BE32-E72D297353CC}">
              <c16:uniqueId val="{00000000-613E-4F5D-A4F6-296389E14E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253</c:v>
                </c:pt>
                <c:pt idx="1">
                  <c:v>304</c:v>
                </c:pt>
                <c:pt idx="2">
                  <c:v>354</c:v>
                </c:pt>
              </c:numCache>
            </c:numRef>
          </c:val>
          <c:extLst>
            <c:ext xmlns:c16="http://schemas.microsoft.com/office/drawing/2014/chart" uri="{C3380CC4-5D6E-409C-BE32-E72D297353CC}">
              <c16:uniqueId val="{00000001-613E-4F5D-A4F6-296389E14E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591</c:v>
                </c:pt>
                <c:pt idx="1">
                  <c:v>640</c:v>
                </c:pt>
                <c:pt idx="2">
                  <c:v>621</c:v>
                </c:pt>
              </c:numCache>
            </c:numRef>
          </c:val>
          <c:extLst>
            <c:ext xmlns:c16="http://schemas.microsoft.com/office/drawing/2014/chart" uri="{C3380CC4-5D6E-409C-BE32-E72D297353CC}">
              <c16:uniqueId val="{00000002-613E-4F5D-A4F6-296389E14E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{23B237BE-DD61-4460-A467-F8C1193A7D02}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3CC-42A8-A635-F03205E026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{57146DCA-626B-4BD2-B0EA-4A2A1D6C3C8B}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CC-42A8-A635-F03205E026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{356C3CB9-05A0-44E3-921C-5326CB1D10AC}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CC-42A8-A635-F03205E026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{BCBA53D1-F954-4928-B93A-E1B36A76A773}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CC-42A8-A635-F03205E026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{0964D75A-B557-4500-AB31-50A6F13E6AC3}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CC-42A8-A635-F03205E026A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{31ACFCEE-2035-4667-B355-A5F370A407C3}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3CC-42A8-A635-F03205E026A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{5BDCBB72-7D2F-4239-A87C-C0DDF06E59E5}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3CC-42A8-A635-F03205E026A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{80418928-0774-4532-B5AB-0ADF65AB9C6D}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3CC-42A8-A635-F03205E026A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{62FED554-9FDA-4BA3-BFC1-2C44C4B95509}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3CC-42A8-A635-F03205E026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67.3</c:v>
                </c:pt>
                <c:pt idx="16">
                  <c:v>66.3</c:v>
                </c:pt>
                <c:pt idx="24">
                  <c:v>67.5</c:v>
                </c:pt>
                <c:pt idx="32">
                  <c:v>68.599999999999994</c:v>
                </c:pt>
              </c:numCache>
            </c:numRef>
          </c:xVal>
          <c:yVal>
            <c:numRef>
              <c:f>公会計指標分析・財政指標組合せ分析表!$BP$51:$DC$51</c:f>
              <c:numCache>
                <c:formatCode>#,##0.0;"▲ "#,##0.0</c:formatCode>
                <c:ptCount val="40"/>
                <c:pt idx="0">
                  <c:v>5.7</c:v>
                </c:pt>
                <c:pt idx="8">
                  <c:v>5.4</c:v>
                </c:pt>
              </c:numCache>
            </c:numRef>
          </c:yVal>
          <c:smooth val="0"/>
          <c:extLst>
            <c:ext xmlns:c16="http://schemas.microsoft.com/office/drawing/2014/chart" uri="{C3380CC4-5D6E-409C-BE32-E72D297353CC}">
              <c16:uniqueId val="{00000009-E3CC-42A8-A635-F03205E026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{AD62436C-FF52-43D9-8817-43EDBF8FE0CB}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3CC-42A8-A635-F03205E026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{A7EBDDE2-057B-4E90-B481-8DFB2E81F48B}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CC-42A8-A635-F03205E026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{7E245717-AD67-4799-8CD6-56FC6C16FF3E}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CC-42A8-A635-F03205E026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{1B717005-B73A-4F27-A174-C0D27F42538E}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CC-42A8-A635-F03205E026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{9405BF16-2306-403F-B06F-0CB47133F0D5}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CC-42A8-A635-F03205E026A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{31415F1B-8555-4BF9-95B0-068090ECE8D5}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3CC-42A8-A635-F03205E026A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{04B54E42-339E-463D-A7D1-1C0E062EEA81}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3CC-42A8-A635-F03205E026A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{3077CC98-B5F2-4D82-9BE2-2D71ECA9534E}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3CC-42A8-A635-F03205E026A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{93C4EB3D-2416-4ED9-AE90-7EAF587D54CC}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3CC-42A8-A635-F03205E026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3CC-42A8-A635-F03205E026AA}"/>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{08CABEA4-C4DD-42A9-B7F6-FDA6614FFD44}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807-474E-BA81-749B36B164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{BC1B3EB3-4CDD-459F-9C23-586BE23F0665}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07-474E-BA81-749B36B164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{0DB7293C-7FD4-4249-B458-30A381EABBE3}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07-474E-BA81-749B36B164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{7032C24C-FF19-4FE7-A75D-B101C6AE4598}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07-474E-BA81-749B36B164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{56B628EE-A082-4664-B97E-9D560CA37BA3}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07-474E-BA81-749B36B164F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{A501FB99-AEAF-4409-B113-A90E011D4503}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807-474E-BA81-749B36B164F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{4BAA24E6-BF5C-4CF9-B629-2A53C51B0261}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807-474E-BA81-749B36B164F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{AC65149B-0384-4054-8E16-0C3F070D8486}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807-474E-BA81-749B36B164F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{9AE06DDC-8737-4713-9711-418D54F7D80E}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807-474E-BA81-749B36B164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7.2</c:v>
                </c:pt>
                <c:pt idx="16">
                  <c:v>8</c:v>
                </c:pt>
                <c:pt idx="24">
                  <c:v>8.1999999999999993</c:v>
                </c:pt>
                <c:pt idx="32">
                  <c:v>8.6999999999999993</c:v>
                </c:pt>
              </c:numCache>
            </c:numRef>
          </c:xVal>
          <c:yVal>
            <c:numRef>
              <c:f>公会計指標分析・財政指標組合せ分析表!$BP$73:$DC$73</c:f>
              <c:numCache>
                <c:formatCode>#,##0.0;"▲ "#,##0.0</c:formatCode>
                <c:ptCount val="40"/>
                <c:pt idx="0">
                  <c:v>5.7</c:v>
                </c:pt>
                <c:pt idx="8">
                  <c:v>5.4</c:v>
                </c:pt>
              </c:numCache>
            </c:numRef>
          </c:yVal>
          <c:smooth val="0"/>
          <c:extLst>
            <c:ext xmlns:c16="http://schemas.microsoft.com/office/drawing/2014/chart" uri="{C3380CC4-5D6E-409C-BE32-E72D297353CC}">
              <c16:uniqueId val="{00000009-9807-474E-BA81-749B36B164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{BEF4E28A-ECCF-49E7-9E84-A9ED2D2349D9}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807-474E-BA81-749B36B164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{FA20F46E-8512-45A9-AC5F-59FABE9D26FF}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07-474E-BA81-749B36B164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{C460FDCB-51C2-4EAD-A3C9-D194012B1DDC}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07-474E-BA81-749B36B164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{C6DAF093-C102-4D77-8D25-0ECC4BB12526}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07-474E-BA81-749B36B164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{A431117A-0D3A-4E39-A7FB-B0B9140546DF}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07-474E-BA81-749B36B164F6}"/>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{10FBCD5C-9158-4B0F-A1EA-5123542AA19B}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807-474E-BA81-749B36B164F6}"/>
                </c:ext>
              </c:extLst>
            </c:dLbl>
            <c:dLbl>
              <c:idx val="16"/>
              <c:layout>
                <c:manualLayout>
                  <c:x val="-4.4905057365901176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{8F071EF9-2B58-493E-9E22-FB850D8805A7}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807-474E-BA81-749B36B164F6}"/>
                </c:ext>
              </c:extLst>
            </c:dLbl>
            <c:dLbl>
              <c:idx val="24"/>
              <c:layout>
                <c:manualLayout>
                  <c:x val="-1.823562808424999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{CE8917C9-C0FB-49D1-B657-8D6A3391157C}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807-474E-BA81-749B36B164F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{E6F56801-59CF-4D5E-B465-21AABC23D8B8}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807-474E-BA81-749B36B164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807-474E-BA81-749B36B164F6}"/>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平成３０年度から防災無線デジタル化事業等の地方債の償還が始まったことにより、元利償還金が上昇して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をピークに今後減少していく見込みである。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今後も、より有利な地方債の活用に努め、健全な財政運営に努める。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満期一括償還地方債の起債は無し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一般会計等に係る地方債の現在高においては、平成３０年度から防災無線デジタル化事業等の地方債の償還が始まったことや、新規発行債抑制により減少している。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将来負担比率の分子はマイナスとなったが、今後も、新規発行債抑制や交付税措置の高い地方債を優先的に借入れるなど、財政の健全化に努めていく。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財政調整基金に前年度決算剰余金の一部を積み立て、</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減債基金に積み立てたため全体として増加となった。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基金の使途の明確化を図るため、計画的な各基金への積立、取り崩しを行う。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公共施設整備基金：公用又は公共用に供する施設の整備の財源として活用。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柑橘振興基金等を取り崩したため、減となった。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基金の使途の明確化を図るため、計画的な各基金への積立、取り崩しを行う。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一部取り崩しを行ったものの、決算剰余金（令和３年度分）の影響により積立額が取崩額を上回ったため、全体として増加となった。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財政調整基金の残高については、災害への備え等のため適切な運用を行う。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今後も公債費が増加していくため、毎年度計画的に取り崩し及び積立を行う。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8,086
8,043
88.13
5,588,960
5,231,560
264,695
3,499,725
3,746,817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年度の本町の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償却率は、前年度より増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。これは、大規模工事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が無かったため有形固定資産取得額（償却対象）が増えずに既存資産の減価償却が増加したことによるものである。類似団体より高い水準となっているのは、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に起因するものである。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既存公共施設については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「御浜町公共施設等総合管理計画」に基づき長寿命化事業を実施し定期的な修繕、機器更新を行うことにより施設の機能や安全性を確保していく。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1" name="直線コネクタ 70"/>
        <xdr:cNvCxnSpPr/>
      </xdr:nvCxnSpPr>
      <xdr:spPr>
        <a:xfrm flipV="1">
          <a:off x="4206240" y="5157893"/>
          <a:ext cx="1270" cy="1257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2" name="有形固定資産減価償却率最小値テキスト"/>
        <xdr:cNvSpPr txBox="1"/>
      </xdr:nvSpPr>
      <xdr:spPr>
        <a:xfrm>
          <a:off x="4258945" y="641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3" name="直線コネクタ 72"/>
        <xdr:cNvCxnSpPr/>
      </xdr:nvCxnSpPr>
      <xdr:spPr>
        <a:xfrm>
          <a:off x="4119245" y="64158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xdr:cNvSpPr txBox="1"/>
      </xdr:nvSpPr>
      <xdr:spPr>
        <a:xfrm>
          <a:off x="4258945" y="494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xdr:cNvCxnSpPr/>
      </xdr:nvCxnSpPr>
      <xdr:spPr>
        <a:xfrm>
          <a:off x="4119245" y="515789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76" name="有形固定資産減価償却率平均値テキスト"/>
        <xdr:cNvSpPr txBox="1"/>
      </xdr:nvSpPr>
      <xdr:spPr>
        <a:xfrm>
          <a:off x="4258945" y="560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7" name="フローチャート: 判断 76"/>
        <xdr:cNvSpPr/>
      </xdr:nvSpPr>
      <xdr:spPr>
        <a:xfrm>
          <a:off x="4157345" y="574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8" name="フローチャート: 判断 77"/>
        <xdr:cNvSpPr/>
      </xdr:nvSpPr>
      <xdr:spPr>
        <a:xfrm>
          <a:off x="3537585" y="57001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9" name="フローチャート: 判断 78"/>
        <xdr:cNvSpPr/>
      </xdr:nvSpPr>
      <xdr:spPr>
        <a:xfrm>
          <a:off x="2867025" y="5664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0" name="フローチャート: 判断 79"/>
        <xdr:cNvSpPr/>
      </xdr:nvSpPr>
      <xdr:spPr>
        <a:xfrm>
          <a:off x="2196465" y="5570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1" name="フローチャート: 判断 80"/>
        <xdr:cNvSpPr/>
      </xdr:nvSpPr>
      <xdr:spPr>
        <a:xfrm>
          <a:off x="1525905" y="5516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16298</xdr:rowOff>
    </xdr:from>
    <xdr:to>
      <xdr:col>23</xdr:col>
      <xdr:colOff>136525</xdr:colOff>
      <xdr:row>30</xdr:row>
      <xdr:rowOff>117898</xdr:rowOff>
    </xdr:to>
    <xdr:sp macro="" textlink="">
      <xdr:nvSpPr>
        <xdr:cNvPr id="87" name="楕円 86"/>
        <xdr:cNvSpPr/>
      </xdr:nvSpPr>
      <xdr:spPr>
        <a:xfrm>
          <a:off x="4157345" y="58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166175</xdr:rowOff>
    </xdr:from>
    <xdr:ext cx="405111" cy="259045"/>
    <xdr:sp macro="" textlink="">
      <xdr:nvSpPr>
        <xdr:cNvPr id="88" name="有形固定資産減価償却率該当値テキスト"/>
        <xdr:cNvSpPr txBox="1"/>
      </xdr:nvSpPr>
      <xdr:spPr>
        <a:xfrm>
          <a:off x="4258945" y="579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148167</xdr:rowOff>
    </xdr:from>
    <xdr:to>
      <xdr:col>19</xdr:col>
      <xdr:colOff>187325</xdr:colOff>
      <xdr:row>30</xdr:row>
      <xdr:rowOff>78317</xdr:rowOff>
    </xdr:to>
    <xdr:sp macro="" textlink="">
      <xdr:nvSpPr>
        <xdr:cNvPr id="89" name="楕円 88"/>
        <xdr:cNvSpPr/>
      </xdr:nvSpPr>
      <xdr:spPr>
        <a:xfrm>
          <a:off x="3537585" y="5779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27517</xdr:rowOff>
    </xdr:from>
    <xdr:to>
      <xdr:col>23</xdr:col>
      <xdr:colOff>85725</xdr:colOff>
      <xdr:row>30</xdr:row>
      <xdr:rowOff>67098</xdr:rowOff>
    </xdr:to>
    <xdr:cxnSp macro="">
      <xdr:nvCxnSpPr>
        <xdr:cNvPr id="90" name="直線コネクタ 89"/>
        <xdr:cNvCxnSpPr/>
      </xdr:nvCxnSpPr>
      <xdr:spPr>
        <a:xfrm>
          <a:off x="3588385" y="5826337"/>
          <a:ext cx="6197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104987</xdr:rowOff>
    </xdr:from>
    <xdr:to>
      <xdr:col>15</xdr:col>
      <xdr:colOff>187325</xdr:colOff>
      <xdr:row>30</xdr:row>
      <xdr:rowOff>35137</xdr:rowOff>
    </xdr:to>
    <xdr:sp macro="" textlink="">
      <xdr:nvSpPr>
        <xdr:cNvPr id="91" name="楕円 90"/>
        <xdr:cNvSpPr/>
      </xdr:nvSpPr>
      <xdr:spPr>
        <a:xfrm>
          <a:off x="2867025" y="5736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155787</xdr:rowOff>
    </xdr:from>
    <xdr:to>
      <xdr:col>19</xdr:col>
      <xdr:colOff>136525</xdr:colOff>
      <xdr:row>30</xdr:row>
      <xdr:rowOff>27517</xdr:rowOff>
    </xdr:to>
    <xdr:cxnSp macro="">
      <xdr:nvCxnSpPr>
        <xdr:cNvPr id="92" name="直線コネクタ 91"/>
        <xdr:cNvCxnSpPr/>
      </xdr:nvCxnSpPr>
      <xdr:spPr>
        <a:xfrm>
          <a:off x="2917825" y="5786967"/>
          <a:ext cx="67056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140970</xdr:rowOff>
    </xdr:from>
    <xdr:to>
      <xdr:col>11</xdr:col>
      <xdr:colOff>187325</xdr:colOff>
      <xdr:row>30</xdr:row>
      <xdr:rowOff>71120</xdr:rowOff>
    </xdr:to>
    <xdr:sp macro="" textlink="">
      <xdr:nvSpPr>
        <xdr:cNvPr id="93" name="楕円 92"/>
        <xdr:cNvSpPr/>
      </xdr:nvSpPr>
      <xdr:spPr>
        <a:xfrm>
          <a:off x="2196465" y="5772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155787</xdr:rowOff>
    </xdr:from>
    <xdr:to>
      <xdr:col>15</xdr:col>
      <xdr:colOff>136525</xdr:colOff>
      <xdr:row>30</xdr:row>
      <xdr:rowOff>20320</xdr:rowOff>
    </xdr:to>
    <xdr:cxnSp macro="">
      <xdr:nvCxnSpPr>
        <xdr:cNvPr id="94" name="直線コネクタ 93"/>
        <xdr:cNvCxnSpPr/>
      </xdr:nvCxnSpPr>
      <xdr:spPr>
        <a:xfrm flipV="1">
          <a:off x="2247265" y="5786967"/>
          <a:ext cx="67056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95" name="楕円 94"/>
        <xdr:cNvSpPr/>
      </xdr:nvSpPr>
      <xdr:spPr>
        <a:xfrm>
          <a:off x="1525905" y="5732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152188</xdr:rowOff>
    </xdr:from>
    <xdr:to>
      <xdr:col>11</xdr:col>
      <xdr:colOff>136525</xdr:colOff>
      <xdr:row>30</xdr:row>
      <xdr:rowOff>20320</xdr:rowOff>
    </xdr:to>
    <xdr:cxnSp macro="">
      <xdr:nvCxnSpPr>
        <xdr:cNvPr id="96" name="直線コネクタ 95"/>
        <xdr:cNvCxnSpPr/>
      </xdr:nvCxnSpPr>
      <xdr:spPr>
        <a:xfrm>
          <a:off x="1576705" y="5783368"/>
          <a:ext cx="67056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97" name="n_1aveValue有形固定資産減価償却率"/>
        <xdr:cNvSpPr txBox="1"/>
      </xdr:nvSpPr>
      <xdr:spPr>
        <a:xfrm>
          <a:off x="3395989"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98" name="n_2aveValue有形固定資産減価償却率"/>
        <xdr:cNvSpPr txBox="1"/>
      </xdr:nvSpPr>
      <xdr:spPr>
        <a:xfrm>
          <a:off x="2738129"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99" name="n_3aveValue有形固定資産減価償却率"/>
        <xdr:cNvSpPr txBox="1"/>
      </xdr:nvSpPr>
      <xdr:spPr>
        <a:xfrm>
          <a:off x="206756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100" name="n_4aveValue有形固定資産減価償却率"/>
        <xdr:cNvSpPr txBox="1"/>
      </xdr:nvSpPr>
      <xdr:spPr>
        <a:xfrm>
          <a:off x="1397009" y="529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69444</xdr:rowOff>
    </xdr:from>
    <xdr:ext cx="405111" cy="259045"/>
    <xdr:sp macro="" textlink="">
      <xdr:nvSpPr>
        <xdr:cNvPr id="101" name="n_1mainValue有形固定資産減価償却率"/>
        <xdr:cNvSpPr txBox="1"/>
      </xdr:nvSpPr>
      <xdr:spPr>
        <a:xfrm>
          <a:off x="3395989" y="58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26264</xdr:rowOff>
    </xdr:from>
    <xdr:ext cx="405111" cy="259045"/>
    <xdr:sp macro="" textlink="">
      <xdr:nvSpPr>
        <xdr:cNvPr id="102" name="n_2mainValue有形固定資産減価償却率"/>
        <xdr:cNvSpPr txBox="1"/>
      </xdr:nvSpPr>
      <xdr:spPr>
        <a:xfrm>
          <a:off x="2738129" y="582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62247</xdr:rowOff>
    </xdr:from>
    <xdr:ext cx="405111" cy="259045"/>
    <xdr:sp macro="" textlink="">
      <xdr:nvSpPr>
        <xdr:cNvPr id="103" name="n_3mainValue有形固定資産減価償却率"/>
        <xdr:cNvSpPr txBox="1"/>
      </xdr:nvSpPr>
      <xdr:spPr>
        <a:xfrm>
          <a:off x="2067569" y="586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22665</xdr:rowOff>
    </xdr:from>
    <xdr:ext cx="405111" cy="259045"/>
    <xdr:sp macro="" textlink="">
      <xdr:nvSpPr>
        <xdr:cNvPr id="104" name="n_4mainValue有形固定資産減価償却率"/>
        <xdr:cNvSpPr txBox="1"/>
      </xdr:nvSpPr>
      <xdr:spPr>
        <a:xfrm>
          <a:off x="1397009" y="58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本町の債務償還比率は、令和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年度も、前年度に引き続き改善した。　これは、地方債の償還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新規発行債の抑制に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、将来負担額が減少したことに加え、基金等の積立により、充当可能財源について、前年度以上の規模で確保できていることによる。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引き続き行財政改革に取り組むとともに効果的かつ効率的な町債発行に努める。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5" name="直線コネクタ 134"/>
        <xdr:cNvCxnSpPr/>
      </xdr:nvCxnSpPr>
      <xdr:spPr>
        <a:xfrm flipV="1">
          <a:off x="13027660" y="5160463"/>
          <a:ext cx="1269" cy="140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6" name="債務償還比率最小値テキスト"/>
        <xdr:cNvSpPr txBox="1"/>
      </xdr:nvSpPr>
      <xdr:spPr>
        <a:xfrm>
          <a:off x="13080365" y="65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7" name="直線コネクタ 136"/>
        <xdr:cNvCxnSpPr/>
      </xdr:nvCxnSpPr>
      <xdr:spPr>
        <a:xfrm>
          <a:off x="12963525" y="6566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40" name="債務償還比率平均値テキスト"/>
        <xdr:cNvSpPr txBox="1"/>
      </xdr:nvSpPr>
      <xdr:spPr>
        <a:xfrm>
          <a:off x="13080365" y="5473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1" name="フローチャート: 判断 140"/>
        <xdr:cNvSpPr/>
      </xdr:nvSpPr>
      <xdr:spPr>
        <a:xfrm>
          <a:off x="13001625" y="5622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2" name="フローチャート: 判断 141"/>
        <xdr:cNvSpPr/>
      </xdr:nvSpPr>
      <xdr:spPr>
        <a:xfrm>
          <a:off x="12359005" y="5600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3" name="フローチャート: 判断 142"/>
        <xdr:cNvSpPr/>
      </xdr:nvSpPr>
      <xdr:spPr>
        <a:xfrm>
          <a:off x="11688445" y="5718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4" name="フローチャート: 判断 143"/>
        <xdr:cNvSpPr/>
      </xdr:nvSpPr>
      <xdr:spPr>
        <a:xfrm>
          <a:off x="11017885" y="572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5" name="フローチャート: 判断 144"/>
        <xdr:cNvSpPr/>
      </xdr:nvSpPr>
      <xdr:spPr>
        <a:xfrm>
          <a:off x="10347325" y="57414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2331</xdr:rowOff>
    </xdr:from>
    <xdr:to>
      <xdr:col>76</xdr:col>
      <xdr:colOff>73025</xdr:colOff>
      <xdr:row>29</xdr:row>
      <xdr:rowOff>103931</xdr:rowOff>
    </xdr:to>
    <xdr:sp macro="" textlink="">
      <xdr:nvSpPr>
        <xdr:cNvPr id="151" name="楕円 150"/>
        <xdr:cNvSpPr/>
      </xdr:nvSpPr>
      <xdr:spPr>
        <a:xfrm>
          <a:off x="13001625" y="5633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152208</xdr:rowOff>
    </xdr:from>
    <xdr:ext cx="469744" cy="259045"/>
    <xdr:sp macro="" textlink="">
      <xdr:nvSpPr>
        <xdr:cNvPr id="152" name="債務償還比率該当値テキスト"/>
        <xdr:cNvSpPr txBox="1"/>
      </xdr:nvSpPr>
      <xdr:spPr>
        <a:xfrm>
          <a:off x="13080365" y="561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30090</xdr:rowOff>
    </xdr:from>
    <xdr:to>
      <xdr:col>72</xdr:col>
      <xdr:colOff>123825</xdr:colOff>
      <xdr:row>29</xdr:row>
      <xdr:rowOff>131690</xdr:rowOff>
    </xdr:to>
    <xdr:sp macro="" textlink="">
      <xdr:nvSpPr>
        <xdr:cNvPr id="153" name="楕円 152"/>
        <xdr:cNvSpPr/>
      </xdr:nvSpPr>
      <xdr:spPr>
        <a:xfrm>
          <a:off x="12359005" y="56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53131</xdr:rowOff>
    </xdr:from>
    <xdr:to>
      <xdr:col>76</xdr:col>
      <xdr:colOff>22225</xdr:colOff>
      <xdr:row>29</xdr:row>
      <xdr:rowOff>80890</xdr:rowOff>
    </xdr:to>
    <xdr:cxnSp macro="">
      <xdr:nvCxnSpPr>
        <xdr:cNvPr id="154" name="直線コネクタ 153"/>
        <xdr:cNvCxnSpPr/>
      </xdr:nvCxnSpPr>
      <xdr:spPr>
        <a:xfrm flipV="1">
          <a:off x="12409805" y="5684311"/>
          <a:ext cx="619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118028</xdr:rowOff>
    </xdr:from>
    <xdr:to>
      <xdr:col>68</xdr:col>
      <xdr:colOff>123825</xdr:colOff>
      <xdr:row>31</xdr:row>
      <xdr:rowOff>48178</xdr:rowOff>
    </xdr:to>
    <xdr:sp macro="" textlink="">
      <xdr:nvSpPr>
        <xdr:cNvPr id="155" name="楕円 154"/>
        <xdr:cNvSpPr/>
      </xdr:nvSpPr>
      <xdr:spPr>
        <a:xfrm>
          <a:off x="11688445" y="5916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80890</xdr:rowOff>
    </xdr:from>
    <xdr:to>
      <xdr:col>72</xdr:col>
      <xdr:colOff>73025</xdr:colOff>
      <xdr:row>30</xdr:row>
      <xdr:rowOff>168828</xdr:rowOff>
    </xdr:to>
    <xdr:cxnSp macro="">
      <xdr:nvCxnSpPr>
        <xdr:cNvPr id="156" name="直線コネクタ 155"/>
        <xdr:cNvCxnSpPr/>
      </xdr:nvCxnSpPr>
      <xdr:spPr>
        <a:xfrm flipV="1">
          <a:off x="11739245" y="5712070"/>
          <a:ext cx="670560" cy="2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23994</xdr:rowOff>
    </xdr:from>
    <xdr:to>
      <xdr:col>64</xdr:col>
      <xdr:colOff>123825</xdr:colOff>
      <xdr:row>31</xdr:row>
      <xdr:rowOff>125594</xdr:rowOff>
    </xdr:to>
    <xdr:sp macro="" textlink="">
      <xdr:nvSpPr>
        <xdr:cNvPr id="157" name="楕円 156"/>
        <xdr:cNvSpPr/>
      </xdr:nvSpPr>
      <xdr:spPr>
        <a:xfrm>
          <a:off x="11017885" y="59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168828</xdr:rowOff>
    </xdr:from>
    <xdr:to>
      <xdr:col>68</xdr:col>
      <xdr:colOff>73025</xdr:colOff>
      <xdr:row>31</xdr:row>
      <xdr:rowOff>74794</xdr:rowOff>
    </xdr:to>
    <xdr:cxnSp macro="">
      <xdr:nvCxnSpPr>
        <xdr:cNvPr id="158" name="直線コネクタ 157"/>
        <xdr:cNvCxnSpPr/>
      </xdr:nvCxnSpPr>
      <xdr:spPr>
        <a:xfrm flipV="1">
          <a:off x="11068685" y="5967648"/>
          <a:ext cx="670560" cy="7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82441</xdr:rowOff>
    </xdr:from>
    <xdr:to>
      <xdr:col>60</xdr:col>
      <xdr:colOff>123825</xdr:colOff>
      <xdr:row>32</xdr:row>
      <xdr:rowOff>12591</xdr:rowOff>
    </xdr:to>
    <xdr:sp macro="" textlink="">
      <xdr:nvSpPr>
        <xdr:cNvPr id="159" name="楕円 158"/>
        <xdr:cNvSpPr/>
      </xdr:nvSpPr>
      <xdr:spPr>
        <a:xfrm>
          <a:off x="10347325" y="6048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74794</xdr:rowOff>
    </xdr:from>
    <xdr:to>
      <xdr:col>64</xdr:col>
      <xdr:colOff>73025</xdr:colOff>
      <xdr:row>31</xdr:row>
      <xdr:rowOff>133241</xdr:rowOff>
    </xdr:to>
    <xdr:cxnSp macro="">
      <xdr:nvCxnSpPr>
        <xdr:cNvPr id="160" name="直線コネクタ 159"/>
        <xdr:cNvCxnSpPr/>
      </xdr:nvCxnSpPr>
      <xdr:spPr>
        <a:xfrm flipV="1">
          <a:off x="10398125" y="6041254"/>
          <a:ext cx="67056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61" name="n_1aveValue債務償還比率"/>
        <xdr:cNvSpPr txBox="1"/>
      </xdr:nvSpPr>
      <xdr:spPr>
        <a:xfrm>
          <a:off x="12185092" y="537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62" name="n_2aveValue債務償還比率"/>
        <xdr:cNvSpPr txBox="1"/>
      </xdr:nvSpPr>
      <xdr:spPr>
        <a:xfrm>
          <a:off x="11527232" y="54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63" name="n_3aveValue債務償還比率"/>
        <xdr:cNvSpPr txBox="1"/>
      </xdr:nvSpPr>
      <xdr:spPr>
        <a:xfrm>
          <a:off x="10856672" y="5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4" name="n_4aveValue債務償還比率"/>
        <xdr:cNvSpPr txBox="1"/>
      </xdr:nvSpPr>
      <xdr:spPr>
        <a:xfrm>
          <a:off x="10186112" y="55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122817</xdr:rowOff>
    </xdr:from>
    <xdr:ext cx="469744" cy="259045"/>
    <xdr:sp macro="" textlink="">
      <xdr:nvSpPr>
        <xdr:cNvPr id="165" name="n_1mainValue債務償還比率"/>
        <xdr:cNvSpPr txBox="1"/>
      </xdr:nvSpPr>
      <xdr:spPr>
        <a:xfrm>
          <a:off x="12185092" y="57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39305</xdr:rowOff>
    </xdr:from>
    <xdr:ext cx="469744" cy="259045"/>
    <xdr:sp macro="" textlink="">
      <xdr:nvSpPr>
        <xdr:cNvPr id="166" name="n_2mainValue債務償還比率"/>
        <xdr:cNvSpPr txBox="1"/>
      </xdr:nvSpPr>
      <xdr:spPr>
        <a:xfrm>
          <a:off x="11527232" y="600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116721</xdr:rowOff>
    </xdr:from>
    <xdr:ext cx="469744" cy="259045"/>
    <xdr:sp macro="" textlink="">
      <xdr:nvSpPr>
        <xdr:cNvPr id="167" name="n_3mainValue債務償還比率"/>
        <xdr:cNvSpPr txBox="1"/>
      </xdr:nvSpPr>
      <xdr:spPr>
        <a:xfrm>
          <a:off x="10856672" y="60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3718</xdr:rowOff>
    </xdr:from>
    <xdr:ext cx="469744" cy="259045"/>
    <xdr:sp macro="" textlink="">
      <xdr:nvSpPr>
        <xdr:cNvPr id="168" name="n_4mainValue債務償還比率"/>
        <xdr:cNvSpPr txBox="1"/>
      </xdr:nvSpPr>
      <xdr:spPr>
        <a:xfrm>
          <a:off x="10186112" y="613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8,086
8,043
88.13
5,588,960
5,231,560
264,695
3,499,725
3,746,817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xdr:cNvCxnSpPr/>
      </xdr:nvCxnSpPr>
      <xdr:spPr>
        <a:xfrm flipV="1">
          <a:off x="4086225" y="54864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xdr:cNvSpPr txBox="1"/>
      </xdr:nvSpPr>
      <xdr:spPr>
        <a:xfrm>
          <a:off x="4124960"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xdr:cNvCxnSpPr/>
      </xdr:nvCxnSpPr>
      <xdr:spPr>
        <a:xfrm>
          <a:off x="4020820" y="548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xdr:cNvSpPr txBox="1"/>
      </xdr:nvSpPr>
      <xdr:spPr>
        <a:xfrm>
          <a:off x="412496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03606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xdr:cNvSpPr/>
      </xdr:nvSpPr>
      <xdr:spPr>
        <a:xfrm>
          <a:off x="25146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xdr:cNvSpPr/>
      </xdr:nvSpPr>
      <xdr:spPr>
        <a:xfrm>
          <a:off x="1739900" y="634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xdr:cNvSpPr/>
      </xdr:nvSpPr>
      <xdr:spPr>
        <a:xfrm>
          <a:off x="96520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3" name="楕円 72"/>
        <xdr:cNvSpPr/>
      </xdr:nvSpPr>
      <xdr:spPr>
        <a:xfrm>
          <a:off x="403606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82567</xdr:rowOff>
    </xdr:from>
    <xdr:ext cx="405111" cy="259045"/>
    <xdr:sp macro="" textlink="">
      <xdr:nvSpPr>
        <xdr:cNvPr id="74" name="【道路】&#10;有形固定資産減価償却率該当値テキスト"/>
        <xdr:cNvSpPr txBox="1"/>
      </xdr:nvSpPr>
      <xdr:spPr>
        <a:xfrm>
          <a:off x="412496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xdr:cNvSpPr/>
      </xdr:nvSpPr>
      <xdr:spPr>
        <a:xfrm>
          <a:off x="331216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110490</xdr:rowOff>
    </xdr:to>
    <xdr:cxnSp macro="">
      <xdr:nvCxnSpPr>
        <xdr:cNvPr id="76" name="直線コネクタ 75"/>
        <xdr:cNvCxnSpPr/>
      </xdr:nvCxnSpPr>
      <xdr:spPr>
        <a:xfrm>
          <a:off x="3355340" y="646938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xdr:cNvSpPr/>
      </xdr:nvSpPr>
      <xdr:spPr>
        <a:xfrm>
          <a:off x="25146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99060</xdr:rowOff>
    </xdr:to>
    <xdr:cxnSp macro="">
      <xdr:nvCxnSpPr>
        <xdr:cNvPr id="78" name="直線コネクタ 77"/>
        <xdr:cNvCxnSpPr/>
      </xdr:nvCxnSpPr>
      <xdr:spPr>
        <a:xfrm>
          <a:off x="2565400" y="642366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34925</xdr:rowOff>
    </xdr:from>
    <xdr:to>
      <xdr:col>10</xdr:col>
      <xdr:colOff>165100</xdr:colOff>
      <xdr:row>38</xdr:row>
      <xdr:rowOff>136525</xdr:rowOff>
    </xdr:to>
    <xdr:sp macro="" textlink="">
      <xdr:nvSpPr>
        <xdr:cNvPr id="79" name="楕円 78"/>
        <xdr:cNvSpPr/>
      </xdr:nvSpPr>
      <xdr:spPr>
        <a:xfrm>
          <a:off x="17399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85725</xdr:rowOff>
    </xdr:to>
    <xdr:cxnSp macro="">
      <xdr:nvCxnSpPr>
        <xdr:cNvPr id="80" name="直線コネクタ 79"/>
        <xdr:cNvCxnSpPr/>
      </xdr:nvCxnSpPr>
      <xdr:spPr>
        <a:xfrm flipV="1">
          <a:off x="1790700" y="64236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12065</xdr:rowOff>
    </xdr:from>
    <xdr:to>
      <xdr:col>6</xdr:col>
      <xdr:colOff>38100</xdr:colOff>
      <xdr:row>38</xdr:row>
      <xdr:rowOff>113665</xdr:rowOff>
    </xdr:to>
    <xdr:sp macro="" textlink="">
      <xdr:nvSpPr>
        <xdr:cNvPr id="81" name="楕円 80"/>
        <xdr:cNvSpPr/>
      </xdr:nvSpPr>
      <xdr:spPr>
        <a:xfrm>
          <a:off x="965200" y="6382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62865</xdr:rowOff>
    </xdr:from>
    <xdr:to>
      <xdr:col>10</xdr:col>
      <xdr:colOff>114300</xdr:colOff>
      <xdr:row>38</xdr:row>
      <xdr:rowOff>85725</xdr:rowOff>
    </xdr:to>
    <xdr:cxnSp macro="">
      <xdr:nvCxnSpPr>
        <xdr:cNvPr id="82" name="直線コネクタ 81"/>
        <xdr:cNvCxnSpPr/>
      </xdr:nvCxnSpPr>
      <xdr:spPr>
        <a:xfrm>
          <a:off x="1008380" y="643318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xdr:cNvSpPr txBox="1"/>
      </xdr:nvSpPr>
      <xdr:spPr>
        <a:xfrm>
          <a:off x="317056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xdr:cNvSpPr txBox="1"/>
      </xdr:nvSpPr>
      <xdr:spPr>
        <a:xfrm>
          <a:off x="23857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xdr:cNvSpPr txBox="1"/>
      </xdr:nvSpPr>
      <xdr:spPr>
        <a:xfrm>
          <a:off x="161100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xdr:cNvSpPr txBox="1"/>
      </xdr:nvSpPr>
      <xdr:spPr>
        <a:xfrm>
          <a:off x="83630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166387</xdr:rowOff>
    </xdr:from>
    <xdr:ext cx="405111" cy="259045"/>
    <xdr:sp macro="" textlink="">
      <xdr:nvSpPr>
        <xdr:cNvPr id="87" name="n_1mainValue【道路】&#10;有形固定資産減価償却率"/>
        <xdr:cNvSpPr txBox="1"/>
      </xdr:nvSpPr>
      <xdr:spPr>
        <a:xfrm>
          <a:off x="317056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8" name="n_2mainValue【道路】&#10;有形固定資産減価償却率"/>
        <xdr:cNvSpPr txBox="1"/>
      </xdr:nvSpPr>
      <xdr:spPr>
        <a:xfrm>
          <a:off x="23857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9" name="n_3mainValue【道路】&#10;有形固定資産減価償却率"/>
        <xdr:cNvSpPr txBox="1"/>
      </xdr:nvSpPr>
      <xdr:spPr>
        <a:xfrm>
          <a:off x="161100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104792</xdr:rowOff>
    </xdr:from>
    <xdr:ext cx="405111" cy="259045"/>
    <xdr:sp macro="" textlink="">
      <xdr:nvSpPr>
        <xdr:cNvPr id="90" name="n_4mainValue【道路】&#10;有形固定資産減価償却率"/>
        <xdr:cNvSpPr txBox="1"/>
      </xdr:nvSpPr>
      <xdr:spPr>
        <a:xfrm>
          <a:off x="83630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xdr:cNvCxnSpPr/>
      </xdr:nvCxnSpPr>
      <xdr:spPr>
        <a:xfrm flipV="1">
          <a:off x="9219565" y="5731026"/>
          <a:ext cx="0" cy="1322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xdr:cNvSpPr txBox="1"/>
      </xdr:nvSpPr>
      <xdr:spPr>
        <a:xfrm>
          <a:off x="9258300" y="70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xdr:cNvCxnSpPr/>
      </xdr:nvCxnSpPr>
      <xdr:spPr>
        <a:xfrm>
          <a:off x="9154160" y="705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xdr:cNvSpPr txBox="1"/>
      </xdr:nvSpPr>
      <xdr:spPr>
        <a:xfrm>
          <a:off x="9258300" y="5513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xdr:cNvCxnSpPr/>
      </xdr:nvCxnSpPr>
      <xdr:spPr>
        <a:xfrm>
          <a:off x="9154160" y="5731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xdr:cNvSpPr txBox="1"/>
      </xdr:nvSpPr>
      <xdr:spPr>
        <a:xfrm>
          <a:off x="9258300" y="678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xdr:cNvSpPr/>
      </xdr:nvSpPr>
      <xdr:spPr>
        <a:xfrm>
          <a:off x="9192260" y="6931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xdr:cNvSpPr/>
      </xdr:nvSpPr>
      <xdr:spPr>
        <a:xfrm>
          <a:off x="8445500" y="692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xdr:cNvSpPr/>
      </xdr:nvSpPr>
      <xdr:spPr>
        <a:xfrm>
          <a:off x="7670800" y="6960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xdr:cNvSpPr/>
      </xdr:nvSpPr>
      <xdr:spPr>
        <a:xfrm>
          <a:off x="6873240" y="695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xdr:cNvSpPr/>
      </xdr:nvSpPr>
      <xdr:spPr>
        <a:xfrm>
          <a:off x="6098540" y="69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113993</xdr:rowOff>
    </xdr:from>
    <xdr:to>
      <xdr:col>55</xdr:col>
      <xdr:colOff>50800</xdr:colOff>
      <xdr:row>42</xdr:row>
      <xdr:rowOff>44143</xdr:rowOff>
    </xdr:to>
    <xdr:sp macro="" textlink="">
      <xdr:nvSpPr>
        <xdr:cNvPr id="130" name="楕円 129"/>
        <xdr:cNvSpPr/>
      </xdr:nvSpPr>
      <xdr:spPr>
        <a:xfrm>
          <a:off x="9192260" y="69872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31" name="【道路】&#10;一人当たり延長該当値テキスト"/>
        <xdr:cNvSpPr txBox="1"/>
      </xdr:nvSpPr>
      <xdr:spPr>
        <a:xfrm>
          <a:off x="9258300" y="691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118072</xdr:rowOff>
    </xdr:from>
    <xdr:to>
      <xdr:col>50</xdr:col>
      <xdr:colOff>165100</xdr:colOff>
      <xdr:row>42</xdr:row>
      <xdr:rowOff>48222</xdr:rowOff>
    </xdr:to>
    <xdr:sp macro="" textlink="">
      <xdr:nvSpPr>
        <xdr:cNvPr id="132" name="楕円 131"/>
        <xdr:cNvSpPr/>
      </xdr:nvSpPr>
      <xdr:spPr>
        <a:xfrm>
          <a:off x="8445500" y="6991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164793</xdr:rowOff>
    </xdr:from>
    <xdr:to>
      <xdr:col>55</xdr:col>
      <xdr:colOff>0</xdr:colOff>
      <xdr:row>41</xdr:row>
      <xdr:rowOff>168872</xdr:rowOff>
    </xdr:to>
    <xdr:cxnSp macro="">
      <xdr:nvCxnSpPr>
        <xdr:cNvPr id="133" name="直線コネクタ 132"/>
        <xdr:cNvCxnSpPr/>
      </xdr:nvCxnSpPr>
      <xdr:spPr>
        <a:xfrm flipV="1">
          <a:off x="8496300" y="7038033"/>
          <a:ext cx="723900" cy="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121613</xdr:rowOff>
    </xdr:from>
    <xdr:to>
      <xdr:col>46</xdr:col>
      <xdr:colOff>38100</xdr:colOff>
      <xdr:row>42</xdr:row>
      <xdr:rowOff>51763</xdr:rowOff>
    </xdr:to>
    <xdr:sp macro="" textlink="">
      <xdr:nvSpPr>
        <xdr:cNvPr id="134" name="楕円 133"/>
        <xdr:cNvSpPr/>
      </xdr:nvSpPr>
      <xdr:spPr>
        <a:xfrm>
          <a:off x="7670800" y="6994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168872</xdr:rowOff>
    </xdr:from>
    <xdr:to>
      <xdr:col>50</xdr:col>
      <xdr:colOff>114300</xdr:colOff>
      <xdr:row>42</xdr:row>
      <xdr:rowOff>963</xdr:rowOff>
    </xdr:to>
    <xdr:cxnSp macro="">
      <xdr:nvCxnSpPr>
        <xdr:cNvPr id="135" name="直線コネクタ 134"/>
        <xdr:cNvCxnSpPr/>
      </xdr:nvCxnSpPr>
      <xdr:spPr>
        <a:xfrm flipV="1">
          <a:off x="7713980" y="704211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122154</xdr:rowOff>
    </xdr:from>
    <xdr:to>
      <xdr:col>41</xdr:col>
      <xdr:colOff>101600</xdr:colOff>
      <xdr:row>42</xdr:row>
      <xdr:rowOff>52304</xdr:rowOff>
    </xdr:to>
    <xdr:sp macro="" textlink="">
      <xdr:nvSpPr>
        <xdr:cNvPr id="136" name="楕円 135"/>
        <xdr:cNvSpPr/>
      </xdr:nvSpPr>
      <xdr:spPr>
        <a:xfrm>
          <a:off x="6873240" y="6995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963</xdr:rowOff>
    </xdr:from>
    <xdr:to>
      <xdr:col>45</xdr:col>
      <xdr:colOff>177800</xdr:colOff>
      <xdr:row>42</xdr:row>
      <xdr:rowOff>1504</xdr:rowOff>
    </xdr:to>
    <xdr:cxnSp macro="">
      <xdr:nvCxnSpPr>
        <xdr:cNvPr id="137" name="直線コネクタ 136"/>
        <xdr:cNvCxnSpPr/>
      </xdr:nvCxnSpPr>
      <xdr:spPr>
        <a:xfrm flipV="1">
          <a:off x="6924040" y="7041843"/>
          <a:ext cx="78994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122968</xdr:rowOff>
    </xdr:from>
    <xdr:to>
      <xdr:col>36</xdr:col>
      <xdr:colOff>165100</xdr:colOff>
      <xdr:row>42</xdr:row>
      <xdr:rowOff>53118</xdr:rowOff>
    </xdr:to>
    <xdr:sp macro="" textlink="">
      <xdr:nvSpPr>
        <xdr:cNvPr id="138" name="楕円 137"/>
        <xdr:cNvSpPr/>
      </xdr:nvSpPr>
      <xdr:spPr>
        <a:xfrm>
          <a:off x="6098540" y="69962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1504</xdr:rowOff>
    </xdr:from>
    <xdr:to>
      <xdr:col>41</xdr:col>
      <xdr:colOff>50800</xdr:colOff>
      <xdr:row>42</xdr:row>
      <xdr:rowOff>2318</xdr:rowOff>
    </xdr:to>
    <xdr:cxnSp macro="">
      <xdr:nvCxnSpPr>
        <xdr:cNvPr id="139" name="直線コネクタ 138"/>
        <xdr:cNvCxnSpPr/>
      </xdr:nvCxnSpPr>
      <xdr:spPr>
        <a:xfrm flipV="1">
          <a:off x="6149340" y="7042384"/>
          <a:ext cx="7747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xdr:cNvSpPr txBox="1"/>
      </xdr:nvSpPr>
      <xdr:spPr>
        <a:xfrm>
          <a:off x="8239271" y="67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xdr:cNvSpPr txBox="1"/>
      </xdr:nvSpPr>
      <xdr:spPr>
        <a:xfrm>
          <a:off x="7477271" y="67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xdr:cNvSpPr txBox="1"/>
      </xdr:nvSpPr>
      <xdr:spPr>
        <a:xfrm>
          <a:off x="6702571" y="67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xdr:cNvSpPr txBox="1"/>
      </xdr:nvSpPr>
      <xdr:spPr>
        <a:xfrm>
          <a:off x="5905011" y="671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39349</xdr:rowOff>
    </xdr:from>
    <xdr:ext cx="534377" cy="259045"/>
    <xdr:sp macro="" textlink="">
      <xdr:nvSpPr>
        <xdr:cNvPr id="144" name="n_1mainValue【道路】&#10;一人当たり延長"/>
        <xdr:cNvSpPr txBox="1"/>
      </xdr:nvSpPr>
      <xdr:spPr>
        <a:xfrm>
          <a:off x="8239271" y="70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42890</xdr:rowOff>
    </xdr:from>
    <xdr:ext cx="534377" cy="259045"/>
    <xdr:sp macro="" textlink="">
      <xdr:nvSpPr>
        <xdr:cNvPr id="145" name="n_2mainValue【道路】&#10;一人当たり延長"/>
        <xdr:cNvSpPr txBox="1"/>
      </xdr:nvSpPr>
      <xdr:spPr>
        <a:xfrm>
          <a:off x="7477271" y="708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43431</xdr:rowOff>
    </xdr:from>
    <xdr:ext cx="534377" cy="259045"/>
    <xdr:sp macro="" textlink="">
      <xdr:nvSpPr>
        <xdr:cNvPr id="146" name="n_3mainValue【道路】&#10;一人当たり延長"/>
        <xdr:cNvSpPr txBox="1"/>
      </xdr:nvSpPr>
      <xdr:spPr>
        <a:xfrm>
          <a:off x="6702571" y="70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44245</xdr:rowOff>
    </xdr:from>
    <xdr:ext cx="534377" cy="259045"/>
    <xdr:sp macro="" textlink="">
      <xdr:nvSpPr>
        <xdr:cNvPr id="147" name="n_4mainValue【道路】&#10;一人当たり延長"/>
        <xdr:cNvSpPr txBox="1"/>
      </xdr:nvSpPr>
      <xdr:spPr>
        <a:xfrm>
          <a:off x="5905011" y="70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xdr:cNvCxnSpPr/>
      </xdr:nvCxnSpPr>
      <xdr:spPr>
        <a:xfrm flipV="1">
          <a:off x="4086225" y="9349196"/>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xdr:cNvSpPr txBox="1"/>
      </xdr:nvSpPr>
      <xdr:spPr>
        <a:xfrm>
          <a:off x="4124960" y="91282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xdr:cNvCxnSpPr/>
      </xdr:nvCxnSpPr>
      <xdr:spPr>
        <a:xfrm>
          <a:off x="4020820" y="934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xdr:cNvSpPr txBox="1"/>
      </xdr:nvSpPr>
      <xdr:spPr>
        <a:xfrm>
          <a:off x="412496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xdr:cNvSpPr/>
      </xdr:nvSpPr>
      <xdr:spPr>
        <a:xfrm>
          <a:off x="403606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xdr:cNvSpPr/>
      </xdr:nvSpPr>
      <xdr:spPr>
        <a:xfrm>
          <a:off x="3312160" y="10157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xdr:cNvSpPr/>
      </xdr:nvSpPr>
      <xdr:spPr>
        <a:xfrm>
          <a:off x="25146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xdr:cNvSpPr/>
      </xdr:nvSpPr>
      <xdr:spPr>
        <a:xfrm>
          <a:off x="17399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xdr:cNvSpPr/>
      </xdr:nvSpPr>
      <xdr:spPr>
        <a:xfrm>
          <a:off x="965200" y="10095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60234</xdr:rowOff>
    </xdr:from>
    <xdr:to>
      <xdr:col>24</xdr:col>
      <xdr:colOff>114300</xdr:colOff>
      <xdr:row>62</xdr:row>
      <xdr:rowOff>161834</xdr:rowOff>
    </xdr:to>
    <xdr:sp macro="" textlink="">
      <xdr:nvSpPr>
        <xdr:cNvPr id="189" name="楕円 188"/>
        <xdr:cNvSpPr/>
      </xdr:nvSpPr>
      <xdr:spPr>
        <a:xfrm>
          <a:off x="4036060" y="104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38661</xdr:rowOff>
    </xdr:from>
    <xdr:ext cx="405111" cy="259045"/>
    <xdr:sp macro="" textlink="">
      <xdr:nvSpPr>
        <xdr:cNvPr id="190" name="【橋りょう・トンネル】&#10;有形固定資産減価償却率該当値テキスト"/>
        <xdr:cNvSpPr txBox="1"/>
      </xdr:nvSpPr>
      <xdr:spPr>
        <a:xfrm>
          <a:off x="4124960"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1" name="楕円 190"/>
        <xdr:cNvSpPr/>
      </xdr:nvSpPr>
      <xdr:spPr>
        <a:xfrm>
          <a:off x="3312160" y="104359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111034</xdr:rowOff>
    </xdr:to>
    <xdr:cxnSp macro="">
      <xdr:nvCxnSpPr>
        <xdr:cNvPr id="192" name="直線コネクタ 191"/>
        <xdr:cNvCxnSpPr/>
      </xdr:nvCxnSpPr>
      <xdr:spPr>
        <a:xfrm>
          <a:off x="3355340" y="10486753"/>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66766</xdr:rowOff>
    </xdr:from>
    <xdr:to>
      <xdr:col>15</xdr:col>
      <xdr:colOff>101600</xdr:colOff>
      <xdr:row>62</xdr:row>
      <xdr:rowOff>168366</xdr:rowOff>
    </xdr:to>
    <xdr:sp macro="" textlink="">
      <xdr:nvSpPr>
        <xdr:cNvPr id="193" name="楕円 192"/>
        <xdr:cNvSpPr/>
      </xdr:nvSpPr>
      <xdr:spPr>
        <a:xfrm>
          <a:off x="251460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117566</xdr:rowOff>
    </xdr:to>
    <xdr:cxnSp macro="">
      <xdr:nvCxnSpPr>
        <xdr:cNvPr id="194" name="直線コネクタ 193"/>
        <xdr:cNvCxnSpPr/>
      </xdr:nvCxnSpPr>
      <xdr:spPr>
        <a:xfrm flipV="1">
          <a:off x="2565400" y="10486753"/>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48804</xdr:rowOff>
    </xdr:from>
    <xdr:to>
      <xdr:col>10</xdr:col>
      <xdr:colOff>165100</xdr:colOff>
      <xdr:row>62</xdr:row>
      <xdr:rowOff>150404</xdr:rowOff>
    </xdr:to>
    <xdr:sp macro="" textlink="">
      <xdr:nvSpPr>
        <xdr:cNvPr id="195" name="楕円 194"/>
        <xdr:cNvSpPr/>
      </xdr:nvSpPr>
      <xdr:spPr>
        <a:xfrm>
          <a:off x="1739900" y="104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99604</xdr:rowOff>
    </xdr:from>
    <xdr:to>
      <xdr:col>15</xdr:col>
      <xdr:colOff>50800</xdr:colOff>
      <xdr:row>62</xdr:row>
      <xdr:rowOff>117566</xdr:rowOff>
    </xdr:to>
    <xdr:cxnSp macro="">
      <xdr:nvCxnSpPr>
        <xdr:cNvPr id="196" name="直線コネクタ 195"/>
        <xdr:cNvCxnSpPr/>
      </xdr:nvCxnSpPr>
      <xdr:spPr>
        <a:xfrm>
          <a:off x="1790700" y="1049328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29210</xdr:rowOff>
    </xdr:from>
    <xdr:to>
      <xdr:col>6</xdr:col>
      <xdr:colOff>38100</xdr:colOff>
      <xdr:row>62</xdr:row>
      <xdr:rowOff>130810</xdr:rowOff>
    </xdr:to>
    <xdr:sp macro="" textlink="">
      <xdr:nvSpPr>
        <xdr:cNvPr id="197" name="楕円 196"/>
        <xdr:cNvSpPr/>
      </xdr:nvSpPr>
      <xdr:spPr>
        <a:xfrm>
          <a:off x="965200" y="10422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80010</xdr:rowOff>
    </xdr:from>
    <xdr:to>
      <xdr:col>10</xdr:col>
      <xdr:colOff>114300</xdr:colOff>
      <xdr:row>62</xdr:row>
      <xdr:rowOff>99604</xdr:rowOff>
    </xdr:to>
    <xdr:cxnSp macro="">
      <xdr:nvCxnSpPr>
        <xdr:cNvPr id="198" name="直線コネクタ 197"/>
        <xdr:cNvCxnSpPr/>
      </xdr:nvCxnSpPr>
      <xdr:spPr>
        <a:xfrm>
          <a:off x="1008380" y="10473690"/>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xdr:cNvSpPr txBox="1"/>
      </xdr:nvSpPr>
      <xdr:spPr>
        <a:xfrm>
          <a:off x="317056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xdr:cNvSpPr txBox="1"/>
      </xdr:nvSpPr>
      <xdr:spPr>
        <a:xfrm>
          <a:off x="23857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xdr:cNvSpPr txBox="1"/>
      </xdr:nvSpPr>
      <xdr:spPr>
        <a:xfrm>
          <a:off x="16110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xdr:cNvSpPr txBox="1"/>
      </xdr:nvSpPr>
      <xdr:spPr>
        <a:xfrm>
          <a:off x="8363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3" name="n_1mainValue【橋りょう・トンネル】&#10;有形固定資産減価償却率"/>
        <xdr:cNvSpPr txBox="1"/>
      </xdr:nvSpPr>
      <xdr:spPr>
        <a:xfrm>
          <a:off x="3170564" y="1052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159493</xdr:rowOff>
    </xdr:from>
    <xdr:ext cx="405111" cy="259045"/>
    <xdr:sp macro="" textlink="">
      <xdr:nvSpPr>
        <xdr:cNvPr id="204" name="n_2mainValue【橋りょう・トンネル】&#10;有形固定資産減価償却率"/>
        <xdr:cNvSpPr txBox="1"/>
      </xdr:nvSpPr>
      <xdr:spPr>
        <a:xfrm>
          <a:off x="238570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141531</xdr:rowOff>
    </xdr:from>
    <xdr:ext cx="405111" cy="259045"/>
    <xdr:sp macro="" textlink="">
      <xdr:nvSpPr>
        <xdr:cNvPr id="205" name="n_3mainValue【橋りょう・トンネル】&#10;有形固定資産減価償却率"/>
        <xdr:cNvSpPr txBox="1"/>
      </xdr:nvSpPr>
      <xdr:spPr>
        <a:xfrm>
          <a:off x="1611004" y="105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121937</xdr:rowOff>
    </xdr:from>
    <xdr:ext cx="405111" cy="259045"/>
    <xdr:sp macro="" textlink="">
      <xdr:nvSpPr>
        <xdr:cNvPr id="206" name="n_4mainValue【橋りょう・トンネル】&#10;有形固定資産減価償却率"/>
        <xdr:cNvSpPr txBox="1"/>
      </xdr:nvSpPr>
      <xdr:spPr>
        <a:xfrm>
          <a:off x="83630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xdr:cNvCxnSpPr/>
      </xdr:nvCxnSpPr>
      <xdr:spPr>
        <a:xfrm flipV="1">
          <a:off x="9219565" y="9555551"/>
          <a:ext cx="0" cy="124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xdr:cNvSpPr txBox="1"/>
      </xdr:nvSpPr>
      <xdr:spPr>
        <a:xfrm>
          <a:off x="9258300" y="107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xdr:cNvCxnSpPr/>
      </xdr:nvCxnSpPr>
      <xdr:spPr>
        <a:xfrm>
          <a:off x="9154160" y="10796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xdr:cNvSpPr txBox="1"/>
      </xdr:nvSpPr>
      <xdr:spPr>
        <a:xfrm>
          <a:off x="9258300" y="93345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xdr:cNvCxnSpPr/>
      </xdr:nvCxnSpPr>
      <xdr:spPr>
        <a:xfrm>
          <a:off x="9154160" y="9555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27486</xdr:rowOff>
    </xdr:from>
    <xdr:ext cx="599010" cy="259045"/>
    <xdr:sp macro="" textlink="">
      <xdr:nvSpPr>
        <xdr:cNvPr id="235" name="【橋りょう・トンネル】&#10;一人当たり有形固定資産（償却資産）額平均値テキスト"/>
        <xdr:cNvSpPr txBox="1"/>
      </xdr:nvSpPr>
      <xdr:spPr>
        <a:xfrm>
          <a:off x="9258300" y="10421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xdr:cNvSpPr/>
      </xdr:nvSpPr>
      <xdr:spPr>
        <a:xfrm>
          <a:off x="9192260" y="104427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xdr:cNvSpPr/>
      </xdr:nvSpPr>
      <xdr:spPr>
        <a:xfrm>
          <a:off x="8445500" y="104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xdr:cNvSpPr/>
      </xdr:nvSpPr>
      <xdr:spPr>
        <a:xfrm>
          <a:off x="7670800" y="10442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xdr:cNvSpPr/>
      </xdr:nvSpPr>
      <xdr:spPr>
        <a:xfrm>
          <a:off x="68732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xdr:cNvSpPr/>
      </xdr:nvSpPr>
      <xdr:spPr>
        <a:xfrm>
          <a:off x="6098540" y="1041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819</xdr:rowOff>
    </xdr:from>
    <xdr:to>
      <xdr:col>55</xdr:col>
      <xdr:colOff>50800</xdr:colOff>
      <xdr:row>62</xdr:row>
      <xdr:rowOff>102419</xdr:rowOff>
    </xdr:to>
    <xdr:sp macro="" textlink="">
      <xdr:nvSpPr>
        <xdr:cNvPr id="246" name="楕円 245"/>
        <xdr:cNvSpPr/>
      </xdr:nvSpPr>
      <xdr:spPr>
        <a:xfrm>
          <a:off x="9192260" y="103944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23696</xdr:rowOff>
    </xdr:from>
    <xdr:ext cx="599010" cy="259045"/>
    <xdr:sp macro="" textlink="">
      <xdr:nvSpPr>
        <xdr:cNvPr id="247" name="【橋りょう・トンネル】&#10;一人当たり有形固定資産（償却資産）額該当値テキスト"/>
        <xdr:cNvSpPr txBox="1"/>
      </xdr:nvSpPr>
      <xdr:spPr>
        <a:xfrm>
          <a:off x="9258300" y="1024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7787</xdr:rowOff>
    </xdr:from>
    <xdr:to>
      <xdr:col>50</xdr:col>
      <xdr:colOff>165100</xdr:colOff>
      <xdr:row>62</xdr:row>
      <xdr:rowOff>109387</xdr:rowOff>
    </xdr:to>
    <xdr:sp macro="" textlink="">
      <xdr:nvSpPr>
        <xdr:cNvPr id="248" name="楕円 247"/>
        <xdr:cNvSpPr/>
      </xdr:nvSpPr>
      <xdr:spPr>
        <a:xfrm>
          <a:off x="8445500" y="104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51619</xdr:rowOff>
    </xdr:from>
    <xdr:to>
      <xdr:col>55</xdr:col>
      <xdr:colOff>0</xdr:colOff>
      <xdr:row>62</xdr:row>
      <xdr:rowOff>58587</xdr:rowOff>
    </xdr:to>
    <xdr:cxnSp macro="">
      <xdr:nvCxnSpPr>
        <xdr:cNvPr id="249" name="直線コネクタ 248"/>
        <xdr:cNvCxnSpPr/>
      </xdr:nvCxnSpPr>
      <xdr:spPr>
        <a:xfrm flipV="1">
          <a:off x="8496300" y="10445299"/>
          <a:ext cx="723900"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25211</xdr:rowOff>
    </xdr:from>
    <xdr:to>
      <xdr:col>46</xdr:col>
      <xdr:colOff>38100</xdr:colOff>
      <xdr:row>62</xdr:row>
      <xdr:rowOff>126811</xdr:rowOff>
    </xdr:to>
    <xdr:sp macro="" textlink="">
      <xdr:nvSpPr>
        <xdr:cNvPr id="250" name="楕円 249"/>
        <xdr:cNvSpPr/>
      </xdr:nvSpPr>
      <xdr:spPr>
        <a:xfrm>
          <a:off x="7670800" y="104188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58587</xdr:rowOff>
    </xdr:from>
    <xdr:to>
      <xdr:col>50</xdr:col>
      <xdr:colOff>114300</xdr:colOff>
      <xdr:row>62</xdr:row>
      <xdr:rowOff>76011</xdr:rowOff>
    </xdr:to>
    <xdr:cxnSp macro="">
      <xdr:nvCxnSpPr>
        <xdr:cNvPr id="251" name="直線コネクタ 250"/>
        <xdr:cNvCxnSpPr/>
      </xdr:nvCxnSpPr>
      <xdr:spPr>
        <a:xfrm flipV="1">
          <a:off x="7713980" y="10452267"/>
          <a:ext cx="782320" cy="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30546</xdr:rowOff>
    </xdr:from>
    <xdr:to>
      <xdr:col>41</xdr:col>
      <xdr:colOff>101600</xdr:colOff>
      <xdr:row>62</xdr:row>
      <xdr:rowOff>132146</xdr:rowOff>
    </xdr:to>
    <xdr:sp macro="" textlink="">
      <xdr:nvSpPr>
        <xdr:cNvPr id="252" name="楕円 251"/>
        <xdr:cNvSpPr/>
      </xdr:nvSpPr>
      <xdr:spPr>
        <a:xfrm>
          <a:off x="6873240" y="104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76011</xdr:rowOff>
    </xdr:from>
    <xdr:to>
      <xdr:col>45</xdr:col>
      <xdr:colOff>177800</xdr:colOff>
      <xdr:row>62</xdr:row>
      <xdr:rowOff>81346</xdr:rowOff>
    </xdr:to>
    <xdr:cxnSp macro="">
      <xdr:nvCxnSpPr>
        <xdr:cNvPr id="253" name="直線コネクタ 252"/>
        <xdr:cNvCxnSpPr/>
      </xdr:nvCxnSpPr>
      <xdr:spPr>
        <a:xfrm flipV="1">
          <a:off x="6924040" y="10469691"/>
          <a:ext cx="78994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38209</xdr:rowOff>
    </xdr:from>
    <xdr:to>
      <xdr:col>36</xdr:col>
      <xdr:colOff>165100</xdr:colOff>
      <xdr:row>62</xdr:row>
      <xdr:rowOff>139809</xdr:rowOff>
    </xdr:to>
    <xdr:sp macro="" textlink="">
      <xdr:nvSpPr>
        <xdr:cNvPr id="254" name="楕円 253"/>
        <xdr:cNvSpPr/>
      </xdr:nvSpPr>
      <xdr:spPr>
        <a:xfrm>
          <a:off x="6098540" y="104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81346</xdr:rowOff>
    </xdr:from>
    <xdr:to>
      <xdr:col>41</xdr:col>
      <xdr:colOff>50800</xdr:colOff>
      <xdr:row>62</xdr:row>
      <xdr:rowOff>89009</xdr:rowOff>
    </xdr:to>
    <xdr:cxnSp macro="">
      <xdr:nvCxnSpPr>
        <xdr:cNvPr id="255" name="直線コネクタ 254"/>
        <xdr:cNvCxnSpPr/>
      </xdr:nvCxnSpPr>
      <xdr:spPr>
        <a:xfrm flipV="1">
          <a:off x="6149340" y="10475026"/>
          <a:ext cx="7747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153112</xdr:rowOff>
    </xdr:from>
    <xdr:ext cx="599010" cy="259045"/>
    <xdr:sp macro="" textlink="">
      <xdr:nvSpPr>
        <xdr:cNvPr id="256" name="n_1aveValue【橋りょう・トンネル】&#10;一人当たり有形固定資産（償却資産）額"/>
        <xdr:cNvSpPr txBox="1"/>
      </xdr:nvSpPr>
      <xdr:spPr>
        <a:xfrm>
          <a:off x="8214575" y="1054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141893</xdr:rowOff>
    </xdr:from>
    <xdr:ext cx="599010" cy="259045"/>
    <xdr:sp macro="" textlink="">
      <xdr:nvSpPr>
        <xdr:cNvPr id="257" name="n_2aveValue【橋りょう・トンネル】&#10;一人当たり有形固定資産（償却資産）額"/>
        <xdr:cNvSpPr txBox="1"/>
      </xdr:nvSpPr>
      <xdr:spPr>
        <a:xfrm>
          <a:off x="7444955" y="1053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xdr:cNvSpPr txBox="1"/>
      </xdr:nvSpPr>
      <xdr:spPr>
        <a:xfrm>
          <a:off x="667025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xdr:cNvSpPr txBox="1"/>
      </xdr:nvSpPr>
      <xdr:spPr>
        <a:xfrm>
          <a:off x="5872695" y="1019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125914</xdr:rowOff>
    </xdr:from>
    <xdr:ext cx="599010" cy="259045"/>
    <xdr:sp macro="" textlink="">
      <xdr:nvSpPr>
        <xdr:cNvPr id="260" name="n_1mainValue【橋りょう・トンネル】&#10;一人当たり有形固定資産（償却資産）額"/>
        <xdr:cNvSpPr txBox="1"/>
      </xdr:nvSpPr>
      <xdr:spPr>
        <a:xfrm>
          <a:off x="8214575" y="1018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143338</xdr:rowOff>
    </xdr:from>
    <xdr:ext cx="599010" cy="259045"/>
    <xdr:sp macro="" textlink="">
      <xdr:nvSpPr>
        <xdr:cNvPr id="261" name="n_2mainValue【橋りょう・トンネル】&#10;一人当たり有形固定資産（償却資産）額"/>
        <xdr:cNvSpPr txBox="1"/>
      </xdr:nvSpPr>
      <xdr:spPr>
        <a:xfrm>
          <a:off x="7444955" y="1020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123273</xdr:rowOff>
    </xdr:from>
    <xdr:ext cx="599010" cy="259045"/>
    <xdr:sp macro="" textlink="">
      <xdr:nvSpPr>
        <xdr:cNvPr id="262" name="n_3mainValue【橋りょう・トンネル】&#10;一人当たり有形固定資産（償却資産）額"/>
        <xdr:cNvSpPr txBox="1"/>
      </xdr:nvSpPr>
      <xdr:spPr>
        <a:xfrm>
          <a:off x="6670255" y="1051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130936</xdr:rowOff>
    </xdr:from>
    <xdr:ext cx="599010" cy="259045"/>
    <xdr:sp macro="" textlink="">
      <xdr:nvSpPr>
        <xdr:cNvPr id="263" name="n_4mainValue【橋りょう・トンネル】&#10;一人当たり有形固定資産（償却資産）額"/>
        <xdr:cNvSpPr txBox="1"/>
      </xdr:nvSpPr>
      <xdr:spPr>
        <a:xfrm>
          <a:off x="5872695" y="1052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xdr:cNvCxnSpPr/>
      </xdr:nvCxnSpPr>
      <xdr:spPr>
        <a:xfrm flipV="1">
          <a:off x="4086225" y="13028294"/>
          <a:ext cx="0" cy="1503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xdr:cNvSpPr txBox="1"/>
      </xdr:nvSpPr>
      <xdr:spPr>
        <a:xfrm>
          <a:off x="4124960" y="12807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xdr:cNvCxnSpPr/>
      </xdr:nvCxnSpPr>
      <xdr:spPr>
        <a:xfrm>
          <a:off x="4020820" y="13028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xdr:cNvSpPr txBox="1"/>
      </xdr:nvSpPr>
      <xdr:spPr>
        <a:xfrm>
          <a:off x="4124960" y="1385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xdr:cNvSpPr/>
      </xdr:nvSpPr>
      <xdr:spPr>
        <a:xfrm>
          <a:off x="403606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xdr:cNvSpPr/>
      </xdr:nvSpPr>
      <xdr:spPr>
        <a:xfrm>
          <a:off x="3312160" y="138537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xdr:cNvSpPr/>
      </xdr:nvSpPr>
      <xdr:spPr>
        <a:xfrm>
          <a:off x="17399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69214</xdr:rowOff>
    </xdr:from>
    <xdr:to>
      <xdr:col>24</xdr:col>
      <xdr:colOff>114300</xdr:colOff>
      <xdr:row>79</xdr:row>
      <xdr:rowOff>170814</xdr:rowOff>
    </xdr:to>
    <xdr:sp macro="" textlink="">
      <xdr:nvSpPr>
        <xdr:cNvPr id="304" name="楕円 303"/>
        <xdr:cNvSpPr/>
      </xdr:nvSpPr>
      <xdr:spPr>
        <a:xfrm>
          <a:off x="4036060" y="133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92091</xdr:rowOff>
    </xdr:from>
    <xdr:ext cx="405111" cy="259045"/>
    <xdr:sp macro="" textlink="">
      <xdr:nvSpPr>
        <xdr:cNvPr id="305" name="【公営住宅】&#10;有形固定資産減価償却率該当値テキスト"/>
        <xdr:cNvSpPr txBox="1"/>
      </xdr:nvSpPr>
      <xdr:spPr>
        <a:xfrm>
          <a:off x="4124960"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132080</xdr:rowOff>
    </xdr:from>
    <xdr:to>
      <xdr:col>20</xdr:col>
      <xdr:colOff>38100</xdr:colOff>
      <xdr:row>80</xdr:row>
      <xdr:rowOff>62230</xdr:rowOff>
    </xdr:to>
    <xdr:sp macro="" textlink="">
      <xdr:nvSpPr>
        <xdr:cNvPr id="306" name="楕円 305"/>
        <xdr:cNvSpPr/>
      </xdr:nvSpPr>
      <xdr:spPr>
        <a:xfrm>
          <a:off x="3312160" y="13375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120014</xdr:rowOff>
    </xdr:from>
    <xdr:to>
      <xdr:col>24</xdr:col>
      <xdr:colOff>63500</xdr:colOff>
      <xdr:row>80</xdr:row>
      <xdr:rowOff>11430</xdr:rowOff>
    </xdr:to>
    <xdr:cxnSp macro="">
      <xdr:nvCxnSpPr>
        <xdr:cNvPr id="307" name="直線コネクタ 306"/>
        <xdr:cNvCxnSpPr/>
      </xdr:nvCxnSpPr>
      <xdr:spPr>
        <a:xfrm flipV="1">
          <a:off x="3355340" y="13363574"/>
          <a:ext cx="7315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156845</xdr:rowOff>
    </xdr:from>
    <xdr:to>
      <xdr:col>15</xdr:col>
      <xdr:colOff>101600</xdr:colOff>
      <xdr:row>80</xdr:row>
      <xdr:rowOff>86995</xdr:rowOff>
    </xdr:to>
    <xdr:sp macro="" textlink="">
      <xdr:nvSpPr>
        <xdr:cNvPr id="308" name="楕円 307"/>
        <xdr:cNvSpPr/>
      </xdr:nvSpPr>
      <xdr:spPr>
        <a:xfrm>
          <a:off x="2514600" y="1340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11430</xdr:rowOff>
    </xdr:from>
    <xdr:to>
      <xdr:col>19</xdr:col>
      <xdr:colOff>177800</xdr:colOff>
      <xdr:row>80</xdr:row>
      <xdr:rowOff>36195</xdr:rowOff>
    </xdr:to>
    <xdr:cxnSp macro="">
      <xdr:nvCxnSpPr>
        <xdr:cNvPr id="309" name="直線コネクタ 308"/>
        <xdr:cNvCxnSpPr/>
      </xdr:nvCxnSpPr>
      <xdr:spPr>
        <a:xfrm flipV="1">
          <a:off x="2565400" y="1342263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120650</xdr:rowOff>
    </xdr:from>
    <xdr:to>
      <xdr:col>10</xdr:col>
      <xdr:colOff>165100</xdr:colOff>
      <xdr:row>80</xdr:row>
      <xdr:rowOff>50800</xdr:rowOff>
    </xdr:to>
    <xdr:sp macro="" textlink="">
      <xdr:nvSpPr>
        <xdr:cNvPr id="310" name="楕円 309"/>
        <xdr:cNvSpPr/>
      </xdr:nvSpPr>
      <xdr:spPr>
        <a:xfrm>
          <a:off x="1739900"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0</xdr:rowOff>
    </xdr:from>
    <xdr:to>
      <xdr:col>15</xdr:col>
      <xdr:colOff>50800</xdr:colOff>
      <xdr:row>80</xdr:row>
      <xdr:rowOff>36195</xdr:rowOff>
    </xdr:to>
    <xdr:cxnSp macro="">
      <xdr:nvCxnSpPr>
        <xdr:cNvPr id="311" name="直線コネクタ 310"/>
        <xdr:cNvCxnSpPr/>
      </xdr:nvCxnSpPr>
      <xdr:spPr>
        <a:xfrm>
          <a:off x="1790700" y="1341120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84455</xdr:rowOff>
    </xdr:from>
    <xdr:to>
      <xdr:col>6</xdr:col>
      <xdr:colOff>38100</xdr:colOff>
      <xdr:row>80</xdr:row>
      <xdr:rowOff>14605</xdr:rowOff>
    </xdr:to>
    <xdr:sp macro="" textlink="">
      <xdr:nvSpPr>
        <xdr:cNvPr id="312" name="楕円 311"/>
        <xdr:cNvSpPr/>
      </xdr:nvSpPr>
      <xdr:spPr>
        <a:xfrm>
          <a:off x="965200" y="13328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135255</xdr:rowOff>
    </xdr:from>
    <xdr:to>
      <xdr:col>10</xdr:col>
      <xdr:colOff>114300</xdr:colOff>
      <xdr:row>80</xdr:row>
      <xdr:rowOff>0</xdr:rowOff>
    </xdr:to>
    <xdr:cxnSp macro="">
      <xdr:nvCxnSpPr>
        <xdr:cNvPr id="313" name="直線コネクタ 312"/>
        <xdr:cNvCxnSpPr/>
      </xdr:nvCxnSpPr>
      <xdr:spPr>
        <a:xfrm>
          <a:off x="1008380" y="1337881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xdr:cNvSpPr txBox="1"/>
      </xdr:nvSpPr>
      <xdr:spPr>
        <a:xfrm>
          <a:off x="317056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xdr:cNvSpPr txBox="1"/>
      </xdr:nvSpPr>
      <xdr:spPr>
        <a:xfrm>
          <a:off x="16110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xdr:cNvSpPr txBox="1"/>
      </xdr:nvSpPr>
      <xdr:spPr>
        <a:xfrm>
          <a:off x="8363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78757</xdr:rowOff>
    </xdr:from>
    <xdr:ext cx="405111" cy="259045"/>
    <xdr:sp macro="" textlink="">
      <xdr:nvSpPr>
        <xdr:cNvPr id="318" name="n_1mainValue【公営住宅】&#10;有形固定資産減価償却率"/>
        <xdr:cNvSpPr txBox="1"/>
      </xdr:nvSpPr>
      <xdr:spPr>
        <a:xfrm>
          <a:off x="317056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103522</xdr:rowOff>
    </xdr:from>
    <xdr:ext cx="405111" cy="259045"/>
    <xdr:sp macro="" textlink="">
      <xdr:nvSpPr>
        <xdr:cNvPr id="319" name="n_2mainValue【公営住宅】&#10;有形固定資産減価償却率"/>
        <xdr:cNvSpPr txBox="1"/>
      </xdr:nvSpPr>
      <xdr:spPr>
        <a:xfrm>
          <a:off x="2385704" y="1317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67327</xdr:rowOff>
    </xdr:from>
    <xdr:ext cx="405111" cy="259045"/>
    <xdr:sp macro="" textlink="">
      <xdr:nvSpPr>
        <xdr:cNvPr id="320" name="n_3mainValue【公営住宅】&#10;有形固定資産減価償却率"/>
        <xdr:cNvSpPr txBox="1"/>
      </xdr:nvSpPr>
      <xdr:spPr>
        <a:xfrm>
          <a:off x="161100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31132</xdr:rowOff>
    </xdr:from>
    <xdr:ext cx="405111" cy="259045"/>
    <xdr:sp macro="" textlink="">
      <xdr:nvSpPr>
        <xdr:cNvPr id="321" name="n_4mainValue【公営住宅】&#10;有形固定資産減価償却率"/>
        <xdr:cNvSpPr txBox="1"/>
      </xdr:nvSpPr>
      <xdr:spPr>
        <a:xfrm>
          <a:off x="83630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xdr:cNvCxnSpPr/>
      </xdr:nvCxnSpPr>
      <xdr:spPr>
        <a:xfrm flipV="1">
          <a:off x="9219565" y="13132537"/>
          <a:ext cx="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xdr:cNvSpPr txBox="1"/>
      </xdr:nvSpPr>
      <xdr:spPr>
        <a:xfrm>
          <a:off x="9258300" y="145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xdr:cNvCxnSpPr/>
      </xdr:nvCxnSpPr>
      <xdr:spPr>
        <a:xfrm>
          <a:off x="9154160" y="14519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xdr:cNvSpPr txBox="1"/>
      </xdr:nvSpPr>
      <xdr:spPr>
        <a:xfrm>
          <a:off x="9258300" y="129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xdr:cNvCxnSpPr/>
      </xdr:nvCxnSpPr>
      <xdr:spPr>
        <a:xfrm>
          <a:off x="9154160" y="13132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xdr:cNvSpPr txBox="1"/>
      </xdr:nvSpPr>
      <xdr:spPr>
        <a:xfrm>
          <a:off x="9258300" y="1409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xdr:cNvSpPr/>
      </xdr:nvSpPr>
      <xdr:spPr>
        <a:xfrm>
          <a:off x="9192260" y="14245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xdr:cNvSpPr/>
      </xdr:nvSpPr>
      <xdr:spPr>
        <a:xfrm>
          <a:off x="8445500" y="1425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xdr:cNvSpPr/>
      </xdr:nvSpPr>
      <xdr:spPr>
        <a:xfrm>
          <a:off x="7670800" y="14271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xdr:cNvSpPr/>
      </xdr:nvSpPr>
      <xdr:spPr>
        <a:xfrm>
          <a:off x="687324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xdr:cNvSpPr/>
      </xdr:nvSpPr>
      <xdr:spPr>
        <a:xfrm>
          <a:off x="6098540" y="1425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42241</xdr:rowOff>
    </xdr:from>
    <xdr:to>
      <xdr:col>55</xdr:col>
      <xdr:colOff>50800</xdr:colOff>
      <xdr:row>86</xdr:row>
      <xdr:rowOff>143841</xdr:rowOff>
    </xdr:to>
    <xdr:sp macro="" textlink="">
      <xdr:nvSpPr>
        <xdr:cNvPr id="361" name="楕円 360"/>
        <xdr:cNvSpPr/>
      </xdr:nvSpPr>
      <xdr:spPr>
        <a:xfrm>
          <a:off x="9192260" y="14459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128618</xdr:rowOff>
    </xdr:from>
    <xdr:ext cx="469744" cy="259045"/>
    <xdr:sp macro="" textlink="">
      <xdr:nvSpPr>
        <xdr:cNvPr id="362" name="【公営住宅】&#10;一人当たり面積該当値テキスト"/>
        <xdr:cNvSpPr txBox="1"/>
      </xdr:nvSpPr>
      <xdr:spPr>
        <a:xfrm>
          <a:off x="9258300" y="1437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40563</xdr:rowOff>
    </xdr:from>
    <xdr:to>
      <xdr:col>50</xdr:col>
      <xdr:colOff>165100</xdr:colOff>
      <xdr:row>86</xdr:row>
      <xdr:rowOff>142163</xdr:rowOff>
    </xdr:to>
    <xdr:sp macro="" textlink="">
      <xdr:nvSpPr>
        <xdr:cNvPr id="363" name="楕円 362"/>
        <xdr:cNvSpPr/>
      </xdr:nvSpPr>
      <xdr:spPr>
        <a:xfrm>
          <a:off x="8445500" y="144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91363</xdr:rowOff>
    </xdr:from>
    <xdr:to>
      <xdr:col>55</xdr:col>
      <xdr:colOff>0</xdr:colOff>
      <xdr:row>86</xdr:row>
      <xdr:rowOff>93041</xdr:rowOff>
    </xdr:to>
    <xdr:cxnSp macro="">
      <xdr:nvCxnSpPr>
        <xdr:cNvPr id="364" name="直線コネクタ 363"/>
        <xdr:cNvCxnSpPr/>
      </xdr:nvCxnSpPr>
      <xdr:spPr>
        <a:xfrm>
          <a:off x="8496300" y="14508403"/>
          <a:ext cx="7239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42926</xdr:rowOff>
    </xdr:from>
    <xdr:to>
      <xdr:col>46</xdr:col>
      <xdr:colOff>38100</xdr:colOff>
      <xdr:row>86</xdr:row>
      <xdr:rowOff>144526</xdr:rowOff>
    </xdr:to>
    <xdr:sp macro="" textlink="">
      <xdr:nvSpPr>
        <xdr:cNvPr id="365" name="楕円 364"/>
        <xdr:cNvSpPr/>
      </xdr:nvSpPr>
      <xdr:spPr>
        <a:xfrm>
          <a:off x="7670800" y="144599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91363</xdr:rowOff>
    </xdr:from>
    <xdr:to>
      <xdr:col>50</xdr:col>
      <xdr:colOff>114300</xdr:colOff>
      <xdr:row>86</xdr:row>
      <xdr:rowOff>93726</xdr:rowOff>
    </xdr:to>
    <xdr:cxnSp macro="">
      <xdr:nvCxnSpPr>
        <xdr:cNvPr id="366" name="直線コネクタ 365"/>
        <xdr:cNvCxnSpPr/>
      </xdr:nvCxnSpPr>
      <xdr:spPr>
        <a:xfrm flipV="1">
          <a:off x="7713980" y="14508403"/>
          <a:ext cx="78232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43231</xdr:rowOff>
    </xdr:from>
    <xdr:to>
      <xdr:col>41</xdr:col>
      <xdr:colOff>101600</xdr:colOff>
      <xdr:row>86</xdr:row>
      <xdr:rowOff>144831</xdr:rowOff>
    </xdr:to>
    <xdr:sp macro="" textlink="">
      <xdr:nvSpPr>
        <xdr:cNvPr id="367" name="楕円 366"/>
        <xdr:cNvSpPr/>
      </xdr:nvSpPr>
      <xdr:spPr>
        <a:xfrm>
          <a:off x="6873240" y="144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93726</xdr:rowOff>
    </xdr:from>
    <xdr:to>
      <xdr:col>45</xdr:col>
      <xdr:colOff>177800</xdr:colOff>
      <xdr:row>86</xdr:row>
      <xdr:rowOff>94031</xdr:rowOff>
    </xdr:to>
    <xdr:cxnSp macro="">
      <xdr:nvCxnSpPr>
        <xdr:cNvPr id="368" name="直線コネクタ 367"/>
        <xdr:cNvCxnSpPr/>
      </xdr:nvCxnSpPr>
      <xdr:spPr>
        <a:xfrm flipV="1">
          <a:off x="6924040" y="14510766"/>
          <a:ext cx="78994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43687</xdr:rowOff>
    </xdr:from>
    <xdr:to>
      <xdr:col>36</xdr:col>
      <xdr:colOff>165100</xdr:colOff>
      <xdr:row>86</xdr:row>
      <xdr:rowOff>145287</xdr:rowOff>
    </xdr:to>
    <xdr:sp macro="" textlink="">
      <xdr:nvSpPr>
        <xdr:cNvPr id="369" name="楕円 368"/>
        <xdr:cNvSpPr/>
      </xdr:nvSpPr>
      <xdr:spPr>
        <a:xfrm>
          <a:off x="6098540" y="144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94031</xdr:rowOff>
    </xdr:from>
    <xdr:to>
      <xdr:col>41</xdr:col>
      <xdr:colOff>50800</xdr:colOff>
      <xdr:row>86</xdr:row>
      <xdr:rowOff>94487</xdr:rowOff>
    </xdr:to>
    <xdr:cxnSp macro="">
      <xdr:nvCxnSpPr>
        <xdr:cNvPr id="370" name="直線コネクタ 369"/>
        <xdr:cNvCxnSpPr/>
      </xdr:nvCxnSpPr>
      <xdr:spPr>
        <a:xfrm flipV="1">
          <a:off x="6149340" y="14511071"/>
          <a:ext cx="7747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xdr:cNvSpPr txBox="1"/>
      </xdr:nvSpPr>
      <xdr:spPr>
        <a:xfrm>
          <a:off x="8271587" y="140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xdr:cNvSpPr txBox="1"/>
      </xdr:nvSpPr>
      <xdr:spPr>
        <a:xfrm>
          <a:off x="7509587" y="140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xdr:cNvSpPr txBox="1"/>
      </xdr:nvSpPr>
      <xdr:spPr>
        <a:xfrm>
          <a:off x="671202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xdr:cNvSpPr txBox="1"/>
      </xdr:nvSpPr>
      <xdr:spPr>
        <a:xfrm>
          <a:off x="5937327" y="140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133290</xdr:rowOff>
    </xdr:from>
    <xdr:ext cx="469744" cy="259045"/>
    <xdr:sp macro="" textlink="">
      <xdr:nvSpPr>
        <xdr:cNvPr id="375" name="n_1mainValue【公営住宅】&#10;一人当たり面積"/>
        <xdr:cNvSpPr txBox="1"/>
      </xdr:nvSpPr>
      <xdr:spPr>
        <a:xfrm>
          <a:off x="8271587" y="1455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135653</xdr:rowOff>
    </xdr:from>
    <xdr:ext cx="469744" cy="259045"/>
    <xdr:sp macro="" textlink="">
      <xdr:nvSpPr>
        <xdr:cNvPr id="376" name="n_2mainValue【公営住宅】&#10;一人当たり面積"/>
        <xdr:cNvSpPr txBox="1"/>
      </xdr:nvSpPr>
      <xdr:spPr>
        <a:xfrm>
          <a:off x="7509587" y="1455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135958</xdr:rowOff>
    </xdr:from>
    <xdr:ext cx="469744" cy="259045"/>
    <xdr:sp macro="" textlink="">
      <xdr:nvSpPr>
        <xdr:cNvPr id="377" name="n_3mainValue【公営住宅】&#10;一人当たり面積"/>
        <xdr:cNvSpPr txBox="1"/>
      </xdr:nvSpPr>
      <xdr:spPr>
        <a:xfrm>
          <a:off x="6712027" y="145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136414</xdr:rowOff>
    </xdr:from>
    <xdr:ext cx="469744" cy="259045"/>
    <xdr:sp macro="" textlink="">
      <xdr:nvSpPr>
        <xdr:cNvPr id="378" name="n_4mainValue【公営住宅】&#10;一人当たり面積"/>
        <xdr:cNvSpPr txBox="1"/>
      </xdr:nvSpPr>
      <xdr:spPr>
        <a:xfrm>
          <a:off x="5937327" y="145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xdr:cNvCxnSpPr/>
      </xdr:nvCxnSpPr>
      <xdr:spPr>
        <a:xfrm flipV="1">
          <a:off x="14375764"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xdr:cNvSpPr txBox="1"/>
      </xdr:nvSpPr>
      <xdr:spPr>
        <a:xfrm>
          <a:off x="1441450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xdr:cNvCxnSpPr/>
      </xdr:nvCxnSpPr>
      <xdr:spPr>
        <a:xfrm>
          <a:off x="1428750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xdr:cNvSpPr txBox="1"/>
      </xdr:nvSpPr>
      <xdr:spPr>
        <a:xfrm>
          <a:off x="14414500" y="613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xdr:cNvSpPr/>
      </xdr:nvSpPr>
      <xdr:spPr>
        <a:xfrm>
          <a:off x="14325600" y="62819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xdr:cNvSpPr/>
      </xdr:nvSpPr>
      <xdr:spPr>
        <a:xfrm>
          <a:off x="13578840" y="62672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xdr:cNvSpPr/>
      </xdr:nvSpPr>
      <xdr:spPr>
        <a:xfrm>
          <a:off x="128041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xdr:cNvSpPr/>
      </xdr:nvSpPr>
      <xdr:spPr>
        <a:xfrm>
          <a:off x="12029440" y="62346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xdr:cNvSpPr/>
      </xdr:nvSpPr>
      <xdr:spPr>
        <a:xfrm>
          <a:off x="11231880"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128270</xdr:rowOff>
    </xdr:from>
    <xdr:to>
      <xdr:col>85</xdr:col>
      <xdr:colOff>177800</xdr:colOff>
      <xdr:row>41</xdr:row>
      <xdr:rowOff>58420</xdr:rowOff>
    </xdr:to>
    <xdr:sp macro="" textlink="">
      <xdr:nvSpPr>
        <xdr:cNvPr id="436" name="楕円 435"/>
        <xdr:cNvSpPr/>
      </xdr:nvSpPr>
      <xdr:spPr>
        <a:xfrm>
          <a:off x="14325600" y="68338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106697</xdr:rowOff>
    </xdr:from>
    <xdr:ext cx="405111" cy="259045"/>
    <xdr:sp macro="" textlink="">
      <xdr:nvSpPr>
        <xdr:cNvPr id="437" name="【認定こども園・幼稚園・保育所】&#10;有形固定資産減価償却率該当値テキスト"/>
        <xdr:cNvSpPr txBox="1"/>
      </xdr:nvSpPr>
      <xdr:spPr>
        <a:xfrm>
          <a:off x="1441450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76019</xdr:rowOff>
    </xdr:from>
    <xdr:to>
      <xdr:col>81</xdr:col>
      <xdr:colOff>101600</xdr:colOff>
      <xdr:row>41</xdr:row>
      <xdr:rowOff>6169</xdr:rowOff>
    </xdr:to>
    <xdr:sp macro="" textlink="">
      <xdr:nvSpPr>
        <xdr:cNvPr id="438" name="楕円 437"/>
        <xdr:cNvSpPr/>
      </xdr:nvSpPr>
      <xdr:spPr>
        <a:xfrm>
          <a:off x="13578840" y="6781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126819</xdr:rowOff>
    </xdr:from>
    <xdr:to>
      <xdr:col>85</xdr:col>
      <xdr:colOff>127000</xdr:colOff>
      <xdr:row>41</xdr:row>
      <xdr:rowOff>7620</xdr:rowOff>
    </xdr:to>
    <xdr:cxnSp macro="">
      <xdr:nvCxnSpPr>
        <xdr:cNvPr id="439" name="直線コネクタ 438"/>
        <xdr:cNvCxnSpPr/>
      </xdr:nvCxnSpPr>
      <xdr:spPr>
        <a:xfrm>
          <a:off x="13629640" y="6832419"/>
          <a:ext cx="74676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23767</xdr:rowOff>
    </xdr:from>
    <xdr:to>
      <xdr:col>76</xdr:col>
      <xdr:colOff>165100</xdr:colOff>
      <xdr:row>40</xdr:row>
      <xdr:rowOff>125367</xdr:rowOff>
    </xdr:to>
    <xdr:sp macro="" textlink="">
      <xdr:nvSpPr>
        <xdr:cNvPr id="440" name="楕円 439"/>
        <xdr:cNvSpPr/>
      </xdr:nvSpPr>
      <xdr:spPr>
        <a:xfrm>
          <a:off x="12804140" y="672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74567</xdr:rowOff>
    </xdr:from>
    <xdr:to>
      <xdr:col>81</xdr:col>
      <xdr:colOff>50800</xdr:colOff>
      <xdr:row>40</xdr:row>
      <xdr:rowOff>126819</xdr:rowOff>
    </xdr:to>
    <xdr:cxnSp macro="">
      <xdr:nvCxnSpPr>
        <xdr:cNvPr id="441" name="直線コネクタ 440"/>
        <xdr:cNvCxnSpPr/>
      </xdr:nvCxnSpPr>
      <xdr:spPr>
        <a:xfrm>
          <a:off x="12854940" y="6780167"/>
          <a:ext cx="7747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85816</xdr:rowOff>
    </xdr:from>
    <xdr:to>
      <xdr:col>72</xdr:col>
      <xdr:colOff>38100</xdr:colOff>
      <xdr:row>41</xdr:row>
      <xdr:rowOff>15966</xdr:rowOff>
    </xdr:to>
    <xdr:sp macro="" textlink="">
      <xdr:nvSpPr>
        <xdr:cNvPr id="442" name="楕円 441"/>
        <xdr:cNvSpPr/>
      </xdr:nvSpPr>
      <xdr:spPr>
        <a:xfrm>
          <a:off x="12029440" y="6791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74567</xdr:rowOff>
    </xdr:from>
    <xdr:to>
      <xdr:col>76</xdr:col>
      <xdr:colOff>114300</xdr:colOff>
      <xdr:row>40</xdr:row>
      <xdr:rowOff>136616</xdr:rowOff>
    </xdr:to>
    <xdr:cxnSp macro="">
      <xdr:nvCxnSpPr>
        <xdr:cNvPr id="443" name="直線コネクタ 442"/>
        <xdr:cNvCxnSpPr/>
      </xdr:nvCxnSpPr>
      <xdr:spPr>
        <a:xfrm flipV="1">
          <a:off x="12072620" y="6780167"/>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40096</xdr:rowOff>
    </xdr:from>
    <xdr:to>
      <xdr:col>67</xdr:col>
      <xdr:colOff>101600</xdr:colOff>
      <xdr:row>40</xdr:row>
      <xdr:rowOff>141696</xdr:rowOff>
    </xdr:to>
    <xdr:sp macro="" textlink="">
      <xdr:nvSpPr>
        <xdr:cNvPr id="444" name="楕円 443"/>
        <xdr:cNvSpPr/>
      </xdr:nvSpPr>
      <xdr:spPr>
        <a:xfrm>
          <a:off x="11231880" y="67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90896</xdr:rowOff>
    </xdr:from>
    <xdr:to>
      <xdr:col>71</xdr:col>
      <xdr:colOff>177800</xdr:colOff>
      <xdr:row>40</xdr:row>
      <xdr:rowOff>136616</xdr:rowOff>
    </xdr:to>
    <xdr:cxnSp macro="">
      <xdr:nvCxnSpPr>
        <xdr:cNvPr id="445" name="直線コネクタ 444"/>
        <xdr:cNvCxnSpPr/>
      </xdr:nvCxnSpPr>
      <xdr:spPr>
        <a:xfrm>
          <a:off x="11282680" y="6796496"/>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6" name="n_1aveValue【認定こども園・幼稚園・保育所】&#10;有形固定資産減価償却率"/>
        <xdr:cNvSpPr txBox="1"/>
      </xdr:nvSpPr>
      <xdr:spPr>
        <a:xfrm>
          <a:off x="13437244" y="60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7" name="n_2aveValue【認定こども園・幼稚園・保育所】&#10;有形固定資産減価償却率"/>
        <xdr:cNvSpPr txBox="1"/>
      </xdr:nvSpPr>
      <xdr:spPr>
        <a:xfrm>
          <a:off x="126752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48" name="n_3aveValue【認定こども園・幼稚園・保育所】&#10;有形固定資産減価償却率"/>
        <xdr:cNvSpPr txBox="1"/>
      </xdr:nvSpPr>
      <xdr:spPr>
        <a:xfrm>
          <a:off x="1190054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9" name="n_4aveValue【認定こども園・幼稚園・保育所】&#10;有形固定資産減価償却率"/>
        <xdr:cNvSpPr txBox="1"/>
      </xdr:nvSpPr>
      <xdr:spPr>
        <a:xfrm>
          <a:off x="1110298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168746</xdr:rowOff>
    </xdr:from>
    <xdr:ext cx="405111" cy="259045"/>
    <xdr:sp macro="" textlink="">
      <xdr:nvSpPr>
        <xdr:cNvPr id="450" name="n_1mainValue【認定こども園・幼稚園・保育所】&#10;有形固定資産減価償却率"/>
        <xdr:cNvSpPr txBox="1"/>
      </xdr:nvSpPr>
      <xdr:spPr>
        <a:xfrm>
          <a:off x="13437244" y="687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116494</xdr:rowOff>
    </xdr:from>
    <xdr:ext cx="405111" cy="259045"/>
    <xdr:sp macro="" textlink="">
      <xdr:nvSpPr>
        <xdr:cNvPr id="451" name="n_2mainValue【認定こども園・幼稚園・保育所】&#10;有形固定資産減価償却率"/>
        <xdr:cNvSpPr txBox="1"/>
      </xdr:nvSpPr>
      <xdr:spPr>
        <a:xfrm>
          <a:off x="12675244" y="682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7093</xdr:rowOff>
    </xdr:from>
    <xdr:ext cx="405111" cy="259045"/>
    <xdr:sp macro="" textlink="">
      <xdr:nvSpPr>
        <xdr:cNvPr id="452" name="n_3mainValue【認定こども園・幼稚園・保育所】&#10;有形固定資産減価償却率"/>
        <xdr:cNvSpPr txBox="1"/>
      </xdr:nvSpPr>
      <xdr:spPr>
        <a:xfrm>
          <a:off x="11900544" y="688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132823</xdr:rowOff>
    </xdr:from>
    <xdr:ext cx="405111" cy="259045"/>
    <xdr:sp macro="" textlink="">
      <xdr:nvSpPr>
        <xdr:cNvPr id="453" name="n_4mainValue【認定こども園・幼稚園・保育所】&#10;有形固定資産減価償却率"/>
        <xdr:cNvSpPr txBox="1"/>
      </xdr:nvSpPr>
      <xdr:spPr>
        <a:xfrm>
          <a:off x="11102984" y="683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xdr:cNvCxnSpPr/>
      </xdr:nvCxnSpPr>
      <xdr:spPr>
        <a:xfrm flipV="1">
          <a:off x="19509104" y="5850636"/>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xdr:cNvSpPr txBox="1"/>
      </xdr:nvSpPr>
      <xdr:spPr>
        <a:xfrm>
          <a:off x="19547840"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xdr:cNvCxnSpPr/>
      </xdr:nvCxnSpPr>
      <xdr:spPr>
        <a:xfrm>
          <a:off x="19443700" y="7060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xdr:cNvSpPr txBox="1"/>
      </xdr:nvSpPr>
      <xdr:spPr>
        <a:xfrm>
          <a:off x="19547840" y="56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xdr:cNvCxnSpPr/>
      </xdr:nvCxnSpPr>
      <xdr:spPr>
        <a:xfrm>
          <a:off x="19443700" y="5850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482" name="【認定こども園・幼稚園・保育所】&#10;一人当たり面積平均値テキスト"/>
        <xdr:cNvSpPr txBox="1"/>
      </xdr:nvSpPr>
      <xdr:spPr>
        <a:xfrm>
          <a:off x="19547840" y="6744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xdr:cNvSpPr/>
      </xdr:nvSpPr>
      <xdr:spPr>
        <a:xfrm>
          <a:off x="19458940" y="676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xdr:cNvSpPr/>
      </xdr:nvSpPr>
      <xdr:spPr>
        <a:xfrm>
          <a:off x="1873504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xdr:cNvSpPr/>
      </xdr:nvSpPr>
      <xdr:spPr>
        <a:xfrm>
          <a:off x="179374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xdr:cNvSpPr/>
      </xdr:nvSpPr>
      <xdr:spPr>
        <a:xfrm>
          <a:off x="17162780" y="6777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xdr:cNvSpPr/>
      </xdr:nvSpPr>
      <xdr:spPr>
        <a:xfrm>
          <a:off x="16388080" y="6263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36068</xdr:rowOff>
    </xdr:from>
    <xdr:to>
      <xdr:col>116</xdr:col>
      <xdr:colOff>114300</xdr:colOff>
      <xdr:row>40</xdr:row>
      <xdr:rowOff>137668</xdr:rowOff>
    </xdr:to>
    <xdr:sp macro="" textlink="">
      <xdr:nvSpPr>
        <xdr:cNvPr id="493" name="楕円 492"/>
        <xdr:cNvSpPr/>
      </xdr:nvSpPr>
      <xdr:spPr>
        <a:xfrm>
          <a:off x="1945894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58945</xdr:rowOff>
    </xdr:from>
    <xdr:ext cx="469744" cy="259045"/>
    <xdr:sp macro="" textlink="">
      <xdr:nvSpPr>
        <xdr:cNvPr id="494" name="【認定こども園・幼稚園・保育所】&#10;一人当たり面積該当値テキスト"/>
        <xdr:cNvSpPr txBox="1"/>
      </xdr:nvSpPr>
      <xdr:spPr>
        <a:xfrm>
          <a:off x="19547840"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41402</xdr:rowOff>
    </xdr:from>
    <xdr:to>
      <xdr:col>112</xdr:col>
      <xdr:colOff>38100</xdr:colOff>
      <xdr:row>40</xdr:row>
      <xdr:rowOff>143002</xdr:rowOff>
    </xdr:to>
    <xdr:sp macro="" textlink="">
      <xdr:nvSpPr>
        <xdr:cNvPr id="495" name="楕円 494"/>
        <xdr:cNvSpPr/>
      </xdr:nvSpPr>
      <xdr:spPr>
        <a:xfrm>
          <a:off x="18735040" y="6747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86868</xdr:rowOff>
    </xdr:from>
    <xdr:to>
      <xdr:col>116</xdr:col>
      <xdr:colOff>63500</xdr:colOff>
      <xdr:row>40</xdr:row>
      <xdr:rowOff>92202</xdr:rowOff>
    </xdr:to>
    <xdr:cxnSp macro="">
      <xdr:nvCxnSpPr>
        <xdr:cNvPr id="496" name="直線コネクタ 495"/>
        <xdr:cNvCxnSpPr/>
      </xdr:nvCxnSpPr>
      <xdr:spPr>
        <a:xfrm flipV="1">
          <a:off x="18778220" y="6792468"/>
          <a:ext cx="7315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45212</xdr:rowOff>
    </xdr:from>
    <xdr:to>
      <xdr:col>107</xdr:col>
      <xdr:colOff>101600</xdr:colOff>
      <xdr:row>40</xdr:row>
      <xdr:rowOff>146812</xdr:rowOff>
    </xdr:to>
    <xdr:sp macro="" textlink="">
      <xdr:nvSpPr>
        <xdr:cNvPr id="497" name="楕円 496"/>
        <xdr:cNvSpPr/>
      </xdr:nvSpPr>
      <xdr:spPr>
        <a:xfrm>
          <a:off x="1793748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92202</xdr:rowOff>
    </xdr:from>
    <xdr:to>
      <xdr:col>111</xdr:col>
      <xdr:colOff>177800</xdr:colOff>
      <xdr:row>40</xdr:row>
      <xdr:rowOff>96012</xdr:rowOff>
    </xdr:to>
    <xdr:cxnSp macro="">
      <xdr:nvCxnSpPr>
        <xdr:cNvPr id="498" name="直線コネクタ 497"/>
        <xdr:cNvCxnSpPr/>
      </xdr:nvCxnSpPr>
      <xdr:spPr>
        <a:xfrm flipV="1">
          <a:off x="17988280" y="6797802"/>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49784</xdr:rowOff>
    </xdr:from>
    <xdr:to>
      <xdr:col>102</xdr:col>
      <xdr:colOff>165100</xdr:colOff>
      <xdr:row>40</xdr:row>
      <xdr:rowOff>151384</xdr:rowOff>
    </xdr:to>
    <xdr:sp macro="" textlink="">
      <xdr:nvSpPr>
        <xdr:cNvPr id="499" name="楕円 498"/>
        <xdr:cNvSpPr/>
      </xdr:nvSpPr>
      <xdr:spPr>
        <a:xfrm>
          <a:off x="1716278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96012</xdr:rowOff>
    </xdr:from>
    <xdr:to>
      <xdr:col>107</xdr:col>
      <xdr:colOff>50800</xdr:colOff>
      <xdr:row>40</xdr:row>
      <xdr:rowOff>100584</xdr:rowOff>
    </xdr:to>
    <xdr:cxnSp macro="">
      <xdr:nvCxnSpPr>
        <xdr:cNvPr id="500" name="直線コネクタ 499"/>
        <xdr:cNvCxnSpPr/>
      </xdr:nvCxnSpPr>
      <xdr:spPr>
        <a:xfrm flipV="1">
          <a:off x="17213580" y="680161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56642</xdr:rowOff>
    </xdr:from>
    <xdr:to>
      <xdr:col>98</xdr:col>
      <xdr:colOff>38100</xdr:colOff>
      <xdr:row>40</xdr:row>
      <xdr:rowOff>158242</xdr:rowOff>
    </xdr:to>
    <xdr:sp macro="" textlink="">
      <xdr:nvSpPr>
        <xdr:cNvPr id="501" name="楕円 500"/>
        <xdr:cNvSpPr/>
      </xdr:nvSpPr>
      <xdr:spPr>
        <a:xfrm>
          <a:off x="16388080" y="67622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100584</xdr:rowOff>
    </xdr:from>
    <xdr:to>
      <xdr:col>102</xdr:col>
      <xdr:colOff>114300</xdr:colOff>
      <xdr:row>40</xdr:row>
      <xdr:rowOff>107442</xdr:rowOff>
    </xdr:to>
    <xdr:cxnSp macro="">
      <xdr:nvCxnSpPr>
        <xdr:cNvPr id="502" name="直線コネクタ 501"/>
        <xdr:cNvCxnSpPr/>
      </xdr:nvCxnSpPr>
      <xdr:spPr>
        <a:xfrm flipV="1">
          <a:off x="16431260" y="680618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503" name="n_1aveValue【認定こども園・幼稚園・保育所】&#10;一人当たり面積"/>
        <xdr:cNvSpPr txBox="1"/>
      </xdr:nvSpPr>
      <xdr:spPr>
        <a:xfrm>
          <a:off x="1856112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504" name="n_2aveValue【認定こども園・幼稚園・保育所】&#10;一人当たり面積"/>
        <xdr:cNvSpPr txBox="1"/>
      </xdr:nvSpPr>
      <xdr:spPr>
        <a:xfrm>
          <a:off x="177762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164609</xdr:rowOff>
    </xdr:from>
    <xdr:ext cx="469744" cy="259045"/>
    <xdr:sp macro="" textlink="">
      <xdr:nvSpPr>
        <xdr:cNvPr id="505" name="n_3aveValue【認定こども園・幼稚園・保育所】&#10;一人当たり面積"/>
        <xdr:cNvSpPr txBox="1"/>
      </xdr:nvSpPr>
      <xdr:spPr>
        <a:xfrm>
          <a:off x="1700156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xdr:cNvSpPr txBox="1"/>
      </xdr:nvSpPr>
      <xdr:spPr>
        <a:xfrm>
          <a:off x="16226867" y="60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159529</xdr:rowOff>
    </xdr:from>
    <xdr:ext cx="469744" cy="259045"/>
    <xdr:sp macro="" textlink="">
      <xdr:nvSpPr>
        <xdr:cNvPr id="507" name="n_1mainValue【認定こども園・幼稚園・保育所】&#10;一人当たり面積"/>
        <xdr:cNvSpPr txBox="1"/>
      </xdr:nvSpPr>
      <xdr:spPr>
        <a:xfrm>
          <a:off x="1856112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163339</xdr:rowOff>
    </xdr:from>
    <xdr:ext cx="469744" cy="259045"/>
    <xdr:sp macro="" textlink="">
      <xdr:nvSpPr>
        <xdr:cNvPr id="508" name="n_2mainValue【認定こども園・幼稚園・保育所】&#10;一人当たり面積"/>
        <xdr:cNvSpPr txBox="1"/>
      </xdr:nvSpPr>
      <xdr:spPr>
        <a:xfrm>
          <a:off x="17776267"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167911</xdr:rowOff>
    </xdr:from>
    <xdr:ext cx="469744" cy="259045"/>
    <xdr:sp macro="" textlink="">
      <xdr:nvSpPr>
        <xdr:cNvPr id="509" name="n_3mainValue【認定こども園・幼稚園・保育所】&#10;一人当たり面積"/>
        <xdr:cNvSpPr txBox="1"/>
      </xdr:nvSpPr>
      <xdr:spPr>
        <a:xfrm>
          <a:off x="17001567"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149369</xdr:rowOff>
    </xdr:from>
    <xdr:ext cx="469744" cy="259045"/>
    <xdr:sp macro="" textlink="">
      <xdr:nvSpPr>
        <xdr:cNvPr id="510" name="n_4mainValue【認定こども園・幼稚園・保育所】&#10;一人当たり面積"/>
        <xdr:cNvSpPr txBox="1"/>
      </xdr:nvSpPr>
      <xdr:spPr>
        <a:xfrm>
          <a:off x="1622686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xdr:cNvCxnSpPr/>
      </xdr:nvCxnSpPr>
      <xdr:spPr>
        <a:xfrm flipV="1">
          <a:off x="14375764" y="921829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xdr:cNvSpPr txBox="1"/>
      </xdr:nvSpPr>
      <xdr:spPr>
        <a:xfrm>
          <a:off x="144145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xdr:cNvCxnSpPr/>
      </xdr:nvCxnSpPr>
      <xdr:spPr>
        <a:xfrm>
          <a:off x="14287500" y="1064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xdr:cNvSpPr txBox="1"/>
      </xdr:nvSpPr>
      <xdr:spPr>
        <a:xfrm>
          <a:off x="14414500" y="899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xdr:cNvCxnSpPr/>
      </xdr:nvCxnSpPr>
      <xdr:spPr>
        <a:xfrm>
          <a:off x="14287500" y="9218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xdr:cNvSpPr txBox="1"/>
      </xdr:nvSpPr>
      <xdr:spPr>
        <a:xfrm>
          <a:off x="14414500" y="991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xdr:cNvSpPr/>
      </xdr:nvSpPr>
      <xdr:spPr>
        <a:xfrm>
          <a:off x="14325600" y="10059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xdr:cNvSpPr/>
      </xdr:nvSpPr>
      <xdr:spPr>
        <a:xfrm>
          <a:off x="135788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xdr:cNvSpPr/>
      </xdr:nvSpPr>
      <xdr:spPr>
        <a:xfrm>
          <a:off x="128041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xdr:cNvSpPr/>
      </xdr:nvSpPr>
      <xdr:spPr>
        <a:xfrm>
          <a:off x="12029440" y="1000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xdr:cNvSpPr/>
      </xdr:nvSpPr>
      <xdr:spPr>
        <a:xfrm>
          <a:off x="1123188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147320</xdr:rowOff>
    </xdr:from>
    <xdr:to>
      <xdr:col>85</xdr:col>
      <xdr:colOff>177800</xdr:colOff>
      <xdr:row>62</xdr:row>
      <xdr:rowOff>77470</xdr:rowOff>
    </xdr:to>
    <xdr:sp macro="" textlink="">
      <xdr:nvSpPr>
        <xdr:cNvPr id="551" name="楕円 550"/>
        <xdr:cNvSpPr/>
      </xdr:nvSpPr>
      <xdr:spPr>
        <a:xfrm>
          <a:off x="14325600" y="103733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125747</xdr:rowOff>
    </xdr:from>
    <xdr:ext cx="405111" cy="259045"/>
    <xdr:sp macro="" textlink="">
      <xdr:nvSpPr>
        <xdr:cNvPr id="552" name="【学校施設】&#10;有形固定資産減価償却率該当値テキスト"/>
        <xdr:cNvSpPr txBox="1"/>
      </xdr:nvSpPr>
      <xdr:spPr>
        <a:xfrm>
          <a:off x="144145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133985</xdr:rowOff>
    </xdr:from>
    <xdr:to>
      <xdr:col>81</xdr:col>
      <xdr:colOff>101600</xdr:colOff>
      <xdr:row>62</xdr:row>
      <xdr:rowOff>64135</xdr:rowOff>
    </xdr:to>
    <xdr:sp macro="" textlink="">
      <xdr:nvSpPr>
        <xdr:cNvPr id="553" name="楕円 552"/>
        <xdr:cNvSpPr/>
      </xdr:nvSpPr>
      <xdr:spPr>
        <a:xfrm>
          <a:off x="1357884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13335</xdr:rowOff>
    </xdr:from>
    <xdr:to>
      <xdr:col>85</xdr:col>
      <xdr:colOff>127000</xdr:colOff>
      <xdr:row>62</xdr:row>
      <xdr:rowOff>26670</xdr:rowOff>
    </xdr:to>
    <xdr:cxnSp macro="">
      <xdr:nvCxnSpPr>
        <xdr:cNvPr id="554" name="直線コネクタ 553"/>
        <xdr:cNvCxnSpPr/>
      </xdr:nvCxnSpPr>
      <xdr:spPr>
        <a:xfrm>
          <a:off x="13629640" y="1040701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107315</xdr:rowOff>
    </xdr:from>
    <xdr:to>
      <xdr:col>76</xdr:col>
      <xdr:colOff>165100</xdr:colOff>
      <xdr:row>62</xdr:row>
      <xdr:rowOff>37465</xdr:rowOff>
    </xdr:to>
    <xdr:sp macro="" textlink="">
      <xdr:nvSpPr>
        <xdr:cNvPr id="555" name="楕円 554"/>
        <xdr:cNvSpPr/>
      </xdr:nvSpPr>
      <xdr:spPr>
        <a:xfrm>
          <a:off x="12804140" y="1033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158115</xdr:rowOff>
    </xdr:from>
    <xdr:to>
      <xdr:col>81</xdr:col>
      <xdr:colOff>50800</xdr:colOff>
      <xdr:row>62</xdr:row>
      <xdr:rowOff>13335</xdr:rowOff>
    </xdr:to>
    <xdr:cxnSp macro="">
      <xdr:nvCxnSpPr>
        <xdr:cNvPr id="556" name="直線コネクタ 555"/>
        <xdr:cNvCxnSpPr/>
      </xdr:nvCxnSpPr>
      <xdr:spPr>
        <a:xfrm>
          <a:off x="12854940" y="1038415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137795</xdr:rowOff>
    </xdr:from>
    <xdr:to>
      <xdr:col>72</xdr:col>
      <xdr:colOff>38100</xdr:colOff>
      <xdr:row>62</xdr:row>
      <xdr:rowOff>67945</xdr:rowOff>
    </xdr:to>
    <xdr:sp macro="" textlink="">
      <xdr:nvSpPr>
        <xdr:cNvPr id="557" name="楕円 556"/>
        <xdr:cNvSpPr/>
      </xdr:nvSpPr>
      <xdr:spPr>
        <a:xfrm>
          <a:off x="12029440" y="10363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158115</xdr:rowOff>
    </xdr:from>
    <xdr:to>
      <xdr:col>76</xdr:col>
      <xdr:colOff>114300</xdr:colOff>
      <xdr:row>62</xdr:row>
      <xdr:rowOff>17145</xdr:rowOff>
    </xdr:to>
    <xdr:cxnSp macro="">
      <xdr:nvCxnSpPr>
        <xdr:cNvPr id="558" name="直線コネクタ 557"/>
        <xdr:cNvCxnSpPr/>
      </xdr:nvCxnSpPr>
      <xdr:spPr>
        <a:xfrm flipV="1">
          <a:off x="12072620" y="1038415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101600</xdr:rowOff>
    </xdr:from>
    <xdr:to>
      <xdr:col>67</xdr:col>
      <xdr:colOff>101600</xdr:colOff>
      <xdr:row>62</xdr:row>
      <xdr:rowOff>31750</xdr:rowOff>
    </xdr:to>
    <xdr:sp macro="" textlink="">
      <xdr:nvSpPr>
        <xdr:cNvPr id="559" name="楕円 558"/>
        <xdr:cNvSpPr/>
      </xdr:nvSpPr>
      <xdr:spPr>
        <a:xfrm>
          <a:off x="11231880" y="1032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152400</xdr:rowOff>
    </xdr:from>
    <xdr:to>
      <xdr:col>71</xdr:col>
      <xdr:colOff>177800</xdr:colOff>
      <xdr:row>62</xdr:row>
      <xdr:rowOff>17145</xdr:rowOff>
    </xdr:to>
    <xdr:cxnSp macro="">
      <xdr:nvCxnSpPr>
        <xdr:cNvPr id="560" name="直線コネクタ 559"/>
        <xdr:cNvCxnSpPr/>
      </xdr:nvCxnSpPr>
      <xdr:spPr>
        <a:xfrm>
          <a:off x="11282680" y="1037844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xdr:cNvSpPr txBox="1"/>
      </xdr:nvSpPr>
      <xdr:spPr>
        <a:xfrm>
          <a:off x="134372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xdr:cNvSpPr txBox="1"/>
      </xdr:nvSpPr>
      <xdr:spPr>
        <a:xfrm>
          <a:off x="126752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xdr:cNvSpPr txBox="1"/>
      </xdr:nvSpPr>
      <xdr:spPr>
        <a:xfrm>
          <a:off x="119005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xdr:cNvSpPr txBox="1"/>
      </xdr:nvSpPr>
      <xdr:spPr>
        <a:xfrm>
          <a:off x="1110298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55262</xdr:rowOff>
    </xdr:from>
    <xdr:ext cx="405111" cy="259045"/>
    <xdr:sp macro="" textlink="">
      <xdr:nvSpPr>
        <xdr:cNvPr id="565" name="n_1mainValue【学校施設】&#10;有形固定資産減価償却率"/>
        <xdr:cNvSpPr txBox="1"/>
      </xdr:nvSpPr>
      <xdr:spPr>
        <a:xfrm>
          <a:off x="134372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28592</xdr:rowOff>
    </xdr:from>
    <xdr:ext cx="405111" cy="259045"/>
    <xdr:sp macro="" textlink="">
      <xdr:nvSpPr>
        <xdr:cNvPr id="566" name="n_2mainValue【学校施設】&#10;有形固定資産減価償却率"/>
        <xdr:cNvSpPr txBox="1"/>
      </xdr:nvSpPr>
      <xdr:spPr>
        <a:xfrm>
          <a:off x="126752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59072</xdr:rowOff>
    </xdr:from>
    <xdr:ext cx="405111" cy="259045"/>
    <xdr:sp macro="" textlink="">
      <xdr:nvSpPr>
        <xdr:cNvPr id="567" name="n_3mainValue【学校施設】&#10;有形固定資産減価償却率"/>
        <xdr:cNvSpPr txBox="1"/>
      </xdr:nvSpPr>
      <xdr:spPr>
        <a:xfrm>
          <a:off x="119005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568" name="n_4mainValue【学校施設】&#10;有形固定資産減価償却率"/>
        <xdr:cNvSpPr txBox="1"/>
      </xdr:nvSpPr>
      <xdr:spPr>
        <a:xfrm>
          <a:off x="1110298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xdr:cNvCxnSpPr/>
      </xdr:nvCxnSpPr>
      <xdr:spPr>
        <a:xfrm flipV="1">
          <a:off x="19509104" y="9410395"/>
          <a:ext cx="0" cy="1280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xdr:cNvSpPr txBox="1"/>
      </xdr:nvSpPr>
      <xdr:spPr>
        <a:xfrm>
          <a:off x="19547840" y="1069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xdr:cNvCxnSpPr/>
      </xdr:nvCxnSpPr>
      <xdr:spPr>
        <a:xfrm>
          <a:off x="19443700" y="10690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xdr:cNvSpPr txBox="1"/>
      </xdr:nvSpPr>
      <xdr:spPr>
        <a:xfrm>
          <a:off x="19547840" y="91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xdr:cNvCxnSpPr/>
      </xdr:nvCxnSpPr>
      <xdr:spPr>
        <a:xfrm>
          <a:off x="19443700" y="941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97" name="【学校施設】&#10;一人当たり面積平均値テキスト"/>
        <xdr:cNvSpPr txBox="1"/>
      </xdr:nvSpPr>
      <xdr:spPr>
        <a:xfrm>
          <a:off x="19547840" y="10353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xdr:cNvSpPr/>
      </xdr:nvSpPr>
      <xdr:spPr>
        <a:xfrm>
          <a:off x="19458940" y="10498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xdr:cNvSpPr/>
      </xdr:nvSpPr>
      <xdr:spPr>
        <a:xfrm>
          <a:off x="18735040" y="10507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xdr:cNvSpPr/>
      </xdr:nvSpPr>
      <xdr:spPr>
        <a:xfrm>
          <a:off x="179374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xdr:cNvSpPr/>
      </xdr:nvSpPr>
      <xdr:spPr>
        <a:xfrm>
          <a:off x="17162780" y="10501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xdr:cNvSpPr/>
      </xdr:nvSpPr>
      <xdr:spPr>
        <a:xfrm>
          <a:off x="16388080" y="105008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2236</xdr:rowOff>
    </xdr:from>
    <xdr:to>
      <xdr:col>116</xdr:col>
      <xdr:colOff>114300</xdr:colOff>
      <xdr:row>63</xdr:row>
      <xdr:rowOff>103836</xdr:rowOff>
    </xdr:to>
    <xdr:sp macro="" textlink="">
      <xdr:nvSpPr>
        <xdr:cNvPr id="608" name="楕円 607"/>
        <xdr:cNvSpPr/>
      </xdr:nvSpPr>
      <xdr:spPr>
        <a:xfrm>
          <a:off x="19458940" y="105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88613</xdr:rowOff>
    </xdr:from>
    <xdr:ext cx="469744" cy="259045"/>
    <xdr:sp macro="" textlink="">
      <xdr:nvSpPr>
        <xdr:cNvPr id="609" name="【学校施設】&#10;一人当たり面積該当値テキスト"/>
        <xdr:cNvSpPr txBox="1"/>
      </xdr:nvSpPr>
      <xdr:spPr>
        <a:xfrm>
          <a:off x="19547840" y="104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5817</xdr:rowOff>
    </xdr:from>
    <xdr:to>
      <xdr:col>112</xdr:col>
      <xdr:colOff>38100</xdr:colOff>
      <xdr:row>63</xdr:row>
      <xdr:rowOff>107417</xdr:rowOff>
    </xdr:to>
    <xdr:sp macro="" textlink="">
      <xdr:nvSpPr>
        <xdr:cNvPr id="610" name="楕円 609"/>
        <xdr:cNvSpPr/>
      </xdr:nvSpPr>
      <xdr:spPr>
        <a:xfrm>
          <a:off x="18735040" y="105671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53036</xdr:rowOff>
    </xdr:from>
    <xdr:to>
      <xdr:col>116</xdr:col>
      <xdr:colOff>63500</xdr:colOff>
      <xdr:row>63</xdr:row>
      <xdr:rowOff>56617</xdr:rowOff>
    </xdr:to>
    <xdr:cxnSp macro="">
      <xdr:nvCxnSpPr>
        <xdr:cNvPr id="611" name="直線コネクタ 610"/>
        <xdr:cNvCxnSpPr/>
      </xdr:nvCxnSpPr>
      <xdr:spPr>
        <a:xfrm flipV="1">
          <a:off x="18778220" y="10614356"/>
          <a:ext cx="73152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8484</xdr:rowOff>
    </xdr:from>
    <xdr:to>
      <xdr:col>107</xdr:col>
      <xdr:colOff>101600</xdr:colOff>
      <xdr:row>63</xdr:row>
      <xdr:rowOff>110084</xdr:rowOff>
    </xdr:to>
    <xdr:sp macro="" textlink="">
      <xdr:nvSpPr>
        <xdr:cNvPr id="612" name="楕円 611"/>
        <xdr:cNvSpPr/>
      </xdr:nvSpPr>
      <xdr:spPr>
        <a:xfrm>
          <a:off x="17937480" y="105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56617</xdr:rowOff>
    </xdr:from>
    <xdr:to>
      <xdr:col>111</xdr:col>
      <xdr:colOff>177800</xdr:colOff>
      <xdr:row>63</xdr:row>
      <xdr:rowOff>59284</xdr:rowOff>
    </xdr:to>
    <xdr:cxnSp macro="">
      <xdr:nvCxnSpPr>
        <xdr:cNvPr id="613" name="直線コネクタ 612"/>
        <xdr:cNvCxnSpPr/>
      </xdr:nvCxnSpPr>
      <xdr:spPr>
        <a:xfrm flipV="1">
          <a:off x="17988280" y="10617937"/>
          <a:ext cx="78994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14" name="楕円 613"/>
        <xdr:cNvSpPr/>
      </xdr:nvSpPr>
      <xdr:spPr>
        <a:xfrm>
          <a:off x="17162780" y="105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59284</xdr:rowOff>
    </xdr:from>
    <xdr:to>
      <xdr:col>107</xdr:col>
      <xdr:colOff>50800</xdr:colOff>
      <xdr:row>63</xdr:row>
      <xdr:rowOff>64922</xdr:rowOff>
    </xdr:to>
    <xdr:cxnSp macro="">
      <xdr:nvCxnSpPr>
        <xdr:cNvPr id="615" name="直線コネクタ 614"/>
        <xdr:cNvCxnSpPr/>
      </xdr:nvCxnSpPr>
      <xdr:spPr>
        <a:xfrm flipV="1">
          <a:off x="17213580" y="10620604"/>
          <a:ext cx="7747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18314</xdr:rowOff>
    </xdr:from>
    <xdr:to>
      <xdr:col>98</xdr:col>
      <xdr:colOff>38100</xdr:colOff>
      <xdr:row>63</xdr:row>
      <xdr:rowOff>119914</xdr:rowOff>
    </xdr:to>
    <xdr:sp macro="" textlink="">
      <xdr:nvSpPr>
        <xdr:cNvPr id="616" name="楕円 615"/>
        <xdr:cNvSpPr/>
      </xdr:nvSpPr>
      <xdr:spPr>
        <a:xfrm>
          <a:off x="16388080" y="10579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64922</xdr:rowOff>
    </xdr:from>
    <xdr:to>
      <xdr:col>102</xdr:col>
      <xdr:colOff>114300</xdr:colOff>
      <xdr:row>63</xdr:row>
      <xdr:rowOff>69114</xdr:rowOff>
    </xdr:to>
    <xdr:cxnSp macro="">
      <xdr:nvCxnSpPr>
        <xdr:cNvPr id="617" name="直線コネクタ 616"/>
        <xdr:cNvCxnSpPr/>
      </xdr:nvCxnSpPr>
      <xdr:spPr>
        <a:xfrm flipV="1">
          <a:off x="16431260" y="10626242"/>
          <a:ext cx="78232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18" name="n_1aveValue【学校施設】&#10;一人当たり面積"/>
        <xdr:cNvSpPr txBox="1"/>
      </xdr:nvSpPr>
      <xdr:spPr>
        <a:xfrm>
          <a:off x="185611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619" name="n_2aveValue【学校施設】&#10;一人当たり面積"/>
        <xdr:cNvSpPr txBox="1"/>
      </xdr:nvSpPr>
      <xdr:spPr>
        <a:xfrm>
          <a:off x="17776267" y="102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620" name="n_3aveValue【学校施設】&#10;一人当たり面積"/>
        <xdr:cNvSpPr txBox="1"/>
      </xdr:nvSpPr>
      <xdr:spPr>
        <a:xfrm>
          <a:off x="17001567" y="102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621" name="n_4aveValue【学校施設】&#10;一人当たり面積"/>
        <xdr:cNvSpPr txBox="1"/>
      </xdr:nvSpPr>
      <xdr:spPr>
        <a:xfrm>
          <a:off x="16226867" y="102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98544</xdr:rowOff>
    </xdr:from>
    <xdr:ext cx="469744" cy="259045"/>
    <xdr:sp macro="" textlink="">
      <xdr:nvSpPr>
        <xdr:cNvPr id="622" name="n_1mainValue【学校施設】&#10;一人当たり面積"/>
        <xdr:cNvSpPr txBox="1"/>
      </xdr:nvSpPr>
      <xdr:spPr>
        <a:xfrm>
          <a:off x="18561127" y="1065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101211</xdr:rowOff>
    </xdr:from>
    <xdr:ext cx="469744" cy="259045"/>
    <xdr:sp macro="" textlink="">
      <xdr:nvSpPr>
        <xdr:cNvPr id="623" name="n_2mainValue【学校施設】&#10;一人当たり面積"/>
        <xdr:cNvSpPr txBox="1"/>
      </xdr:nvSpPr>
      <xdr:spPr>
        <a:xfrm>
          <a:off x="17776267" y="106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624" name="n_3mainValue【学校施設】&#10;一人当たり面積"/>
        <xdr:cNvSpPr txBox="1"/>
      </xdr:nvSpPr>
      <xdr:spPr>
        <a:xfrm>
          <a:off x="17001567" y="1066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111041</xdr:rowOff>
    </xdr:from>
    <xdr:ext cx="469744" cy="259045"/>
    <xdr:sp macro="" textlink="">
      <xdr:nvSpPr>
        <xdr:cNvPr id="625" name="n_4mainValue【学校施設】&#10;一人当たり面積"/>
        <xdr:cNvSpPr txBox="1"/>
      </xdr:nvSpPr>
      <xdr:spPr>
        <a:xfrm>
          <a:off x="16226867" y="1067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xdr:cNvCxnSpPr/>
      </xdr:nvCxnSpPr>
      <xdr:spPr>
        <a:xfrm flipV="1">
          <a:off x="14375764" y="1683203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xdr:cNvSpPr txBox="1"/>
      </xdr:nvSpPr>
      <xdr:spPr>
        <a:xfrm>
          <a:off x="14414500" y="16611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xdr:cNvCxnSpPr/>
      </xdr:nvCxnSpPr>
      <xdr:spPr>
        <a:xfrm>
          <a:off x="14287500" y="1683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7093</xdr:rowOff>
    </xdr:from>
    <xdr:ext cx="405111" cy="259045"/>
    <xdr:sp macro="" textlink="">
      <xdr:nvSpPr>
        <xdr:cNvPr id="672" name="【公民館】&#10;有形固定資産減価償却率平均値テキスト"/>
        <xdr:cNvSpPr txBox="1"/>
      </xdr:nvSpPr>
      <xdr:spPr>
        <a:xfrm>
          <a:off x="14414500" y="17776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73" name="フローチャート: 判断 672"/>
        <xdr:cNvSpPr/>
      </xdr:nvSpPr>
      <xdr:spPr>
        <a:xfrm>
          <a:off x="14325600" y="177985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74" name="フローチャート: 判断 673"/>
        <xdr:cNvSpPr/>
      </xdr:nvSpPr>
      <xdr:spPr>
        <a:xfrm>
          <a:off x="135788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5" name="フローチャート: 判断 674"/>
        <xdr:cNvSpPr/>
      </xdr:nvSpPr>
      <xdr:spPr>
        <a:xfrm>
          <a:off x="1280414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6" name="フローチャート: 判断 675"/>
        <xdr:cNvSpPr/>
      </xdr:nvSpPr>
      <xdr:spPr>
        <a:xfrm>
          <a:off x="12029440" y="17725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7" name="フローチャート: 判断 676"/>
        <xdr:cNvSpPr/>
      </xdr:nvSpPr>
      <xdr:spPr>
        <a:xfrm>
          <a:off x="11231880" y="17712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111942</xdr:rowOff>
    </xdr:from>
    <xdr:to>
      <xdr:col>85</xdr:col>
      <xdr:colOff>177800</xdr:colOff>
      <xdr:row>106</xdr:row>
      <xdr:rowOff>42092</xdr:rowOff>
    </xdr:to>
    <xdr:sp macro="" textlink="">
      <xdr:nvSpPr>
        <xdr:cNvPr id="683" name="楕円 682"/>
        <xdr:cNvSpPr/>
      </xdr:nvSpPr>
      <xdr:spPr>
        <a:xfrm>
          <a:off x="14325600" y="177141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134819</xdr:rowOff>
    </xdr:from>
    <xdr:ext cx="405111" cy="259045"/>
    <xdr:sp macro="" textlink="">
      <xdr:nvSpPr>
        <xdr:cNvPr id="684" name="【公民館】&#10;有形固定資産減価償却率該当値テキスト"/>
        <xdr:cNvSpPr txBox="1"/>
      </xdr:nvSpPr>
      <xdr:spPr>
        <a:xfrm>
          <a:off x="14414500" y="17569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685" name="楕円 684"/>
        <xdr:cNvSpPr/>
      </xdr:nvSpPr>
      <xdr:spPr>
        <a:xfrm>
          <a:off x="135788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105</xdr:row>
      <xdr:rowOff>162742</xdr:rowOff>
    </xdr:to>
    <xdr:cxnSp macro="">
      <xdr:nvCxnSpPr>
        <xdr:cNvPr id="686" name="直線コネクタ 685"/>
        <xdr:cNvCxnSpPr/>
      </xdr:nvCxnSpPr>
      <xdr:spPr>
        <a:xfrm>
          <a:off x="13629640" y="17758411"/>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113574</xdr:rowOff>
    </xdr:from>
    <xdr:to>
      <xdr:col>76</xdr:col>
      <xdr:colOff>165100</xdr:colOff>
      <xdr:row>106</xdr:row>
      <xdr:rowOff>43724</xdr:rowOff>
    </xdr:to>
    <xdr:sp macro="" textlink="">
      <xdr:nvSpPr>
        <xdr:cNvPr id="687" name="楕円 686"/>
        <xdr:cNvSpPr/>
      </xdr:nvSpPr>
      <xdr:spPr>
        <a:xfrm>
          <a:off x="12804140" y="17715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105</xdr:row>
      <xdr:rowOff>164374</xdr:rowOff>
    </xdr:to>
    <xdr:cxnSp macro="">
      <xdr:nvCxnSpPr>
        <xdr:cNvPr id="688" name="直線コネクタ 687"/>
        <xdr:cNvCxnSpPr/>
      </xdr:nvCxnSpPr>
      <xdr:spPr>
        <a:xfrm flipV="1">
          <a:off x="12854940" y="17758411"/>
          <a:ext cx="7747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689" name="楕円 688"/>
        <xdr:cNvSpPr/>
      </xdr:nvSpPr>
      <xdr:spPr>
        <a:xfrm>
          <a:off x="12029440" y="176863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134982</xdr:rowOff>
    </xdr:from>
    <xdr:to>
      <xdr:col>76</xdr:col>
      <xdr:colOff>114300</xdr:colOff>
      <xdr:row>105</xdr:row>
      <xdr:rowOff>164374</xdr:rowOff>
    </xdr:to>
    <xdr:cxnSp macro="">
      <xdr:nvCxnSpPr>
        <xdr:cNvPr id="690" name="直線コネクタ 689"/>
        <xdr:cNvCxnSpPr/>
      </xdr:nvCxnSpPr>
      <xdr:spPr>
        <a:xfrm>
          <a:off x="12072620" y="17737182"/>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53158</xdr:rowOff>
    </xdr:from>
    <xdr:to>
      <xdr:col>67</xdr:col>
      <xdr:colOff>101600</xdr:colOff>
      <xdr:row>105</xdr:row>
      <xdr:rowOff>154758</xdr:rowOff>
    </xdr:to>
    <xdr:sp macro="" textlink="">
      <xdr:nvSpPr>
        <xdr:cNvPr id="691" name="楕円 690"/>
        <xdr:cNvSpPr/>
      </xdr:nvSpPr>
      <xdr:spPr>
        <a:xfrm>
          <a:off x="1123188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103958</xdr:rowOff>
    </xdr:from>
    <xdr:to>
      <xdr:col>71</xdr:col>
      <xdr:colOff>177800</xdr:colOff>
      <xdr:row>105</xdr:row>
      <xdr:rowOff>134982</xdr:rowOff>
    </xdr:to>
    <xdr:cxnSp macro="">
      <xdr:nvCxnSpPr>
        <xdr:cNvPr id="692" name="直線コネクタ 691"/>
        <xdr:cNvCxnSpPr/>
      </xdr:nvCxnSpPr>
      <xdr:spPr>
        <a:xfrm>
          <a:off x="11282680" y="17706158"/>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64243</xdr:rowOff>
    </xdr:from>
    <xdr:ext cx="405111" cy="259045"/>
    <xdr:sp macro="" textlink="">
      <xdr:nvSpPr>
        <xdr:cNvPr id="693" name="n_1aveValue【公民館】&#10;有形固定資産減価償却率"/>
        <xdr:cNvSpPr txBox="1"/>
      </xdr:nvSpPr>
      <xdr:spPr>
        <a:xfrm>
          <a:off x="13437244" y="178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694" name="n_2aveValue【公民館】&#10;有形固定資産減価償却率"/>
        <xdr:cNvSpPr txBox="1"/>
      </xdr:nvSpPr>
      <xdr:spPr>
        <a:xfrm>
          <a:off x="1267524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695" name="n_3aveValue【公民館】&#10;有形固定資産減価償却率"/>
        <xdr:cNvSpPr txBox="1"/>
      </xdr:nvSpPr>
      <xdr:spPr>
        <a:xfrm>
          <a:off x="1190054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31585</xdr:rowOff>
    </xdr:from>
    <xdr:ext cx="405111" cy="259045"/>
    <xdr:sp macro="" textlink="">
      <xdr:nvSpPr>
        <xdr:cNvPr id="696" name="n_4aveValue【公民館】&#10;有形固定資産減価償却率"/>
        <xdr:cNvSpPr txBox="1"/>
      </xdr:nvSpPr>
      <xdr:spPr>
        <a:xfrm>
          <a:off x="11102984" y="1780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52088</xdr:rowOff>
    </xdr:from>
    <xdr:ext cx="405111" cy="259045"/>
    <xdr:sp macro="" textlink="">
      <xdr:nvSpPr>
        <xdr:cNvPr id="697" name="n_1mainValue【公民館】&#10;有形固定資産減価償却率"/>
        <xdr:cNvSpPr txBox="1"/>
      </xdr:nvSpPr>
      <xdr:spPr>
        <a:xfrm>
          <a:off x="1343724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60251</xdr:rowOff>
    </xdr:from>
    <xdr:ext cx="405111" cy="259045"/>
    <xdr:sp macro="" textlink="">
      <xdr:nvSpPr>
        <xdr:cNvPr id="698" name="n_2mainValue【公民館】&#10;有形固定資産減価償却率"/>
        <xdr:cNvSpPr txBox="1"/>
      </xdr:nvSpPr>
      <xdr:spPr>
        <a:xfrm>
          <a:off x="1267524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30859</xdr:rowOff>
    </xdr:from>
    <xdr:ext cx="405111" cy="259045"/>
    <xdr:sp macro="" textlink="">
      <xdr:nvSpPr>
        <xdr:cNvPr id="699" name="n_3mainValue【公民館】&#10;有形固定資産減価償却率"/>
        <xdr:cNvSpPr txBox="1"/>
      </xdr:nvSpPr>
      <xdr:spPr>
        <a:xfrm>
          <a:off x="11900544" y="174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00" name="n_4mainValue【公民館】&#10;有形固定資産減価償却率"/>
        <xdr:cNvSpPr txBox="1"/>
      </xdr:nvSpPr>
      <xdr:spPr>
        <a:xfrm>
          <a:off x="1110298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1" name="直線コネクタ 710"/>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2" name="テキスト ボックス 711"/>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5" name="直線コネクタ 714"/>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6" name="テキスト ボックス 715"/>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20" name="直線コネクタ 719"/>
        <xdr:cNvCxnSpPr/>
      </xdr:nvCxnSpPr>
      <xdr:spPr>
        <a:xfrm flipV="1">
          <a:off x="19509104" y="16910495"/>
          <a:ext cx="0" cy="11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21" name="【公民館】&#10;一人当たり面積最小値テキスト"/>
        <xdr:cNvSpPr txBox="1"/>
      </xdr:nvSpPr>
      <xdr:spPr>
        <a:xfrm>
          <a:off x="19547840" y="1805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22" name="直線コネクタ 721"/>
        <xdr:cNvCxnSpPr/>
      </xdr:nvCxnSpPr>
      <xdr:spPr>
        <a:xfrm>
          <a:off x="19443700" y="18048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23" name="【公民館】&#10;一人当たり面積最大値テキスト"/>
        <xdr:cNvSpPr txBox="1"/>
      </xdr:nvSpPr>
      <xdr:spPr>
        <a:xfrm>
          <a:off x="19547840" y="166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24" name="直線コネクタ 723"/>
        <xdr:cNvCxnSpPr/>
      </xdr:nvCxnSpPr>
      <xdr:spPr>
        <a:xfrm>
          <a:off x="19443700" y="16910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5" name="【公民館】&#10;一人当たり面積平均値テキスト"/>
        <xdr:cNvSpPr txBox="1"/>
      </xdr:nvSpPr>
      <xdr:spPr>
        <a:xfrm>
          <a:off x="19547840" y="17720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6" name="フローチャート: 判断 725"/>
        <xdr:cNvSpPr/>
      </xdr:nvSpPr>
      <xdr:spPr>
        <a:xfrm>
          <a:off x="19458940" y="17742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7" name="フローチャート: 判断 726"/>
        <xdr:cNvSpPr/>
      </xdr:nvSpPr>
      <xdr:spPr>
        <a:xfrm>
          <a:off x="18735040" y="17727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8" name="フローチャート: 判断 727"/>
        <xdr:cNvSpPr/>
      </xdr:nvSpPr>
      <xdr:spPr>
        <a:xfrm>
          <a:off x="179374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29" name="フローチャート: 判断 728"/>
        <xdr:cNvSpPr/>
      </xdr:nvSpPr>
      <xdr:spPr>
        <a:xfrm>
          <a:off x="17162780" y="17732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730" name="フローチャート: 判断 729"/>
        <xdr:cNvSpPr/>
      </xdr:nvSpPr>
      <xdr:spPr>
        <a:xfrm>
          <a:off x="16388080" y="177481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7683</xdr:rowOff>
    </xdr:from>
    <xdr:to>
      <xdr:col>116</xdr:col>
      <xdr:colOff>114300</xdr:colOff>
      <xdr:row>105</xdr:row>
      <xdr:rowOff>109283</xdr:rowOff>
    </xdr:to>
    <xdr:sp macro="" textlink="">
      <xdr:nvSpPr>
        <xdr:cNvPr id="736" name="楕円 735"/>
        <xdr:cNvSpPr/>
      </xdr:nvSpPr>
      <xdr:spPr>
        <a:xfrm>
          <a:off x="19458940" y="176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30560</xdr:rowOff>
    </xdr:from>
    <xdr:ext cx="469744" cy="259045"/>
    <xdr:sp macro="" textlink="">
      <xdr:nvSpPr>
        <xdr:cNvPr id="737" name="【公民館】&#10;一人当たり面積該当値テキスト"/>
        <xdr:cNvSpPr txBox="1"/>
      </xdr:nvSpPr>
      <xdr:spPr>
        <a:xfrm>
          <a:off x="19547840" y="1746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15684</xdr:rowOff>
    </xdr:from>
    <xdr:to>
      <xdr:col>112</xdr:col>
      <xdr:colOff>38100</xdr:colOff>
      <xdr:row>105</xdr:row>
      <xdr:rowOff>117284</xdr:rowOff>
    </xdr:to>
    <xdr:sp macro="" textlink="">
      <xdr:nvSpPr>
        <xdr:cNvPr id="738" name="楕円 737"/>
        <xdr:cNvSpPr/>
      </xdr:nvSpPr>
      <xdr:spPr>
        <a:xfrm>
          <a:off x="18735040" y="176178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58483</xdr:rowOff>
    </xdr:from>
    <xdr:to>
      <xdr:col>116</xdr:col>
      <xdr:colOff>63500</xdr:colOff>
      <xdr:row>105</xdr:row>
      <xdr:rowOff>66484</xdr:rowOff>
    </xdr:to>
    <xdr:cxnSp macro="">
      <xdr:nvCxnSpPr>
        <xdr:cNvPr id="739" name="直線コネクタ 738"/>
        <xdr:cNvCxnSpPr/>
      </xdr:nvCxnSpPr>
      <xdr:spPr>
        <a:xfrm flipV="1">
          <a:off x="18778220" y="17660683"/>
          <a:ext cx="7315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21400</xdr:rowOff>
    </xdr:from>
    <xdr:to>
      <xdr:col>107</xdr:col>
      <xdr:colOff>101600</xdr:colOff>
      <xdr:row>105</xdr:row>
      <xdr:rowOff>123000</xdr:rowOff>
    </xdr:to>
    <xdr:sp macro="" textlink="">
      <xdr:nvSpPr>
        <xdr:cNvPr id="740" name="楕円 739"/>
        <xdr:cNvSpPr/>
      </xdr:nvSpPr>
      <xdr:spPr>
        <a:xfrm>
          <a:off x="17937480" y="176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66484</xdr:rowOff>
    </xdr:from>
    <xdr:to>
      <xdr:col>111</xdr:col>
      <xdr:colOff>177800</xdr:colOff>
      <xdr:row>105</xdr:row>
      <xdr:rowOff>72200</xdr:rowOff>
    </xdr:to>
    <xdr:cxnSp macro="">
      <xdr:nvCxnSpPr>
        <xdr:cNvPr id="741" name="直線コネクタ 740"/>
        <xdr:cNvCxnSpPr/>
      </xdr:nvCxnSpPr>
      <xdr:spPr>
        <a:xfrm flipV="1">
          <a:off x="17988280" y="17668684"/>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742" name="楕円 741"/>
        <xdr:cNvSpPr/>
      </xdr:nvSpPr>
      <xdr:spPr>
        <a:xfrm>
          <a:off x="1716278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72200</xdr:rowOff>
    </xdr:from>
    <xdr:to>
      <xdr:col>107</xdr:col>
      <xdr:colOff>50800</xdr:colOff>
      <xdr:row>105</xdr:row>
      <xdr:rowOff>78487</xdr:rowOff>
    </xdr:to>
    <xdr:cxnSp macro="">
      <xdr:nvCxnSpPr>
        <xdr:cNvPr id="743" name="直線コネクタ 742"/>
        <xdr:cNvCxnSpPr/>
      </xdr:nvCxnSpPr>
      <xdr:spPr>
        <a:xfrm flipV="1">
          <a:off x="17213580" y="17674400"/>
          <a:ext cx="7747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36258</xdr:rowOff>
    </xdr:from>
    <xdr:to>
      <xdr:col>98</xdr:col>
      <xdr:colOff>38100</xdr:colOff>
      <xdr:row>105</xdr:row>
      <xdr:rowOff>137858</xdr:rowOff>
    </xdr:to>
    <xdr:sp macro="" textlink="">
      <xdr:nvSpPr>
        <xdr:cNvPr id="744" name="楕円 743"/>
        <xdr:cNvSpPr/>
      </xdr:nvSpPr>
      <xdr:spPr>
        <a:xfrm>
          <a:off x="16388080" y="176384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78487</xdr:rowOff>
    </xdr:from>
    <xdr:to>
      <xdr:col>102</xdr:col>
      <xdr:colOff>114300</xdr:colOff>
      <xdr:row>105</xdr:row>
      <xdr:rowOff>87058</xdr:rowOff>
    </xdr:to>
    <xdr:cxnSp macro="">
      <xdr:nvCxnSpPr>
        <xdr:cNvPr id="745" name="直線コネクタ 744"/>
        <xdr:cNvCxnSpPr/>
      </xdr:nvCxnSpPr>
      <xdr:spPr>
        <a:xfrm flipV="1">
          <a:off x="16431260" y="17680687"/>
          <a:ext cx="78232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746" name="n_1aveValue【公民館】&#10;一人当たり面積"/>
        <xdr:cNvSpPr txBox="1"/>
      </xdr:nvSpPr>
      <xdr:spPr>
        <a:xfrm>
          <a:off x="18561127" y="1781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747" name="n_2aveValue【公民館】&#10;一人当たり面積"/>
        <xdr:cNvSpPr txBox="1"/>
      </xdr:nvSpPr>
      <xdr:spPr>
        <a:xfrm>
          <a:off x="17776267" y="178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748" name="n_3aveValue【公民館】&#10;一人当たり面積"/>
        <xdr:cNvSpPr txBox="1"/>
      </xdr:nvSpPr>
      <xdr:spPr>
        <a:xfrm>
          <a:off x="17001567" y="1782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749" name="n_4aveValue【公民館】&#10;一人当たり面積"/>
        <xdr:cNvSpPr txBox="1"/>
      </xdr:nvSpPr>
      <xdr:spPr>
        <a:xfrm>
          <a:off x="16226867" y="1783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133811</xdr:rowOff>
    </xdr:from>
    <xdr:ext cx="469744" cy="259045"/>
    <xdr:sp macro="" textlink="">
      <xdr:nvSpPr>
        <xdr:cNvPr id="750" name="n_1mainValue【公民館】&#10;一人当たり面積"/>
        <xdr:cNvSpPr txBox="1"/>
      </xdr:nvSpPr>
      <xdr:spPr>
        <a:xfrm>
          <a:off x="18561127" y="1740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139527</xdr:rowOff>
    </xdr:from>
    <xdr:ext cx="469744" cy="259045"/>
    <xdr:sp macro="" textlink="">
      <xdr:nvSpPr>
        <xdr:cNvPr id="751" name="n_2mainValue【公民館】&#10;一人当たり面積"/>
        <xdr:cNvSpPr txBox="1"/>
      </xdr:nvSpPr>
      <xdr:spPr>
        <a:xfrm>
          <a:off x="17776267" y="174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145814</xdr:rowOff>
    </xdr:from>
    <xdr:ext cx="469744" cy="259045"/>
    <xdr:sp macro="" textlink="">
      <xdr:nvSpPr>
        <xdr:cNvPr id="752" name="n_3mainValue【公民館】&#10;一人当たり面積"/>
        <xdr:cNvSpPr txBox="1"/>
      </xdr:nvSpPr>
      <xdr:spPr>
        <a:xfrm>
          <a:off x="17001567" y="1741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154385</xdr:rowOff>
    </xdr:from>
    <xdr:ext cx="469744" cy="259045"/>
    <xdr:sp macro="" textlink="">
      <xdr:nvSpPr>
        <xdr:cNvPr id="753" name="n_4mainValue【公民館】&#10;一人当たり面積"/>
        <xdr:cNvSpPr txBox="1"/>
      </xdr:nvSpPr>
      <xdr:spPr>
        <a:xfrm>
          <a:off x="16226867" y="1742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類似団体平均と比較して有形固定資産減価償却率が特に高くなっている施設は、認定こども園・保育所、橋りょう、学校施設である。</a:t>
          </a:r>
          <a:endParaRPr lang="ja-JP" altLang="ja-JP" sz="1400">
            <a:effectLst/>
          </a:endParaRPr>
        </a:p>
        <a:p>
          <a:r>
            <a:rPr kumimoji="1" lang="ja-JP" altLang="ja-JP" sz="1100">
              <a:solidFill>
                <a:schemeClr val="dk1"/>
              </a:solidFill>
              <a:effectLst/>
              <a:latin typeface="+mn-lt"/>
              <a:ea typeface="+mn-ea"/>
              <a:cs typeface="+mn-cs"/>
            </a:rPr>
            <a:t>　いずれも過去に建設された施設の老朽化が進んでいることや遊休施設数が増えてきたのが要因であり、公共施設等総合管理計画に基づき計画的に整備（除却・集約・複合化など）する必要がある。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8,086
8,043
88.13
5,588,960
5,231,560
264,695
3,499,725
3,746,817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xdr:cNvCxnSpPr/>
      </xdr:nvCxnSpPr>
      <xdr:spPr>
        <a:xfrm flipV="1">
          <a:off x="4086225" y="9462952"/>
          <a:ext cx="0" cy="1396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xdr:cNvSpPr txBox="1"/>
      </xdr:nvSpPr>
      <xdr:spPr>
        <a:xfrm>
          <a:off x="412496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xdr:cNvSpPr/>
      </xdr:nvSpPr>
      <xdr:spPr>
        <a:xfrm>
          <a:off x="403606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xdr:cNvSpPr/>
      </xdr:nvSpPr>
      <xdr:spPr>
        <a:xfrm>
          <a:off x="3312160" y="103140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xdr:cNvSpPr/>
      </xdr:nvSpPr>
      <xdr:spPr>
        <a:xfrm>
          <a:off x="25146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xdr:cNvSpPr/>
      </xdr:nvSpPr>
      <xdr:spPr>
        <a:xfrm>
          <a:off x="1739900" y="10221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xdr:cNvSpPr/>
      </xdr:nvSpPr>
      <xdr:spPr>
        <a:xfrm>
          <a:off x="9652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xdr:cNvSpPr/>
      </xdr:nvSpPr>
      <xdr:spPr>
        <a:xfrm>
          <a:off x="403606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xdr:cNvSpPr txBox="1"/>
      </xdr:nvSpPr>
      <xdr:spPr>
        <a:xfrm>
          <a:off x="4124960" y="107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92" name="楕円 91"/>
        <xdr:cNvSpPr/>
      </xdr:nvSpPr>
      <xdr:spPr>
        <a:xfrm>
          <a:off x="3312160" y="1080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93" name="直線コネクタ 92"/>
        <xdr:cNvCxnSpPr/>
      </xdr:nvCxnSpPr>
      <xdr:spPr>
        <a:xfrm>
          <a:off x="3355340" y="1085958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94" name="楕円 93"/>
        <xdr:cNvSpPr/>
      </xdr:nvSpPr>
      <xdr:spPr>
        <a:xfrm>
          <a:off x="25146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95" name="直線コネクタ 94"/>
        <xdr:cNvCxnSpPr/>
      </xdr:nvCxnSpPr>
      <xdr:spPr>
        <a:xfrm>
          <a:off x="2565400" y="108595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96" name="楕円 95"/>
        <xdr:cNvSpPr/>
      </xdr:nvSpPr>
      <xdr:spPr>
        <a:xfrm>
          <a:off x="17399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97" name="直線コネクタ 96"/>
        <xdr:cNvCxnSpPr/>
      </xdr:nvCxnSpPr>
      <xdr:spPr>
        <a:xfrm>
          <a:off x="1790700" y="1085958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63500</xdr:rowOff>
    </xdr:from>
    <xdr:to>
      <xdr:col>6</xdr:col>
      <xdr:colOff>38100</xdr:colOff>
      <xdr:row>64</xdr:row>
      <xdr:rowOff>165100</xdr:rowOff>
    </xdr:to>
    <xdr:sp macro="" textlink="">
      <xdr:nvSpPr>
        <xdr:cNvPr id="98" name="楕円 97"/>
        <xdr:cNvSpPr/>
      </xdr:nvSpPr>
      <xdr:spPr>
        <a:xfrm>
          <a:off x="965200" y="10792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114300</xdr:rowOff>
    </xdr:from>
    <xdr:to>
      <xdr:col>10</xdr:col>
      <xdr:colOff>114300</xdr:colOff>
      <xdr:row>64</xdr:row>
      <xdr:rowOff>130628</xdr:rowOff>
    </xdr:to>
    <xdr:cxnSp macro="">
      <xdr:nvCxnSpPr>
        <xdr:cNvPr id="99" name="直線コネクタ 98"/>
        <xdr:cNvCxnSpPr/>
      </xdr:nvCxnSpPr>
      <xdr:spPr>
        <a:xfrm>
          <a:off x="1008380" y="10843260"/>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00" name="n_1aveValue【体育館・プール】&#10;有形固定資産減価償却率"/>
        <xdr:cNvSpPr txBox="1"/>
      </xdr:nvSpPr>
      <xdr:spPr>
        <a:xfrm>
          <a:off x="317056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01" name="n_2aveValue【体育館・プール】&#10;有形固定資産減価償却率"/>
        <xdr:cNvSpPr txBox="1"/>
      </xdr:nvSpPr>
      <xdr:spPr>
        <a:xfrm>
          <a:off x="238570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102" name="n_3aveValue【体育館・プール】&#10;有形固定資産減価償却率"/>
        <xdr:cNvSpPr txBox="1"/>
      </xdr:nvSpPr>
      <xdr:spPr>
        <a:xfrm>
          <a:off x="161100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xdr:cNvSpPr txBox="1"/>
      </xdr:nvSpPr>
      <xdr:spPr>
        <a:xfrm>
          <a:off x="8363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104" name="n_1mainValue【体育館・プール】&#10;有形固定資産減価償却率"/>
        <xdr:cNvSpPr txBox="1"/>
      </xdr:nvSpPr>
      <xdr:spPr>
        <a:xfrm>
          <a:off x="313824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105" name="n_2mainValue【体育館・プール】&#10;有形固定資産減価償却率"/>
        <xdr:cNvSpPr txBox="1"/>
      </xdr:nvSpPr>
      <xdr:spPr>
        <a:xfrm>
          <a:off x="23533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06" name="n_3mainValue【体育館・プール】&#10;有形固定資産減価償却率"/>
        <xdr:cNvSpPr txBox="1"/>
      </xdr:nvSpPr>
      <xdr:spPr>
        <a:xfrm>
          <a:off x="15786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156227</xdr:rowOff>
    </xdr:from>
    <xdr:ext cx="405111" cy="259045"/>
    <xdr:sp macro="" textlink="">
      <xdr:nvSpPr>
        <xdr:cNvPr id="107" name="n_4mainValue【体育館・プール】&#10;有形固定資産減価償却率"/>
        <xdr:cNvSpPr txBox="1"/>
      </xdr:nvSpPr>
      <xdr:spPr>
        <a:xfrm>
          <a:off x="83630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xdr:cNvCxnSpPr/>
      </xdr:nvCxnSpPr>
      <xdr:spPr>
        <a:xfrm flipV="1">
          <a:off x="9219565" y="933678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xdr:cNvSpPr txBox="1"/>
      </xdr:nvSpPr>
      <xdr:spPr>
        <a:xfrm>
          <a:off x="9258300" y="1061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xdr:cNvCxnSpPr/>
      </xdr:nvCxnSpPr>
      <xdr:spPr>
        <a:xfrm>
          <a:off x="9154160" y="10609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xdr:cNvSpPr txBox="1"/>
      </xdr:nvSpPr>
      <xdr:spPr>
        <a:xfrm>
          <a:off x="9258300" y="911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xdr:cNvCxnSpPr/>
      </xdr:nvCxnSpPr>
      <xdr:spPr>
        <a:xfrm>
          <a:off x="9154160" y="9336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132" name="【体育館・プール】&#10;一人当たり面積平均値テキスト"/>
        <xdr:cNvSpPr txBox="1"/>
      </xdr:nvSpPr>
      <xdr:spPr>
        <a:xfrm>
          <a:off x="9258300" y="10002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xdr:cNvSpPr/>
      </xdr:nvSpPr>
      <xdr:spPr>
        <a:xfrm>
          <a:off x="9192260" y="101476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xdr:cNvSpPr/>
      </xdr:nvSpPr>
      <xdr:spPr>
        <a:xfrm>
          <a:off x="8445500" y="10165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xdr:cNvSpPr/>
      </xdr:nvSpPr>
      <xdr:spPr>
        <a:xfrm>
          <a:off x="7670800" y="101584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xdr:cNvSpPr/>
      </xdr:nvSpPr>
      <xdr:spPr>
        <a:xfrm>
          <a:off x="6873240" y="10140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xdr:cNvSpPr/>
      </xdr:nvSpPr>
      <xdr:spPr>
        <a:xfrm>
          <a:off x="6098540" y="10157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133223</xdr:rowOff>
    </xdr:from>
    <xdr:to>
      <xdr:col>55</xdr:col>
      <xdr:colOff>50800</xdr:colOff>
      <xdr:row>63</xdr:row>
      <xdr:rowOff>63373</xdr:rowOff>
    </xdr:to>
    <xdr:sp macro="" textlink="">
      <xdr:nvSpPr>
        <xdr:cNvPr id="143" name="楕円 142"/>
        <xdr:cNvSpPr/>
      </xdr:nvSpPr>
      <xdr:spPr>
        <a:xfrm>
          <a:off x="9192260" y="10526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48150</xdr:rowOff>
    </xdr:from>
    <xdr:ext cx="469744" cy="259045"/>
    <xdr:sp macro="" textlink="">
      <xdr:nvSpPr>
        <xdr:cNvPr id="144" name="【体育館・プール】&#10;一人当たり面積該当値テキスト"/>
        <xdr:cNvSpPr txBox="1"/>
      </xdr:nvSpPr>
      <xdr:spPr>
        <a:xfrm>
          <a:off x="9258300" y="1044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134366</xdr:rowOff>
    </xdr:from>
    <xdr:to>
      <xdr:col>50</xdr:col>
      <xdr:colOff>165100</xdr:colOff>
      <xdr:row>63</xdr:row>
      <xdr:rowOff>64516</xdr:rowOff>
    </xdr:to>
    <xdr:sp macro="" textlink="">
      <xdr:nvSpPr>
        <xdr:cNvPr id="145" name="楕円 144"/>
        <xdr:cNvSpPr/>
      </xdr:nvSpPr>
      <xdr:spPr>
        <a:xfrm>
          <a:off x="8445500" y="10528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xdr:rowOff>
    </xdr:from>
    <xdr:to>
      <xdr:col>55</xdr:col>
      <xdr:colOff>0</xdr:colOff>
      <xdr:row>63</xdr:row>
      <xdr:rowOff>13716</xdr:rowOff>
    </xdr:to>
    <xdr:cxnSp macro="">
      <xdr:nvCxnSpPr>
        <xdr:cNvPr id="146" name="直線コネクタ 145"/>
        <xdr:cNvCxnSpPr/>
      </xdr:nvCxnSpPr>
      <xdr:spPr>
        <a:xfrm flipV="1">
          <a:off x="8496300" y="10573893"/>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134938</xdr:rowOff>
    </xdr:from>
    <xdr:to>
      <xdr:col>46</xdr:col>
      <xdr:colOff>38100</xdr:colOff>
      <xdr:row>63</xdr:row>
      <xdr:rowOff>65088</xdr:rowOff>
    </xdr:to>
    <xdr:sp macro="" textlink="">
      <xdr:nvSpPr>
        <xdr:cNvPr id="147" name="楕円 146"/>
        <xdr:cNvSpPr/>
      </xdr:nvSpPr>
      <xdr:spPr>
        <a:xfrm>
          <a:off x="7670800" y="10528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xdr:rowOff>
    </xdr:from>
    <xdr:to>
      <xdr:col>50</xdr:col>
      <xdr:colOff>114300</xdr:colOff>
      <xdr:row>63</xdr:row>
      <xdr:rowOff>14288</xdr:rowOff>
    </xdr:to>
    <xdr:cxnSp macro="">
      <xdr:nvCxnSpPr>
        <xdr:cNvPr id="148" name="直線コネクタ 147"/>
        <xdr:cNvCxnSpPr/>
      </xdr:nvCxnSpPr>
      <xdr:spPr>
        <a:xfrm flipV="1">
          <a:off x="7713980" y="10575036"/>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135509</xdr:rowOff>
    </xdr:from>
    <xdr:to>
      <xdr:col>41</xdr:col>
      <xdr:colOff>101600</xdr:colOff>
      <xdr:row>63</xdr:row>
      <xdr:rowOff>65659</xdr:rowOff>
    </xdr:to>
    <xdr:sp macro="" textlink="">
      <xdr:nvSpPr>
        <xdr:cNvPr id="149" name="楕円 148"/>
        <xdr:cNvSpPr/>
      </xdr:nvSpPr>
      <xdr:spPr>
        <a:xfrm>
          <a:off x="6873240" y="10529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14288</xdr:rowOff>
    </xdr:from>
    <xdr:to>
      <xdr:col>45</xdr:col>
      <xdr:colOff>177800</xdr:colOff>
      <xdr:row>63</xdr:row>
      <xdr:rowOff>14859</xdr:rowOff>
    </xdr:to>
    <xdr:cxnSp macro="">
      <xdr:nvCxnSpPr>
        <xdr:cNvPr id="150" name="直線コネクタ 149"/>
        <xdr:cNvCxnSpPr/>
      </xdr:nvCxnSpPr>
      <xdr:spPr>
        <a:xfrm flipV="1">
          <a:off x="6924040" y="10575608"/>
          <a:ext cx="78994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136081</xdr:rowOff>
    </xdr:from>
    <xdr:to>
      <xdr:col>36</xdr:col>
      <xdr:colOff>165100</xdr:colOff>
      <xdr:row>63</xdr:row>
      <xdr:rowOff>66231</xdr:rowOff>
    </xdr:to>
    <xdr:sp macro="" textlink="">
      <xdr:nvSpPr>
        <xdr:cNvPr id="151" name="楕円 150"/>
        <xdr:cNvSpPr/>
      </xdr:nvSpPr>
      <xdr:spPr>
        <a:xfrm>
          <a:off x="6098540" y="10529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xdr:rowOff>
    </xdr:from>
    <xdr:to>
      <xdr:col>41</xdr:col>
      <xdr:colOff>50800</xdr:colOff>
      <xdr:row>63</xdr:row>
      <xdr:rowOff>15431</xdr:rowOff>
    </xdr:to>
    <xdr:cxnSp macro="">
      <xdr:nvCxnSpPr>
        <xdr:cNvPr id="152" name="直線コネクタ 151"/>
        <xdr:cNvCxnSpPr/>
      </xdr:nvCxnSpPr>
      <xdr:spPr>
        <a:xfrm flipV="1">
          <a:off x="6149340" y="10576179"/>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153" name="n_1aveValue【体育館・プール】&#10;一人当たり面積"/>
        <xdr:cNvSpPr txBox="1"/>
      </xdr:nvSpPr>
      <xdr:spPr>
        <a:xfrm>
          <a:off x="8271587" y="99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154" name="n_2aveValue【体育館・プール】&#10;一人当たり面積"/>
        <xdr:cNvSpPr txBox="1"/>
      </xdr:nvSpPr>
      <xdr:spPr>
        <a:xfrm>
          <a:off x="7509587" y="99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155" name="n_3aveValue【体育館・プール】&#10;一人当たり面積"/>
        <xdr:cNvSpPr txBox="1"/>
      </xdr:nvSpPr>
      <xdr:spPr>
        <a:xfrm>
          <a:off x="671202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156" name="n_4aveValue【体育館・プール】&#10;一人当たり面積"/>
        <xdr:cNvSpPr txBox="1"/>
      </xdr:nvSpPr>
      <xdr:spPr>
        <a:xfrm>
          <a:off x="5937327" y="993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55643</xdr:rowOff>
    </xdr:from>
    <xdr:ext cx="469744" cy="259045"/>
    <xdr:sp macro="" textlink="">
      <xdr:nvSpPr>
        <xdr:cNvPr id="157" name="n_1mainValue【体育館・プール】&#10;一人当たり面積"/>
        <xdr:cNvSpPr txBox="1"/>
      </xdr:nvSpPr>
      <xdr:spPr>
        <a:xfrm>
          <a:off x="827158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56215</xdr:rowOff>
    </xdr:from>
    <xdr:ext cx="469744" cy="259045"/>
    <xdr:sp macro="" textlink="">
      <xdr:nvSpPr>
        <xdr:cNvPr id="158" name="n_2mainValue【体育館・プール】&#10;一人当たり面積"/>
        <xdr:cNvSpPr txBox="1"/>
      </xdr:nvSpPr>
      <xdr:spPr>
        <a:xfrm>
          <a:off x="7509587" y="1061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56786</xdr:rowOff>
    </xdr:from>
    <xdr:ext cx="469744" cy="259045"/>
    <xdr:sp macro="" textlink="">
      <xdr:nvSpPr>
        <xdr:cNvPr id="159" name="n_3mainValue【体育館・プール】&#10;一人当たり面積"/>
        <xdr:cNvSpPr txBox="1"/>
      </xdr:nvSpPr>
      <xdr:spPr>
        <a:xfrm>
          <a:off x="6712027" y="1061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57358</xdr:rowOff>
    </xdr:from>
    <xdr:ext cx="469744" cy="259045"/>
    <xdr:sp macro="" textlink="">
      <xdr:nvSpPr>
        <xdr:cNvPr id="160" name="n_4mainValue【体育館・プール】&#10;一人当たり面積"/>
        <xdr:cNvSpPr txBox="1"/>
      </xdr:nvSpPr>
      <xdr:spPr>
        <a:xfrm>
          <a:off x="5937327" y="106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xdr:cNvCxnSpPr/>
      </xdr:nvCxnSpPr>
      <xdr:spPr>
        <a:xfrm flipV="1">
          <a:off x="4086225" y="13056869"/>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xdr:cNvSpPr txBox="1"/>
      </xdr:nvSpPr>
      <xdr:spPr>
        <a:xfrm>
          <a:off x="4124960" y="1283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xdr:cNvCxnSpPr/>
      </xdr:nvCxnSpPr>
      <xdr:spPr>
        <a:xfrm>
          <a:off x="4020820" y="13056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xdr:cNvSpPr txBox="1"/>
      </xdr:nvSpPr>
      <xdr:spPr>
        <a:xfrm>
          <a:off x="4124960" y="1353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xdr:cNvSpPr/>
      </xdr:nvSpPr>
      <xdr:spPr>
        <a:xfrm>
          <a:off x="403606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xdr:cNvSpPr/>
      </xdr:nvSpPr>
      <xdr:spPr>
        <a:xfrm>
          <a:off x="25146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xdr:cNvSpPr/>
      </xdr:nvSpPr>
      <xdr:spPr>
        <a:xfrm>
          <a:off x="17399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5" name="フローチャート: 判断 194"/>
        <xdr:cNvSpPr/>
      </xdr:nvSpPr>
      <xdr:spPr>
        <a:xfrm>
          <a:off x="965200" y="13528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01" name="楕円 200"/>
        <xdr:cNvSpPr/>
      </xdr:nvSpPr>
      <xdr:spPr>
        <a:xfrm>
          <a:off x="4036060" y="13686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85741</xdr:rowOff>
    </xdr:from>
    <xdr:ext cx="405111" cy="259045"/>
    <xdr:sp macro="" textlink="">
      <xdr:nvSpPr>
        <xdr:cNvPr id="202" name="【福祉施設】&#10;有形固定資産減価償却率該当値テキスト"/>
        <xdr:cNvSpPr txBox="1"/>
      </xdr:nvSpPr>
      <xdr:spPr>
        <a:xfrm>
          <a:off x="4124960" y="1366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203" name="楕円 202"/>
        <xdr:cNvSpPr/>
      </xdr:nvSpPr>
      <xdr:spPr>
        <a:xfrm>
          <a:off x="331216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158114</xdr:rowOff>
    </xdr:to>
    <xdr:cxnSp macro="">
      <xdr:nvCxnSpPr>
        <xdr:cNvPr id="204" name="直線コネクタ 203"/>
        <xdr:cNvCxnSpPr/>
      </xdr:nvCxnSpPr>
      <xdr:spPr>
        <a:xfrm>
          <a:off x="3355340" y="13696951"/>
          <a:ext cx="7315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69214</xdr:rowOff>
    </xdr:from>
    <xdr:to>
      <xdr:col>15</xdr:col>
      <xdr:colOff>101600</xdr:colOff>
      <xdr:row>81</xdr:row>
      <xdr:rowOff>170814</xdr:rowOff>
    </xdr:to>
    <xdr:sp macro="" textlink="">
      <xdr:nvSpPr>
        <xdr:cNvPr id="205" name="楕円 204"/>
        <xdr:cNvSpPr/>
      </xdr:nvSpPr>
      <xdr:spPr>
        <a:xfrm>
          <a:off x="2514600" y="136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120014</xdr:rowOff>
    </xdr:to>
    <xdr:cxnSp macro="">
      <xdr:nvCxnSpPr>
        <xdr:cNvPr id="206" name="直線コネクタ 205"/>
        <xdr:cNvCxnSpPr/>
      </xdr:nvCxnSpPr>
      <xdr:spPr>
        <a:xfrm flipV="1">
          <a:off x="2565400" y="13696951"/>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207" name="楕円 206"/>
        <xdr:cNvSpPr/>
      </xdr:nvSpPr>
      <xdr:spPr>
        <a:xfrm>
          <a:off x="1739900" y="136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85725</xdr:rowOff>
    </xdr:from>
    <xdr:to>
      <xdr:col>15</xdr:col>
      <xdr:colOff>50800</xdr:colOff>
      <xdr:row>81</xdr:row>
      <xdr:rowOff>120014</xdr:rowOff>
    </xdr:to>
    <xdr:cxnSp macro="">
      <xdr:nvCxnSpPr>
        <xdr:cNvPr id="208" name="直線コネクタ 207"/>
        <xdr:cNvCxnSpPr/>
      </xdr:nvCxnSpPr>
      <xdr:spPr>
        <a:xfrm>
          <a:off x="1790700" y="13664565"/>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103505</xdr:rowOff>
    </xdr:from>
    <xdr:to>
      <xdr:col>6</xdr:col>
      <xdr:colOff>38100</xdr:colOff>
      <xdr:row>78</xdr:row>
      <xdr:rowOff>33655</xdr:rowOff>
    </xdr:to>
    <xdr:sp macro="" textlink="">
      <xdr:nvSpPr>
        <xdr:cNvPr id="209" name="楕円 208"/>
        <xdr:cNvSpPr/>
      </xdr:nvSpPr>
      <xdr:spPr>
        <a:xfrm>
          <a:off x="965200" y="13011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154305</xdr:rowOff>
    </xdr:from>
    <xdr:to>
      <xdr:col>10</xdr:col>
      <xdr:colOff>114300</xdr:colOff>
      <xdr:row>81</xdr:row>
      <xdr:rowOff>85725</xdr:rowOff>
    </xdr:to>
    <xdr:cxnSp macro="">
      <xdr:nvCxnSpPr>
        <xdr:cNvPr id="210" name="直線コネクタ 209"/>
        <xdr:cNvCxnSpPr/>
      </xdr:nvCxnSpPr>
      <xdr:spPr>
        <a:xfrm>
          <a:off x="1008380" y="13062585"/>
          <a:ext cx="78232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1" name="n_1aveValue【福祉施設】&#10;有形固定資産減価償却率"/>
        <xdr:cNvSpPr txBox="1"/>
      </xdr:nvSpPr>
      <xdr:spPr>
        <a:xfrm>
          <a:off x="317056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12" name="n_2aveValue【福祉施設】&#10;有形固定資産減価償却率"/>
        <xdr:cNvSpPr txBox="1"/>
      </xdr:nvSpPr>
      <xdr:spPr>
        <a:xfrm>
          <a:off x="238570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213" name="n_3aveValue【福祉施設】&#10;有形固定資産減価償却率"/>
        <xdr:cNvSpPr txBox="1"/>
      </xdr:nvSpPr>
      <xdr:spPr>
        <a:xfrm>
          <a:off x="161100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38116</xdr:rowOff>
    </xdr:from>
    <xdr:ext cx="405111" cy="259045"/>
    <xdr:sp macro="" textlink="">
      <xdr:nvSpPr>
        <xdr:cNvPr id="214" name="n_4aveValue【福祉施設】&#10;有形固定資産減価償却率"/>
        <xdr:cNvSpPr txBox="1"/>
      </xdr:nvSpPr>
      <xdr:spPr>
        <a:xfrm>
          <a:off x="836304" y="13616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215" name="n_1mainValue【福祉施設】&#10;有形固定資産減価償却率"/>
        <xdr:cNvSpPr txBox="1"/>
      </xdr:nvSpPr>
      <xdr:spPr>
        <a:xfrm>
          <a:off x="317056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161941</xdr:rowOff>
    </xdr:from>
    <xdr:ext cx="405111" cy="259045"/>
    <xdr:sp macro="" textlink="">
      <xdr:nvSpPr>
        <xdr:cNvPr id="216" name="n_2mainValue【福祉施設】&#10;有形固定資産減価償却率"/>
        <xdr:cNvSpPr txBox="1"/>
      </xdr:nvSpPr>
      <xdr:spPr>
        <a:xfrm>
          <a:off x="2385704" y="13740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127652</xdr:rowOff>
    </xdr:from>
    <xdr:ext cx="405111" cy="259045"/>
    <xdr:sp macro="" textlink="">
      <xdr:nvSpPr>
        <xdr:cNvPr id="217" name="n_3mainValue【福祉施設】&#10;有形固定資産減価償却率"/>
        <xdr:cNvSpPr txBox="1"/>
      </xdr:nvSpPr>
      <xdr:spPr>
        <a:xfrm>
          <a:off x="1611004" y="1370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50182</xdr:rowOff>
    </xdr:from>
    <xdr:ext cx="405111" cy="259045"/>
    <xdr:sp macro="" textlink="">
      <xdr:nvSpPr>
        <xdr:cNvPr id="218" name="n_4mainValue【福祉施設】&#10;有形固定資産減価償却率"/>
        <xdr:cNvSpPr txBox="1"/>
      </xdr:nvSpPr>
      <xdr:spPr>
        <a:xfrm>
          <a:off x="836304" y="1279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xdr:cNvCxnSpPr/>
      </xdr:nvCxnSpPr>
      <xdr:spPr>
        <a:xfrm flipV="1">
          <a:off x="9219565" y="13004445"/>
          <a:ext cx="0" cy="1448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xdr:cNvSpPr txBox="1"/>
      </xdr:nvSpPr>
      <xdr:spPr>
        <a:xfrm>
          <a:off x="9258300" y="1278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xdr:cNvCxnSpPr/>
      </xdr:nvCxnSpPr>
      <xdr:spPr>
        <a:xfrm>
          <a:off x="9154160" y="13004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45" name="【福祉施設】&#10;一人当たり面積平均値テキスト"/>
        <xdr:cNvSpPr txBox="1"/>
      </xdr:nvSpPr>
      <xdr:spPr>
        <a:xfrm>
          <a:off x="9258300" y="14055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xdr:cNvSpPr/>
      </xdr:nvSpPr>
      <xdr:spPr>
        <a:xfrm>
          <a:off x="9192260" y="14200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xdr:cNvSpPr/>
      </xdr:nvSpPr>
      <xdr:spPr>
        <a:xfrm>
          <a:off x="844550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xdr:cNvSpPr/>
      </xdr:nvSpPr>
      <xdr:spPr>
        <a:xfrm>
          <a:off x="7670800" y="14238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49" name="フローチャート: 判断 248"/>
        <xdr:cNvSpPr/>
      </xdr:nvSpPr>
      <xdr:spPr>
        <a:xfrm>
          <a:off x="6873240" y="142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50" name="フローチャート: 判断 249"/>
        <xdr:cNvSpPr/>
      </xdr:nvSpPr>
      <xdr:spPr>
        <a:xfrm>
          <a:off x="6098540" y="142295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119887</xdr:rowOff>
    </xdr:from>
    <xdr:to>
      <xdr:col>55</xdr:col>
      <xdr:colOff>50800</xdr:colOff>
      <xdr:row>85</xdr:row>
      <xdr:rowOff>50037</xdr:rowOff>
    </xdr:to>
    <xdr:sp macro="" textlink="">
      <xdr:nvSpPr>
        <xdr:cNvPr id="256" name="楕円 255"/>
        <xdr:cNvSpPr/>
      </xdr:nvSpPr>
      <xdr:spPr>
        <a:xfrm>
          <a:off x="9192260" y="14201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98314</xdr:rowOff>
    </xdr:from>
    <xdr:ext cx="469744" cy="259045"/>
    <xdr:sp macro="" textlink="">
      <xdr:nvSpPr>
        <xdr:cNvPr id="257" name="【福祉施設】&#10;一人当たり面積該当値テキスト"/>
        <xdr:cNvSpPr txBox="1"/>
      </xdr:nvSpPr>
      <xdr:spPr>
        <a:xfrm>
          <a:off x="9258300"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51766</xdr:rowOff>
    </xdr:from>
    <xdr:to>
      <xdr:col>50</xdr:col>
      <xdr:colOff>165100</xdr:colOff>
      <xdr:row>85</xdr:row>
      <xdr:rowOff>153366</xdr:rowOff>
    </xdr:to>
    <xdr:sp macro="" textlink="">
      <xdr:nvSpPr>
        <xdr:cNvPr id="258" name="楕円 257"/>
        <xdr:cNvSpPr/>
      </xdr:nvSpPr>
      <xdr:spPr>
        <a:xfrm>
          <a:off x="8445500" y="1430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170687</xdr:rowOff>
    </xdr:from>
    <xdr:to>
      <xdr:col>55</xdr:col>
      <xdr:colOff>0</xdr:colOff>
      <xdr:row>85</xdr:row>
      <xdr:rowOff>102566</xdr:rowOff>
    </xdr:to>
    <xdr:cxnSp macro="">
      <xdr:nvCxnSpPr>
        <xdr:cNvPr id="259" name="直線コネクタ 258"/>
        <xdr:cNvCxnSpPr/>
      </xdr:nvCxnSpPr>
      <xdr:spPr>
        <a:xfrm flipV="1">
          <a:off x="8496300" y="14252447"/>
          <a:ext cx="723900" cy="9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53136</xdr:rowOff>
    </xdr:from>
    <xdr:to>
      <xdr:col>46</xdr:col>
      <xdr:colOff>38100</xdr:colOff>
      <xdr:row>85</xdr:row>
      <xdr:rowOff>154736</xdr:rowOff>
    </xdr:to>
    <xdr:sp macro="" textlink="">
      <xdr:nvSpPr>
        <xdr:cNvPr id="260" name="楕円 259"/>
        <xdr:cNvSpPr/>
      </xdr:nvSpPr>
      <xdr:spPr>
        <a:xfrm>
          <a:off x="7670800" y="14302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102566</xdr:rowOff>
    </xdr:from>
    <xdr:to>
      <xdr:col>50</xdr:col>
      <xdr:colOff>114300</xdr:colOff>
      <xdr:row>85</xdr:row>
      <xdr:rowOff>103936</xdr:rowOff>
    </xdr:to>
    <xdr:cxnSp macro="">
      <xdr:nvCxnSpPr>
        <xdr:cNvPr id="261" name="直線コネクタ 260"/>
        <xdr:cNvCxnSpPr/>
      </xdr:nvCxnSpPr>
      <xdr:spPr>
        <a:xfrm flipV="1">
          <a:off x="7713980" y="14351966"/>
          <a:ext cx="78232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262" name="楕円 261"/>
        <xdr:cNvSpPr/>
      </xdr:nvSpPr>
      <xdr:spPr>
        <a:xfrm>
          <a:off x="68732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103936</xdr:rowOff>
    </xdr:to>
    <xdr:cxnSp macro="">
      <xdr:nvCxnSpPr>
        <xdr:cNvPr id="263" name="直線コネクタ 262"/>
        <xdr:cNvCxnSpPr/>
      </xdr:nvCxnSpPr>
      <xdr:spPr>
        <a:xfrm>
          <a:off x="6924040" y="14333220"/>
          <a:ext cx="78994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43078</xdr:rowOff>
    </xdr:from>
    <xdr:to>
      <xdr:col>36</xdr:col>
      <xdr:colOff>165100</xdr:colOff>
      <xdr:row>85</xdr:row>
      <xdr:rowOff>144678</xdr:rowOff>
    </xdr:to>
    <xdr:sp macro="" textlink="">
      <xdr:nvSpPr>
        <xdr:cNvPr id="264" name="楕円 263"/>
        <xdr:cNvSpPr/>
      </xdr:nvSpPr>
      <xdr:spPr>
        <a:xfrm>
          <a:off x="6098540" y="1429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93878</xdr:rowOff>
    </xdr:to>
    <xdr:cxnSp macro="">
      <xdr:nvCxnSpPr>
        <xdr:cNvPr id="265" name="直線コネクタ 264"/>
        <xdr:cNvCxnSpPr/>
      </xdr:nvCxnSpPr>
      <xdr:spPr>
        <a:xfrm flipV="1">
          <a:off x="6149340" y="14333220"/>
          <a:ext cx="7747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66" name="n_1aveValue【福祉施設】&#10;一人当たり面積"/>
        <xdr:cNvSpPr txBox="1"/>
      </xdr:nvSpPr>
      <xdr:spPr>
        <a:xfrm>
          <a:off x="827158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67" name="n_2aveValue【福祉施設】&#10;一人当たり面積"/>
        <xdr:cNvSpPr txBox="1"/>
      </xdr:nvSpPr>
      <xdr:spPr>
        <a:xfrm>
          <a:off x="7509587" y="1401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268" name="n_3aveValue【福祉施設】&#10;一人当たり面積"/>
        <xdr:cNvSpPr txBox="1"/>
      </xdr:nvSpPr>
      <xdr:spPr>
        <a:xfrm>
          <a:off x="6712027" y="140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269" name="n_4aveValue【福祉施設】&#10;一人当たり面積"/>
        <xdr:cNvSpPr txBox="1"/>
      </xdr:nvSpPr>
      <xdr:spPr>
        <a:xfrm>
          <a:off x="5937327" y="1400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144493</xdr:rowOff>
    </xdr:from>
    <xdr:ext cx="469744" cy="259045"/>
    <xdr:sp macro="" textlink="">
      <xdr:nvSpPr>
        <xdr:cNvPr id="270" name="n_1mainValue【福祉施設】&#10;一人当たり面積"/>
        <xdr:cNvSpPr txBox="1"/>
      </xdr:nvSpPr>
      <xdr:spPr>
        <a:xfrm>
          <a:off x="8271587" y="1439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145863</xdr:rowOff>
    </xdr:from>
    <xdr:ext cx="469744" cy="259045"/>
    <xdr:sp macro="" textlink="">
      <xdr:nvSpPr>
        <xdr:cNvPr id="271" name="n_2mainValue【福祉施設】&#10;一人当たり面積"/>
        <xdr:cNvSpPr txBox="1"/>
      </xdr:nvSpPr>
      <xdr:spPr>
        <a:xfrm>
          <a:off x="7509587" y="1439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272" name="n_3mainValue【福祉施設】&#10;一人当たり面積"/>
        <xdr:cNvSpPr txBox="1"/>
      </xdr:nvSpPr>
      <xdr:spPr>
        <a:xfrm>
          <a:off x="67120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135805</xdr:rowOff>
    </xdr:from>
    <xdr:ext cx="469744" cy="259045"/>
    <xdr:sp macro="" textlink="">
      <xdr:nvSpPr>
        <xdr:cNvPr id="273" name="n_4mainValue【福祉施設】&#10;一人当たり面積"/>
        <xdr:cNvSpPr txBox="1"/>
      </xdr:nvSpPr>
      <xdr:spPr>
        <a:xfrm>
          <a:off x="5937327" y="1438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0" name="テキスト ボックス 30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2" name="テキスト ボックス 31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4" name="直線コネクタ 313"/>
        <xdr:cNvCxnSpPr/>
      </xdr:nvCxnSpPr>
      <xdr:spPr>
        <a:xfrm flipV="1">
          <a:off x="14375764" y="551878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5" name="【一般廃棄物処理施設】&#10;有形固定資産減価償却率最小値テキスト"/>
        <xdr:cNvSpPr txBox="1"/>
      </xdr:nvSpPr>
      <xdr:spPr>
        <a:xfrm>
          <a:off x="144145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6" name="直線コネクタ 315"/>
        <xdr:cNvCxnSpPr/>
      </xdr:nvCxnSpPr>
      <xdr:spPr>
        <a:xfrm>
          <a:off x="1428750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7" name="【一般廃棄物処理施設】&#10;有形固定資産減価償却率最大値テキスト"/>
        <xdr:cNvSpPr txBox="1"/>
      </xdr:nvSpPr>
      <xdr:spPr>
        <a:xfrm>
          <a:off x="14414500" y="529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8" name="直線コネクタ 317"/>
        <xdr:cNvCxnSpPr/>
      </xdr:nvCxnSpPr>
      <xdr:spPr>
        <a:xfrm>
          <a:off x="14287500" y="5518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319" name="【一般廃棄物処理施設】&#10;有形固定資産減価償却率平均値テキスト"/>
        <xdr:cNvSpPr txBox="1"/>
      </xdr:nvSpPr>
      <xdr:spPr>
        <a:xfrm>
          <a:off x="14414500" y="622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0" name="フローチャート: 判断 319"/>
        <xdr:cNvSpPr/>
      </xdr:nvSpPr>
      <xdr:spPr>
        <a:xfrm>
          <a:off x="14325600" y="62471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1" name="フローチャート: 判断 320"/>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2" name="フローチャート: 判断 321"/>
        <xdr:cNvSpPr/>
      </xdr:nvSpPr>
      <xdr:spPr>
        <a:xfrm>
          <a:off x="1280414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3" name="フローチャート: 判断 322"/>
        <xdr:cNvSpPr/>
      </xdr:nvSpPr>
      <xdr:spPr>
        <a:xfrm>
          <a:off x="12029440" y="6229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4" name="フローチャート: 判断 323"/>
        <xdr:cNvSpPr/>
      </xdr:nvSpPr>
      <xdr:spPr>
        <a:xfrm>
          <a:off x="1123188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113030</xdr:rowOff>
    </xdr:from>
    <xdr:to>
      <xdr:col>81</xdr:col>
      <xdr:colOff>101600</xdr:colOff>
      <xdr:row>42</xdr:row>
      <xdr:rowOff>43180</xdr:rowOff>
    </xdr:to>
    <xdr:sp macro="" textlink="">
      <xdr:nvSpPr>
        <xdr:cNvPr id="330" name="楕円 329"/>
        <xdr:cNvSpPr/>
      </xdr:nvSpPr>
      <xdr:spPr>
        <a:xfrm>
          <a:off x="13578840" y="6986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69215</xdr:rowOff>
    </xdr:from>
    <xdr:to>
      <xdr:col>76</xdr:col>
      <xdr:colOff>165100</xdr:colOff>
      <xdr:row>41</xdr:row>
      <xdr:rowOff>170815</xdr:rowOff>
    </xdr:to>
    <xdr:sp macro="" textlink="">
      <xdr:nvSpPr>
        <xdr:cNvPr id="331" name="楕円 330"/>
        <xdr:cNvSpPr/>
      </xdr:nvSpPr>
      <xdr:spPr>
        <a:xfrm>
          <a:off x="1280414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120015</xdr:rowOff>
    </xdr:from>
    <xdr:to>
      <xdr:col>81</xdr:col>
      <xdr:colOff>50800</xdr:colOff>
      <xdr:row>41</xdr:row>
      <xdr:rowOff>163830</xdr:rowOff>
    </xdr:to>
    <xdr:cxnSp macro="">
      <xdr:nvCxnSpPr>
        <xdr:cNvPr id="332" name="直線コネクタ 331"/>
        <xdr:cNvCxnSpPr/>
      </xdr:nvCxnSpPr>
      <xdr:spPr>
        <a:xfrm>
          <a:off x="12854940" y="699325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27305</xdr:rowOff>
    </xdr:from>
    <xdr:to>
      <xdr:col>72</xdr:col>
      <xdr:colOff>38100</xdr:colOff>
      <xdr:row>41</xdr:row>
      <xdr:rowOff>128905</xdr:rowOff>
    </xdr:to>
    <xdr:sp macro="" textlink="">
      <xdr:nvSpPr>
        <xdr:cNvPr id="333" name="楕円 332"/>
        <xdr:cNvSpPr/>
      </xdr:nvSpPr>
      <xdr:spPr>
        <a:xfrm>
          <a:off x="12029440" y="6900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78105</xdr:rowOff>
    </xdr:from>
    <xdr:to>
      <xdr:col>76</xdr:col>
      <xdr:colOff>114300</xdr:colOff>
      <xdr:row>41</xdr:row>
      <xdr:rowOff>120015</xdr:rowOff>
    </xdr:to>
    <xdr:cxnSp macro="">
      <xdr:nvCxnSpPr>
        <xdr:cNvPr id="334" name="直線コネクタ 333"/>
        <xdr:cNvCxnSpPr/>
      </xdr:nvCxnSpPr>
      <xdr:spPr>
        <a:xfrm>
          <a:off x="12072620" y="695134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154940</xdr:rowOff>
    </xdr:from>
    <xdr:to>
      <xdr:col>67</xdr:col>
      <xdr:colOff>101600</xdr:colOff>
      <xdr:row>41</xdr:row>
      <xdr:rowOff>85090</xdr:rowOff>
    </xdr:to>
    <xdr:sp macro="" textlink="">
      <xdr:nvSpPr>
        <xdr:cNvPr id="335" name="楕円 334"/>
        <xdr:cNvSpPr/>
      </xdr:nvSpPr>
      <xdr:spPr>
        <a:xfrm>
          <a:off x="11231880" y="686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34290</xdr:rowOff>
    </xdr:from>
    <xdr:to>
      <xdr:col>71</xdr:col>
      <xdr:colOff>177800</xdr:colOff>
      <xdr:row>41</xdr:row>
      <xdr:rowOff>78105</xdr:rowOff>
    </xdr:to>
    <xdr:cxnSp macro="">
      <xdr:nvCxnSpPr>
        <xdr:cNvPr id="336" name="直線コネクタ 335"/>
        <xdr:cNvCxnSpPr/>
      </xdr:nvCxnSpPr>
      <xdr:spPr>
        <a:xfrm>
          <a:off x="11282680" y="690753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337" name="n_1aveValue【一般廃棄物処理施設】&#10;有形固定資産減価償却率"/>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338" name="n_2aveValue【一般廃棄物処理施設】&#10;有形固定資産減価償却率"/>
        <xdr:cNvSpPr txBox="1"/>
      </xdr:nvSpPr>
      <xdr:spPr>
        <a:xfrm>
          <a:off x="126752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339" name="n_3aveValue【一般廃棄物処理施設】&#10;有形固定資産減価償却率"/>
        <xdr:cNvSpPr txBox="1"/>
      </xdr:nvSpPr>
      <xdr:spPr>
        <a:xfrm>
          <a:off x="119005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340" name="n_4aveValue【一般廃棄物処理施設】&#10;有形固定資産減価償却率"/>
        <xdr:cNvSpPr txBox="1"/>
      </xdr:nvSpPr>
      <xdr:spPr>
        <a:xfrm>
          <a:off x="111029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34307</xdr:rowOff>
    </xdr:from>
    <xdr:ext cx="405111" cy="259045"/>
    <xdr:sp macro="" textlink="">
      <xdr:nvSpPr>
        <xdr:cNvPr id="341" name="n_1mainValue【一般廃棄物処理施設】&#10;有形固定資産減価償却率"/>
        <xdr:cNvSpPr txBox="1"/>
      </xdr:nvSpPr>
      <xdr:spPr>
        <a:xfrm>
          <a:off x="134372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161942</xdr:rowOff>
    </xdr:from>
    <xdr:ext cx="405111" cy="259045"/>
    <xdr:sp macro="" textlink="">
      <xdr:nvSpPr>
        <xdr:cNvPr id="342" name="n_2mainValue【一般廃棄物処理施設】&#10;有形固定資産減価償却率"/>
        <xdr:cNvSpPr txBox="1"/>
      </xdr:nvSpPr>
      <xdr:spPr>
        <a:xfrm>
          <a:off x="126752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120032</xdr:rowOff>
    </xdr:from>
    <xdr:ext cx="405111" cy="259045"/>
    <xdr:sp macro="" textlink="">
      <xdr:nvSpPr>
        <xdr:cNvPr id="343" name="n_3mainValue【一般廃棄物処理施設】&#10;有形固定資産減価償却率"/>
        <xdr:cNvSpPr txBox="1"/>
      </xdr:nvSpPr>
      <xdr:spPr>
        <a:xfrm>
          <a:off x="119005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76217</xdr:rowOff>
    </xdr:from>
    <xdr:ext cx="405111" cy="259045"/>
    <xdr:sp macro="" textlink="">
      <xdr:nvSpPr>
        <xdr:cNvPr id="344" name="n_4mainValue【一般廃棄物処理施設】&#10;有形固定資産減価償却率"/>
        <xdr:cNvSpPr txBox="1"/>
      </xdr:nvSpPr>
      <xdr:spPr>
        <a:xfrm>
          <a:off x="1110298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5" name="正方形/長方形 34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6" name="正方形/長方形 34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7" name="正方形/長方形 34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8" name="正方形/長方形 34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9" name="正方形/長方形 34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0" name="正方形/長方形 34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1" name="正方形/長方形 35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2" name="正方形/長方形 35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3" name="テキスト ボックス 35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4" name="直線コネクタ 35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5" name="直線コネクタ 35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6" name="テキスト ボックス 355"/>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7" name="直線コネクタ 35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8" name="テキスト ボックス 357"/>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9" name="直線コネクタ 35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0" name="テキスト ボックス 359"/>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1" name="直線コネクタ 36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2" name="テキスト ボックス 361"/>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3" name="直線コネクタ 36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4" name="テキスト ボックス 363"/>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6" name="テキスト ボックス 365"/>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68" name="直線コネクタ 367"/>
        <xdr:cNvCxnSpPr/>
      </xdr:nvCxnSpPr>
      <xdr:spPr>
        <a:xfrm flipV="1">
          <a:off x="19509104" y="5603270"/>
          <a:ext cx="0" cy="1472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69" name="【一般廃棄物処理施設】&#10;一人当たり有形固定資産（償却資産）額最小値テキスト"/>
        <xdr:cNvSpPr txBox="1"/>
      </xdr:nvSpPr>
      <xdr:spPr>
        <a:xfrm>
          <a:off x="19547840" y="707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70" name="直線コネクタ 369"/>
        <xdr:cNvCxnSpPr/>
      </xdr:nvCxnSpPr>
      <xdr:spPr>
        <a:xfrm>
          <a:off x="19443700" y="7075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71" name="【一般廃棄物処理施設】&#10;一人当たり有形固定資産（償却資産）額最大値テキスト"/>
        <xdr:cNvSpPr txBox="1"/>
      </xdr:nvSpPr>
      <xdr:spPr>
        <a:xfrm>
          <a:off x="19547840" y="5382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72" name="直線コネクタ 371"/>
        <xdr:cNvCxnSpPr/>
      </xdr:nvCxnSpPr>
      <xdr:spPr>
        <a:xfrm>
          <a:off x="19443700" y="5603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373" name="【一般廃棄物処理施設】&#10;一人当たり有形固定資産（償却資産）額平均値テキスト"/>
        <xdr:cNvSpPr txBox="1"/>
      </xdr:nvSpPr>
      <xdr:spPr>
        <a:xfrm>
          <a:off x="19547840" y="672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74" name="フローチャート: 判断 373"/>
        <xdr:cNvSpPr/>
      </xdr:nvSpPr>
      <xdr:spPr>
        <a:xfrm>
          <a:off x="19458940" y="674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75" name="フローチャート: 判断 374"/>
        <xdr:cNvSpPr/>
      </xdr:nvSpPr>
      <xdr:spPr>
        <a:xfrm>
          <a:off x="18735040" y="6780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76" name="フローチャート: 判断 375"/>
        <xdr:cNvSpPr/>
      </xdr:nvSpPr>
      <xdr:spPr>
        <a:xfrm>
          <a:off x="17937480" y="6804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377" name="フローチャート: 判断 376"/>
        <xdr:cNvSpPr/>
      </xdr:nvSpPr>
      <xdr:spPr>
        <a:xfrm>
          <a:off x="17162780" y="68245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378" name="フローチャート: 判断 377"/>
        <xdr:cNvSpPr/>
      </xdr:nvSpPr>
      <xdr:spPr>
        <a:xfrm>
          <a:off x="16388080" y="6823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143918</xdr:rowOff>
    </xdr:from>
    <xdr:to>
      <xdr:col>112</xdr:col>
      <xdr:colOff>38100</xdr:colOff>
      <xdr:row>42</xdr:row>
      <xdr:rowOff>74068</xdr:rowOff>
    </xdr:to>
    <xdr:sp macro="" textlink="">
      <xdr:nvSpPr>
        <xdr:cNvPr id="384" name="楕円 383"/>
        <xdr:cNvSpPr/>
      </xdr:nvSpPr>
      <xdr:spPr>
        <a:xfrm>
          <a:off x="18735040" y="7017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144127</xdr:rowOff>
    </xdr:from>
    <xdr:to>
      <xdr:col>107</xdr:col>
      <xdr:colOff>101600</xdr:colOff>
      <xdr:row>42</xdr:row>
      <xdr:rowOff>74277</xdr:rowOff>
    </xdr:to>
    <xdr:sp macro="" textlink="">
      <xdr:nvSpPr>
        <xdr:cNvPr id="385" name="楕円 384"/>
        <xdr:cNvSpPr/>
      </xdr:nvSpPr>
      <xdr:spPr>
        <a:xfrm>
          <a:off x="17937480" y="7017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23268</xdr:rowOff>
    </xdr:from>
    <xdr:to>
      <xdr:col>111</xdr:col>
      <xdr:colOff>177800</xdr:colOff>
      <xdr:row>42</xdr:row>
      <xdr:rowOff>23477</xdr:rowOff>
    </xdr:to>
    <xdr:cxnSp macro="">
      <xdr:nvCxnSpPr>
        <xdr:cNvPr id="386" name="直線コネクタ 385"/>
        <xdr:cNvCxnSpPr/>
      </xdr:nvCxnSpPr>
      <xdr:spPr>
        <a:xfrm flipV="1">
          <a:off x="17988280" y="7064148"/>
          <a:ext cx="78994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144355</xdr:rowOff>
    </xdr:from>
    <xdr:to>
      <xdr:col>102</xdr:col>
      <xdr:colOff>165100</xdr:colOff>
      <xdr:row>42</xdr:row>
      <xdr:rowOff>74505</xdr:rowOff>
    </xdr:to>
    <xdr:sp macro="" textlink="">
      <xdr:nvSpPr>
        <xdr:cNvPr id="387" name="楕円 386"/>
        <xdr:cNvSpPr/>
      </xdr:nvSpPr>
      <xdr:spPr>
        <a:xfrm>
          <a:off x="17162780" y="701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23477</xdr:rowOff>
    </xdr:from>
    <xdr:to>
      <xdr:col>107</xdr:col>
      <xdr:colOff>50800</xdr:colOff>
      <xdr:row>42</xdr:row>
      <xdr:rowOff>23705</xdr:rowOff>
    </xdr:to>
    <xdr:cxnSp macro="">
      <xdr:nvCxnSpPr>
        <xdr:cNvPr id="388" name="直線コネクタ 387"/>
        <xdr:cNvCxnSpPr/>
      </xdr:nvCxnSpPr>
      <xdr:spPr>
        <a:xfrm flipV="1">
          <a:off x="17213580" y="7064357"/>
          <a:ext cx="7747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144681</xdr:rowOff>
    </xdr:from>
    <xdr:to>
      <xdr:col>98</xdr:col>
      <xdr:colOff>38100</xdr:colOff>
      <xdr:row>42</xdr:row>
      <xdr:rowOff>74831</xdr:rowOff>
    </xdr:to>
    <xdr:sp macro="" textlink="">
      <xdr:nvSpPr>
        <xdr:cNvPr id="389" name="楕円 388"/>
        <xdr:cNvSpPr/>
      </xdr:nvSpPr>
      <xdr:spPr>
        <a:xfrm>
          <a:off x="16388080" y="7017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23705</xdr:rowOff>
    </xdr:from>
    <xdr:to>
      <xdr:col>102</xdr:col>
      <xdr:colOff>114300</xdr:colOff>
      <xdr:row>42</xdr:row>
      <xdr:rowOff>24031</xdr:rowOff>
    </xdr:to>
    <xdr:cxnSp macro="">
      <xdr:nvCxnSpPr>
        <xdr:cNvPr id="390" name="直線コネクタ 389"/>
        <xdr:cNvCxnSpPr/>
      </xdr:nvCxnSpPr>
      <xdr:spPr>
        <a:xfrm flipV="1">
          <a:off x="16431260" y="7064585"/>
          <a:ext cx="78232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391" name="n_1aveValue【一般廃棄物処理施設】&#10;一人当たり有形固定資産（償却資産）額"/>
        <xdr:cNvSpPr txBox="1"/>
      </xdr:nvSpPr>
      <xdr:spPr>
        <a:xfrm>
          <a:off x="18496495" y="65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392" name="n_2aveValue【一般廃棄物処理施設】&#10;一人当たり有形固定資産（償却資産）額"/>
        <xdr:cNvSpPr txBox="1"/>
      </xdr:nvSpPr>
      <xdr:spPr>
        <a:xfrm>
          <a:off x="17734495" y="658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393" name="n_3aveValue【一般廃棄物処理施設】&#10;一人当たり有形固定資産（償却資産）額"/>
        <xdr:cNvSpPr txBox="1"/>
      </xdr:nvSpPr>
      <xdr:spPr>
        <a:xfrm>
          <a:off x="16936935" y="660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394" name="n_4aveValue【一般廃棄物処理施設】&#10;一人当たり有形固定資産（償却資産）額"/>
        <xdr:cNvSpPr txBox="1"/>
      </xdr:nvSpPr>
      <xdr:spPr>
        <a:xfrm>
          <a:off x="16162235" y="660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65195</xdr:rowOff>
    </xdr:from>
    <xdr:ext cx="534377" cy="259045"/>
    <xdr:sp macro="" textlink="">
      <xdr:nvSpPr>
        <xdr:cNvPr id="395" name="n_1mainValue【一般廃棄物処理施設】&#10;一人当たり有形固定資産（償却資産）額"/>
        <xdr:cNvSpPr txBox="1"/>
      </xdr:nvSpPr>
      <xdr:spPr>
        <a:xfrm>
          <a:off x="18528811" y="71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65404</xdr:rowOff>
    </xdr:from>
    <xdr:ext cx="534377" cy="259045"/>
    <xdr:sp macro="" textlink="">
      <xdr:nvSpPr>
        <xdr:cNvPr id="396" name="n_2mainValue【一般廃棄物処理施設】&#10;一人当たり有形固定資産（償却資産）額"/>
        <xdr:cNvSpPr txBox="1"/>
      </xdr:nvSpPr>
      <xdr:spPr>
        <a:xfrm>
          <a:off x="17766811" y="71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65632</xdr:rowOff>
    </xdr:from>
    <xdr:ext cx="534377" cy="259045"/>
    <xdr:sp macro="" textlink="">
      <xdr:nvSpPr>
        <xdr:cNvPr id="397" name="n_3mainValue【一般廃棄物処理施設】&#10;一人当たり有形固定資産（償却資産）額"/>
        <xdr:cNvSpPr txBox="1"/>
      </xdr:nvSpPr>
      <xdr:spPr>
        <a:xfrm>
          <a:off x="16969251" y="71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65958</xdr:rowOff>
    </xdr:from>
    <xdr:ext cx="534377" cy="259045"/>
    <xdr:sp macro="" textlink="">
      <xdr:nvSpPr>
        <xdr:cNvPr id="398" name="n_4mainValue【一般廃棄物処理施設】&#10;一人当たり有形固定資産（償却資産）額"/>
        <xdr:cNvSpPr txBox="1"/>
      </xdr:nvSpPr>
      <xdr:spPr>
        <a:xfrm>
          <a:off x="16194551" y="71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7" name="正方形/長方形 40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8" name="正方形/長方形 40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9" name="正方形/長方形 40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0" name="正方形/長方形 40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1" name="正方形/長方形 41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2" name="正方形/長方形 41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3" name="正方形/長方形 41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4" name="正方形/長方形 413"/>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5" name="正方形/長方形 41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6" name="正方形/長方形 41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7" name="正方形/長方形 41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8" name="正方形/長方形 41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9" name="正方形/長方形 41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0" name="正方形/長方形 41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1" name="正方形/長方形 42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正方形/長方形 42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3" name="テキスト ボックス 42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4" name="直線コネクタ 42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5" name="テキスト ボックス 42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6" name="直線コネクタ 42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7" name="テキスト ボックス 42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8" name="直線コネクタ 42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9" name="テキスト ボックス 42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0" name="直線コネクタ 42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1" name="テキスト ボックス 43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2" name="直線コネクタ 43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3" name="テキスト ボックス 43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4" name="直線コネクタ 43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5" name="テキスト ボックス 43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6" name="直線コネクタ 43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7" name="テキスト ボックス 43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8" name="直線コネクタ 43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440" name="直線コネクタ 439"/>
        <xdr:cNvCxnSpPr/>
      </xdr:nvCxnSpPr>
      <xdr:spPr>
        <a:xfrm flipV="1">
          <a:off x="14375764" y="13171170"/>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1"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2" name="直線コネクタ 441"/>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443" name="【消防施設】&#10;有形固定資産減価償却率最大値テキスト"/>
        <xdr:cNvSpPr txBox="1"/>
      </xdr:nvSpPr>
      <xdr:spPr>
        <a:xfrm>
          <a:off x="14414500" y="1295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444" name="直線コネクタ 443"/>
        <xdr:cNvCxnSpPr/>
      </xdr:nvCxnSpPr>
      <xdr:spPr>
        <a:xfrm>
          <a:off x="1428750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445" name="【消防施設】&#10;有形固定資産減価償却率平均値テキスト"/>
        <xdr:cNvSpPr txBox="1"/>
      </xdr:nvSpPr>
      <xdr:spPr>
        <a:xfrm>
          <a:off x="14414500" y="1370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446" name="フローチャート: 判断 445"/>
        <xdr:cNvSpPr/>
      </xdr:nvSpPr>
      <xdr:spPr>
        <a:xfrm>
          <a:off x="14325600" y="138546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47" name="フローチャート: 判断 446"/>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448" name="フローチャート: 判断 447"/>
        <xdr:cNvSpPr/>
      </xdr:nvSpPr>
      <xdr:spPr>
        <a:xfrm>
          <a:off x="128041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449" name="フローチャート: 判断 448"/>
        <xdr:cNvSpPr/>
      </xdr:nvSpPr>
      <xdr:spPr>
        <a:xfrm>
          <a:off x="12029440" y="13956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450" name="フローチャート: 判断 449"/>
        <xdr:cNvSpPr/>
      </xdr:nvSpPr>
      <xdr:spPr>
        <a:xfrm>
          <a:off x="11231880" y="1395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1" name="テキスト ボックス 45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2" name="テキスト ボックス 45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3" name="テキスト ボックス 45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4" name="テキスト ボックス 45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5" name="テキスト ボックス 45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126093</xdr:rowOff>
    </xdr:from>
    <xdr:to>
      <xdr:col>85</xdr:col>
      <xdr:colOff>177800</xdr:colOff>
      <xdr:row>85</xdr:row>
      <xdr:rowOff>56243</xdr:rowOff>
    </xdr:to>
    <xdr:sp macro="" textlink="">
      <xdr:nvSpPr>
        <xdr:cNvPr id="456" name="楕円 455"/>
        <xdr:cNvSpPr/>
      </xdr:nvSpPr>
      <xdr:spPr>
        <a:xfrm>
          <a:off x="14325600" y="142078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104520</xdr:rowOff>
    </xdr:from>
    <xdr:ext cx="405111" cy="259045"/>
    <xdr:sp macro="" textlink="">
      <xdr:nvSpPr>
        <xdr:cNvPr id="457" name="【消防施設】&#10;有形固定資産減価償却率該当値テキスト"/>
        <xdr:cNvSpPr txBox="1"/>
      </xdr:nvSpPr>
      <xdr:spPr>
        <a:xfrm>
          <a:off x="14414500" y="1418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96701</xdr:rowOff>
    </xdr:from>
    <xdr:to>
      <xdr:col>81</xdr:col>
      <xdr:colOff>101600</xdr:colOff>
      <xdr:row>85</xdr:row>
      <xdr:rowOff>26851</xdr:rowOff>
    </xdr:to>
    <xdr:sp macro="" textlink="">
      <xdr:nvSpPr>
        <xdr:cNvPr id="458" name="楕円 457"/>
        <xdr:cNvSpPr/>
      </xdr:nvSpPr>
      <xdr:spPr>
        <a:xfrm>
          <a:off x="13578840" y="14178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147501</xdr:rowOff>
    </xdr:from>
    <xdr:to>
      <xdr:col>85</xdr:col>
      <xdr:colOff>127000</xdr:colOff>
      <xdr:row>85</xdr:row>
      <xdr:rowOff>5443</xdr:rowOff>
    </xdr:to>
    <xdr:cxnSp macro="">
      <xdr:nvCxnSpPr>
        <xdr:cNvPr id="459" name="直線コネクタ 458"/>
        <xdr:cNvCxnSpPr/>
      </xdr:nvCxnSpPr>
      <xdr:spPr>
        <a:xfrm>
          <a:off x="13629640" y="14229261"/>
          <a:ext cx="74676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67311</xdr:rowOff>
    </xdr:from>
    <xdr:to>
      <xdr:col>76</xdr:col>
      <xdr:colOff>165100</xdr:colOff>
      <xdr:row>84</xdr:row>
      <xdr:rowOff>168911</xdr:rowOff>
    </xdr:to>
    <xdr:sp macro="" textlink="">
      <xdr:nvSpPr>
        <xdr:cNvPr id="460" name="楕円 459"/>
        <xdr:cNvSpPr/>
      </xdr:nvSpPr>
      <xdr:spPr>
        <a:xfrm>
          <a:off x="1280414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118111</xdr:rowOff>
    </xdr:from>
    <xdr:to>
      <xdr:col>81</xdr:col>
      <xdr:colOff>50800</xdr:colOff>
      <xdr:row>84</xdr:row>
      <xdr:rowOff>147501</xdr:rowOff>
    </xdr:to>
    <xdr:cxnSp macro="">
      <xdr:nvCxnSpPr>
        <xdr:cNvPr id="461" name="直線コネクタ 460"/>
        <xdr:cNvCxnSpPr/>
      </xdr:nvCxnSpPr>
      <xdr:spPr>
        <a:xfrm>
          <a:off x="12854940" y="14199871"/>
          <a:ext cx="7747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37919</xdr:rowOff>
    </xdr:from>
    <xdr:to>
      <xdr:col>72</xdr:col>
      <xdr:colOff>38100</xdr:colOff>
      <xdr:row>84</xdr:row>
      <xdr:rowOff>139519</xdr:rowOff>
    </xdr:to>
    <xdr:sp macro="" textlink="">
      <xdr:nvSpPr>
        <xdr:cNvPr id="462" name="楕円 461"/>
        <xdr:cNvSpPr/>
      </xdr:nvSpPr>
      <xdr:spPr>
        <a:xfrm>
          <a:off x="12029440" y="141196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88719</xdr:rowOff>
    </xdr:from>
    <xdr:to>
      <xdr:col>76</xdr:col>
      <xdr:colOff>114300</xdr:colOff>
      <xdr:row>84</xdr:row>
      <xdr:rowOff>118111</xdr:rowOff>
    </xdr:to>
    <xdr:cxnSp macro="">
      <xdr:nvCxnSpPr>
        <xdr:cNvPr id="463" name="直線コネクタ 462"/>
        <xdr:cNvCxnSpPr/>
      </xdr:nvCxnSpPr>
      <xdr:spPr>
        <a:xfrm>
          <a:off x="12072620" y="14170479"/>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xdr:rowOff>
    </xdr:from>
    <xdr:to>
      <xdr:col>67</xdr:col>
      <xdr:colOff>101600</xdr:colOff>
      <xdr:row>84</xdr:row>
      <xdr:rowOff>103595</xdr:rowOff>
    </xdr:to>
    <xdr:sp macro="" textlink="">
      <xdr:nvSpPr>
        <xdr:cNvPr id="464" name="楕円 463"/>
        <xdr:cNvSpPr/>
      </xdr:nvSpPr>
      <xdr:spPr>
        <a:xfrm>
          <a:off x="11231880" y="140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52795</xdr:rowOff>
    </xdr:from>
    <xdr:to>
      <xdr:col>71</xdr:col>
      <xdr:colOff>177800</xdr:colOff>
      <xdr:row>84</xdr:row>
      <xdr:rowOff>88719</xdr:rowOff>
    </xdr:to>
    <xdr:cxnSp macro="">
      <xdr:nvCxnSpPr>
        <xdr:cNvPr id="465" name="直線コネクタ 464"/>
        <xdr:cNvCxnSpPr/>
      </xdr:nvCxnSpPr>
      <xdr:spPr>
        <a:xfrm>
          <a:off x="11282680" y="14134555"/>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466" name="n_1aveValue【消防施設】&#10;有形固定資産減価償却率"/>
        <xdr:cNvSpPr txBox="1"/>
      </xdr:nvSpPr>
      <xdr:spPr>
        <a:xfrm>
          <a:off x="13437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467" name="n_2aveValue【消防施設】&#10;有形固定資産減価償却率"/>
        <xdr:cNvSpPr txBox="1"/>
      </xdr:nvSpPr>
      <xdr:spPr>
        <a:xfrm>
          <a:off x="12675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468" name="n_3aveValue【消防施設】&#10;有形固定資産減価償却率"/>
        <xdr:cNvSpPr txBox="1"/>
      </xdr:nvSpPr>
      <xdr:spPr>
        <a:xfrm>
          <a:off x="1190054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469" name="n_4aveValue【消防施設】&#10;有形固定資産減価償却率"/>
        <xdr:cNvSpPr txBox="1"/>
      </xdr:nvSpPr>
      <xdr:spPr>
        <a:xfrm>
          <a:off x="11102984" y="1373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17978</xdr:rowOff>
    </xdr:from>
    <xdr:ext cx="405111" cy="259045"/>
    <xdr:sp macro="" textlink="">
      <xdr:nvSpPr>
        <xdr:cNvPr id="470" name="n_1mainValue【消防施設】&#10;有形固定資産減価償却率"/>
        <xdr:cNvSpPr txBox="1"/>
      </xdr:nvSpPr>
      <xdr:spPr>
        <a:xfrm>
          <a:off x="13437244" y="1426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160038</xdr:rowOff>
    </xdr:from>
    <xdr:ext cx="405111" cy="259045"/>
    <xdr:sp macro="" textlink="">
      <xdr:nvSpPr>
        <xdr:cNvPr id="471" name="n_2mainValue【消防施設】&#10;有形固定資産減価償却率"/>
        <xdr:cNvSpPr txBox="1"/>
      </xdr:nvSpPr>
      <xdr:spPr>
        <a:xfrm>
          <a:off x="12675244"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130646</xdr:rowOff>
    </xdr:from>
    <xdr:ext cx="405111" cy="259045"/>
    <xdr:sp macro="" textlink="">
      <xdr:nvSpPr>
        <xdr:cNvPr id="472" name="n_3mainValue【消防施設】&#10;有形固定資産減価償却率"/>
        <xdr:cNvSpPr txBox="1"/>
      </xdr:nvSpPr>
      <xdr:spPr>
        <a:xfrm>
          <a:off x="119005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94722</xdr:rowOff>
    </xdr:from>
    <xdr:ext cx="405111" cy="259045"/>
    <xdr:sp macro="" textlink="">
      <xdr:nvSpPr>
        <xdr:cNvPr id="473" name="n_4mainValue【消防施設】&#10;有形固定資産減価償却率"/>
        <xdr:cNvSpPr txBox="1"/>
      </xdr:nvSpPr>
      <xdr:spPr>
        <a:xfrm>
          <a:off x="11102984" y="1417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4" name="正方形/長方形 4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5" name="正方形/長方形 4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6" name="正方形/長方形 4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7" name="正方形/長方形 4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8" name="正方形/長方形 4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9" name="正方形/長方形 4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0" name="正方形/長方形 4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1" name="正方形/長方形 4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2" name="テキスト ボックス 4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3" name="直線コネクタ 4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4" name="直線コネクタ 483"/>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85" name="テキスト ボックス 484"/>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86" name="直線コネクタ 485"/>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87" name="テキスト ボックス 486"/>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88" name="直線コネクタ 487"/>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89" name="テキスト ボックス 488"/>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0" name="直線コネクタ 489"/>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1" name="テキスト ボックス 490"/>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2" name="直線コネクタ 491"/>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3" name="テキスト ボックス 492"/>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4" name="直線コネクタ 493"/>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95" name="テキスト ボックス 494"/>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6" name="直線コネクタ 49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7" name="テキスト ボックス 49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499" name="直線コネクタ 498"/>
        <xdr:cNvCxnSpPr/>
      </xdr:nvCxnSpPr>
      <xdr:spPr>
        <a:xfrm flipV="1">
          <a:off x="19509104" y="1314994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500" name="【消防施設】&#10;一人当たり面積最小値テキスト"/>
        <xdr:cNvSpPr txBox="1"/>
      </xdr:nvSpPr>
      <xdr:spPr>
        <a:xfrm>
          <a:off x="19547840" y="145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501" name="直線コネクタ 500"/>
        <xdr:cNvCxnSpPr/>
      </xdr:nvCxnSpPr>
      <xdr:spPr>
        <a:xfrm>
          <a:off x="19443700" y="14567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502" name="【消防施設】&#10;一人当たり面積最大値テキスト"/>
        <xdr:cNvSpPr txBox="1"/>
      </xdr:nvSpPr>
      <xdr:spPr>
        <a:xfrm>
          <a:off x="19547840" y="1292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503" name="直線コネクタ 502"/>
        <xdr:cNvCxnSpPr/>
      </xdr:nvCxnSpPr>
      <xdr:spPr>
        <a:xfrm>
          <a:off x="19443700" y="13149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504" name="【消防施設】&#10;一人当たり面積平均値テキスト"/>
        <xdr:cNvSpPr txBox="1"/>
      </xdr:nvSpPr>
      <xdr:spPr>
        <a:xfrm>
          <a:off x="19547840" y="14084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505" name="フローチャート: 判断 504"/>
        <xdr:cNvSpPr/>
      </xdr:nvSpPr>
      <xdr:spPr>
        <a:xfrm>
          <a:off x="19458940" y="14233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506" name="フローチャート: 判断 505"/>
        <xdr:cNvSpPr/>
      </xdr:nvSpPr>
      <xdr:spPr>
        <a:xfrm>
          <a:off x="18735040" y="14245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507" name="フローチャート: 判断 506"/>
        <xdr:cNvSpPr/>
      </xdr:nvSpPr>
      <xdr:spPr>
        <a:xfrm>
          <a:off x="179374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508" name="フローチャート: 判断 507"/>
        <xdr:cNvSpPr/>
      </xdr:nvSpPr>
      <xdr:spPr>
        <a:xfrm>
          <a:off x="17162780" y="14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509" name="フローチャート: 判断 508"/>
        <xdr:cNvSpPr/>
      </xdr:nvSpPr>
      <xdr:spPr>
        <a:xfrm>
          <a:off x="16388080" y="143069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0" name="テキスト ボックス 50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1" name="テキスト ボックス 51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2" name="テキスト ボックス 51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3" name="テキスト ボックス 51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4" name="テキスト ボックス 51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515" name="楕円 514"/>
        <xdr:cNvSpPr/>
      </xdr:nvSpPr>
      <xdr:spPr>
        <a:xfrm>
          <a:off x="1945894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516" name="【消防施設】&#10;一人当たり面積該当値テキスト"/>
        <xdr:cNvSpPr txBox="1"/>
      </xdr:nvSpPr>
      <xdr:spPr>
        <a:xfrm>
          <a:off x="1954784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160927</xdr:rowOff>
    </xdr:from>
    <xdr:to>
      <xdr:col>112</xdr:col>
      <xdr:colOff>38100</xdr:colOff>
      <xdr:row>86</xdr:row>
      <xdr:rowOff>91077</xdr:rowOff>
    </xdr:to>
    <xdr:sp macro="" textlink="">
      <xdr:nvSpPr>
        <xdr:cNvPr id="517" name="楕円 516"/>
        <xdr:cNvSpPr/>
      </xdr:nvSpPr>
      <xdr:spPr>
        <a:xfrm>
          <a:off x="18735040" y="144103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40277</xdr:rowOff>
    </xdr:to>
    <xdr:cxnSp macro="">
      <xdr:nvCxnSpPr>
        <xdr:cNvPr id="518" name="直線コネクタ 517"/>
        <xdr:cNvCxnSpPr/>
      </xdr:nvCxnSpPr>
      <xdr:spPr>
        <a:xfrm flipV="1">
          <a:off x="18778220" y="14455140"/>
          <a:ext cx="7315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163105</xdr:rowOff>
    </xdr:from>
    <xdr:to>
      <xdr:col>107</xdr:col>
      <xdr:colOff>101600</xdr:colOff>
      <xdr:row>86</xdr:row>
      <xdr:rowOff>93255</xdr:rowOff>
    </xdr:to>
    <xdr:sp macro="" textlink="">
      <xdr:nvSpPr>
        <xdr:cNvPr id="519" name="楕円 518"/>
        <xdr:cNvSpPr/>
      </xdr:nvSpPr>
      <xdr:spPr>
        <a:xfrm>
          <a:off x="17937480" y="14412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40277</xdr:rowOff>
    </xdr:from>
    <xdr:to>
      <xdr:col>111</xdr:col>
      <xdr:colOff>177800</xdr:colOff>
      <xdr:row>86</xdr:row>
      <xdr:rowOff>42455</xdr:rowOff>
    </xdr:to>
    <xdr:cxnSp macro="">
      <xdr:nvCxnSpPr>
        <xdr:cNvPr id="520" name="直線コネクタ 519"/>
        <xdr:cNvCxnSpPr/>
      </xdr:nvCxnSpPr>
      <xdr:spPr>
        <a:xfrm flipV="1">
          <a:off x="17988280" y="14457317"/>
          <a:ext cx="78994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165281</xdr:rowOff>
    </xdr:from>
    <xdr:to>
      <xdr:col>102</xdr:col>
      <xdr:colOff>165100</xdr:colOff>
      <xdr:row>86</xdr:row>
      <xdr:rowOff>95431</xdr:rowOff>
    </xdr:to>
    <xdr:sp macro="" textlink="">
      <xdr:nvSpPr>
        <xdr:cNvPr id="521" name="楕円 520"/>
        <xdr:cNvSpPr/>
      </xdr:nvSpPr>
      <xdr:spPr>
        <a:xfrm>
          <a:off x="17162780" y="14414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42455</xdr:rowOff>
    </xdr:from>
    <xdr:to>
      <xdr:col>107</xdr:col>
      <xdr:colOff>50800</xdr:colOff>
      <xdr:row>86</xdr:row>
      <xdr:rowOff>44631</xdr:rowOff>
    </xdr:to>
    <xdr:cxnSp macro="">
      <xdr:nvCxnSpPr>
        <xdr:cNvPr id="522" name="直線コネクタ 521"/>
        <xdr:cNvCxnSpPr/>
      </xdr:nvCxnSpPr>
      <xdr:spPr>
        <a:xfrm flipV="1">
          <a:off x="17213580" y="14459495"/>
          <a:ext cx="7747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167458</xdr:rowOff>
    </xdr:from>
    <xdr:to>
      <xdr:col>98</xdr:col>
      <xdr:colOff>38100</xdr:colOff>
      <xdr:row>86</xdr:row>
      <xdr:rowOff>97608</xdr:rowOff>
    </xdr:to>
    <xdr:sp macro="" textlink="">
      <xdr:nvSpPr>
        <xdr:cNvPr id="523" name="楕円 522"/>
        <xdr:cNvSpPr/>
      </xdr:nvSpPr>
      <xdr:spPr>
        <a:xfrm>
          <a:off x="16388080" y="144168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44631</xdr:rowOff>
    </xdr:from>
    <xdr:to>
      <xdr:col>102</xdr:col>
      <xdr:colOff>114300</xdr:colOff>
      <xdr:row>86</xdr:row>
      <xdr:rowOff>46808</xdr:rowOff>
    </xdr:to>
    <xdr:cxnSp macro="">
      <xdr:nvCxnSpPr>
        <xdr:cNvPr id="524" name="直線コネクタ 523"/>
        <xdr:cNvCxnSpPr/>
      </xdr:nvCxnSpPr>
      <xdr:spPr>
        <a:xfrm flipV="1">
          <a:off x="16431260" y="14461671"/>
          <a:ext cx="7823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525" name="n_1aveValue【消防施設】&#10;一人当たり面積"/>
        <xdr:cNvSpPr txBox="1"/>
      </xdr:nvSpPr>
      <xdr:spPr>
        <a:xfrm>
          <a:off x="1856112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526" name="n_2aveValue【消防施設】&#10;一人当たり面積"/>
        <xdr:cNvSpPr txBox="1"/>
      </xdr:nvSpPr>
      <xdr:spPr>
        <a:xfrm>
          <a:off x="177762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527" name="n_3aveValue【消防施設】&#10;一人当たり面積"/>
        <xdr:cNvSpPr txBox="1"/>
      </xdr:nvSpPr>
      <xdr:spPr>
        <a:xfrm>
          <a:off x="17001567" y="140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528" name="n_4aveValue【消防施設】&#10;一人当たり面積"/>
        <xdr:cNvSpPr txBox="1"/>
      </xdr:nvSpPr>
      <xdr:spPr>
        <a:xfrm>
          <a:off x="1622686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82204</xdr:rowOff>
    </xdr:from>
    <xdr:ext cx="469744" cy="259045"/>
    <xdr:sp macro="" textlink="">
      <xdr:nvSpPr>
        <xdr:cNvPr id="529" name="n_1mainValue【消防施設】&#10;一人当たり面積"/>
        <xdr:cNvSpPr txBox="1"/>
      </xdr:nvSpPr>
      <xdr:spPr>
        <a:xfrm>
          <a:off x="18561127" y="1449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530" name="n_2mainValue【消防施設】&#10;一人当たり面積"/>
        <xdr:cNvSpPr txBox="1"/>
      </xdr:nvSpPr>
      <xdr:spPr>
        <a:xfrm>
          <a:off x="17776267" y="145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86558</xdr:rowOff>
    </xdr:from>
    <xdr:ext cx="469744" cy="259045"/>
    <xdr:sp macro="" textlink="">
      <xdr:nvSpPr>
        <xdr:cNvPr id="531" name="n_3mainValue【消防施設】&#10;一人当たり面積"/>
        <xdr:cNvSpPr txBox="1"/>
      </xdr:nvSpPr>
      <xdr:spPr>
        <a:xfrm>
          <a:off x="17001567"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88735</xdr:rowOff>
    </xdr:from>
    <xdr:ext cx="469744" cy="259045"/>
    <xdr:sp macro="" textlink="">
      <xdr:nvSpPr>
        <xdr:cNvPr id="532" name="n_4mainValue【消防施設】&#10;一人当たり面積"/>
        <xdr:cNvSpPr txBox="1"/>
      </xdr:nvSpPr>
      <xdr:spPr>
        <a:xfrm>
          <a:off x="16226867" y="1450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1" name="テキスト ボックス 5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2" name="直線コネクタ 5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3" name="テキスト ボックス 5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4" name="直線コネクタ 54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5" name="テキスト ボックス 54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6" name="直線コネクタ 54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7" name="テキスト ボックス 54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8" name="直線コネクタ 54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9" name="テキスト ボックス 54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0" name="直線コネクタ 54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1" name="テキスト ボックス 55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2" name="直線コネクタ 55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3" name="テキスト ボックス 55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4" name="直線コネクタ 55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5" name="テキスト ボックス 55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58" name="直線コネクタ 557"/>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9"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0" name="直線コネクタ 559"/>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1" name="【庁舎】&#10;有形固定資産減価償却率最大値テキスト"/>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62" name="直線コネクタ 561"/>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563" name="【庁舎】&#10;有形固定資産減価償却率平均値テキスト"/>
        <xdr:cNvSpPr txBox="1"/>
      </xdr:nvSpPr>
      <xdr:spPr>
        <a:xfrm>
          <a:off x="14414500" y="17409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564" name="フローチャート: 判断 563"/>
        <xdr:cNvSpPr/>
      </xdr:nvSpPr>
      <xdr:spPr>
        <a:xfrm>
          <a:off x="14325600" y="174311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65" name="フローチャート: 判断 564"/>
        <xdr:cNvSpPr/>
      </xdr:nvSpPr>
      <xdr:spPr>
        <a:xfrm>
          <a:off x="135788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66" name="フローチャート: 判断 565"/>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567" name="フローチャート: 判断 566"/>
        <xdr:cNvSpPr/>
      </xdr:nvSpPr>
      <xdr:spPr>
        <a:xfrm>
          <a:off x="12029440" y="17602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568" name="フローチャート: 判断 567"/>
        <xdr:cNvSpPr/>
      </xdr:nvSpPr>
      <xdr:spPr>
        <a:xfrm>
          <a:off x="1123188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574" name="楕円 573"/>
        <xdr:cNvSpPr/>
      </xdr:nvSpPr>
      <xdr:spPr>
        <a:xfrm>
          <a:off x="14325600" y="174196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4190</xdr:rowOff>
    </xdr:from>
    <xdr:ext cx="405111" cy="259045"/>
    <xdr:sp macro="" textlink="">
      <xdr:nvSpPr>
        <xdr:cNvPr id="575" name="【庁舎】&#10;有形固定資産減価償却率該当値テキスト"/>
        <xdr:cNvSpPr txBox="1"/>
      </xdr:nvSpPr>
      <xdr:spPr>
        <a:xfrm>
          <a:off x="14414500" y="1727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576" name="楕円 575"/>
        <xdr:cNvSpPr/>
      </xdr:nvSpPr>
      <xdr:spPr>
        <a:xfrm>
          <a:off x="1357884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32113</xdr:rowOff>
    </xdr:to>
    <xdr:cxnSp macro="">
      <xdr:nvCxnSpPr>
        <xdr:cNvPr id="577" name="直線コネクタ 576"/>
        <xdr:cNvCxnSpPr/>
      </xdr:nvCxnSpPr>
      <xdr:spPr>
        <a:xfrm>
          <a:off x="13629640" y="17442180"/>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578" name="楕円 577"/>
        <xdr:cNvSpPr/>
      </xdr:nvSpPr>
      <xdr:spPr>
        <a:xfrm>
          <a:off x="12804140" y="17356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139881</xdr:rowOff>
    </xdr:from>
    <xdr:to>
      <xdr:col>81</xdr:col>
      <xdr:colOff>50800</xdr:colOff>
      <xdr:row>104</xdr:row>
      <xdr:rowOff>7620</xdr:rowOff>
    </xdr:to>
    <xdr:cxnSp macro="">
      <xdr:nvCxnSpPr>
        <xdr:cNvPr id="579" name="直線コネクタ 578"/>
        <xdr:cNvCxnSpPr/>
      </xdr:nvCxnSpPr>
      <xdr:spPr>
        <a:xfrm>
          <a:off x="12854940" y="17406801"/>
          <a:ext cx="7747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580" name="楕円 579"/>
        <xdr:cNvSpPr/>
      </xdr:nvSpPr>
      <xdr:spPr>
        <a:xfrm>
          <a:off x="12029440" y="17326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110489</xdr:rowOff>
    </xdr:from>
    <xdr:to>
      <xdr:col>76</xdr:col>
      <xdr:colOff>114300</xdr:colOff>
      <xdr:row>103</xdr:row>
      <xdr:rowOff>139881</xdr:rowOff>
    </xdr:to>
    <xdr:cxnSp macro="">
      <xdr:nvCxnSpPr>
        <xdr:cNvPr id="581" name="直線コネクタ 580"/>
        <xdr:cNvCxnSpPr/>
      </xdr:nvCxnSpPr>
      <xdr:spPr>
        <a:xfrm>
          <a:off x="12072620" y="17377409"/>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41729</xdr:rowOff>
    </xdr:from>
    <xdr:to>
      <xdr:col>67</xdr:col>
      <xdr:colOff>101600</xdr:colOff>
      <xdr:row>103</xdr:row>
      <xdr:rowOff>143329</xdr:rowOff>
    </xdr:to>
    <xdr:sp macro="" textlink="">
      <xdr:nvSpPr>
        <xdr:cNvPr id="582" name="楕円 581"/>
        <xdr:cNvSpPr/>
      </xdr:nvSpPr>
      <xdr:spPr>
        <a:xfrm>
          <a:off x="11231880" y="17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92529</xdr:rowOff>
    </xdr:from>
    <xdr:to>
      <xdr:col>71</xdr:col>
      <xdr:colOff>177800</xdr:colOff>
      <xdr:row>103</xdr:row>
      <xdr:rowOff>110489</xdr:rowOff>
    </xdr:to>
    <xdr:cxnSp macro="">
      <xdr:nvCxnSpPr>
        <xdr:cNvPr id="583" name="直線コネクタ 582"/>
        <xdr:cNvCxnSpPr/>
      </xdr:nvCxnSpPr>
      <xdr:spPr>
        <a:xfrm>
          <a:off x="11282680" y="17359449"/>
          <a:ext cx="78994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584" name="n_1aveValue【庁舎】&#10;有形固定資産減価償却率"/>
        <xdr:cNvSpPr txBox="1"/>
      </xdr:nvSpPr>
      <xdr:spPr>
        <a:xfrm>
          <a:off x="134372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585" name="n_2aveValue【庁舎】&#10;有形固定資産減価償却率"/>
        <xdr:cNvSpPr txBox="1"/>
      </xdr:nvSpPr>
      <xdr:spPr>
        <a:xfrm>
          <a:off x="126752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586" name="n_3aveValue【庁舎】&#10;有形固定資産減価償却率"/>
        <xdr:cNvSpPr txBox="1"/>
      </xdr:nvSpPr>
      <xdr:spPr>
        <a:xfrm>
          <a:off x="1190054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62609</xdr:rowOff>
    </xdr:from>
    <xdr:ext cx="405111" cy="259045"/>
    <xdr:sp macro="" textlink="">
      <xdr:nvSpPr>
        <xdr:cNvPr id="587" name="n_4aveValue【庁舎】&#10;有形固定資産減価償却率"/>
        <xdr:cNvSpPr txBox="1"/>
      </xdr:nvSpPr>
      <xdr:spPr>
        <a:xfrm>
          <a:off x="1110298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588" name="n_1mainValue【庁舎】&#10;有形固定資産減価償却率"/>
        <xdr:cNvSpPr txBox="1"/>
      </xdr:nvSpPr>
      <xdr:spPr>
        <a:xfrm>
          <a:off x="134372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589" name="n_2mainValue【庁舎】&#10;有形固定資産減価償却率"/>
        <xdr:cNvSpPr txBox="1"/>
      </xdr:nvSpPr>
      <xdr:spPr>
        <a:xfrm>
          <a:off x="12675244" y="1713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6366</xdr:rowOff>
    </xdr:from>
    <xdr:ext cx="405111" cy="259045"/>
    <xdr:sp macro="" textlink="">
      <xdr:nvSpPr>
        <xdr:cNvPr id="590" name="n_3mainValue【庁舎】&#10;有形固定資産減価償却率"/>
        <xdr:cNvSpPr txBox="1"/>
      </xdr:nvSpPr>
      <xdr:spPr>
        <a:xfrm>
          <a:off x="1190054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159856</xdr:rowOff>
    </xdr:from>
    <xdr:ext cx="405111" cy="259045"/>
    <xdr:sp macro="" textlink="">
      <xdr:nvSpPr>
        <xdr:cNvPr id="591" name="n_4mainValue【庁舎】&#10;有形固定資産減価償却率"/>
        <xdr:cNvSpPr txBox="1"/>
      </xdr:nvSpPr>
      <xdr:spPr>
        <a:xfrm>
          <a:off x="11102984" y="1709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2" name="直線コネクタ 601"/>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3" name="テキスト ボックス 602"/>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4" name="直線コネクタ 603"/>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5" name="テキスト ボックス 604"/>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6" name="直線コネクタ 605"/>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7" name="テキスト ボックス 606"/>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8" name="直線コネクタ 607"/>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9" name="テキスト ボックス 608"/>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613" name="直線コネクタ 612"/>
        <xdr:cNvCxnSpPr/>
      </xdr:nvCxnSpPr>
      <xdr:spPr>
        <a:xfrm flipV="1">
          <a:off x="19509104" y="16978122"/>
          <a:ext cx="0" cy="109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614" name="【庁舎】&#10;一人当たり面積最小値テキスト"/>
        <xdr:cNvSpPr txBox="1"/>
      </xdr:nvSpPr>
      <xdr:spPr>
        <a:xfrm>
          <a:off x="19547840" y="180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615" name="直線コネクタ 614"/>
        <xdr:cNvCxnSpPr/>
      </xdr:nvCxnSpPr>
      <xdr:spPr>
        <a:xfrm>
          <a:off x="194437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616" name="【庁舎】&#10;一人当たり面積最大値テキスト"/>
        <xdr:cNvSpPr txBox="1"/>
      </xdr:nvSpPr>
      <xdr:spPr>
        <a:xfrm>
          <a:off x="19547840" y="1676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617" name="直線コネクタ 616"/>
        <xdr:cNvCxnSpPr/>
      </xdr:nvCxnSpPr>
      <xdr:spPr>
        <a:xfrm>
          <a:off x="19443700" y="16978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618" name="【庁舎】&#10;一人当たり面積平均値テキスト"/>
        <xdr:cNvSpPr txBox="1"/>
      </xdr:nvSpPr>
      <xdr:spPr>
        <a:xfrm>
          <a:off x="19547840" y="1766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619" name="フローチャート: 判断 618"/>
        <xdr:cNvSpPr/>
      </xdr:nvSpPr>
      <xdr:spPr>
        <a:xfrm>
          <a:off x="19458940" y="1781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620" name="フローチャート: 判断 619"/>
        <xdr:cNvSpPr/>
      </xdr:nvSpPr>
      <xdr:spPr>
        <a:xfrm>
          <a:off x="18735040" y="178263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621" name="フローチャート: 判断 620"/>
        <xdr:cNvSpPr/>
      </xdr:nvSpPr>
      <xdr:spPr>
        <a:xfrm>
          <a:off x="179374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622" name="フローチャート: 判断 621"/>
        <xdr:cNvSpPr/>
      </xdr:nvSpPr>
      <xdr:spPr>
        <a:xfrm>
          <a:off x="17162780" y="1781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623" name="フローチャート: 判断 622"/>
        <xdr:cNvSpPr/>
      </xdr:nvSpPr>
      <xdr:spPr>
        <a:xfrm>
          <a:off x="16388080" y="17814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108153</xdr:rowOff>
    </xdr:from>
    <xdr:to>
      <xdr:col>116</xdr:col>
      <xdr:colOff>114300</xdr:colOff>
      <xdr:row>107</xdr:row>
      <xdr:rowOff>38303</xdr:rowOff>
    </xdr:to>
    <xdr:sp macro="" textlink="">
      <xdr:nvSpPr>
        <xdr:cNvPr id="629" name="楕円 628"/>
        <xdr:cNvSpPr/>
      </xdr:nvSpPr>
      <xdr:spPr>
        <a:xfrm>
          <a:off x="19458940" y="17877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86580</xdr:rowOff>
    </xdr:from>
    <xdr:ext cx="469744" cy="259045"/>
    <xdr:sp macro="" textlink="">
      <xdr:nvSpPr>
        <xdr:cNvPr id="630" name="【庁舎】&#10;一人当たり面積該当値テキスト"/>
        <xdr:cNvSpPr txBox="1"/>
      </xdr:nvSpPr>
      <xdr:spPr>
        <a:xfrm>
          <a:off x="19547840" y="1785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119126</xdr:rowOff>
    </xdr:from>
    <xdr:to>
      <xdr:col>112</xdr:col>
      <xdr:colOff>38100</xdr:colOff>
      <xdr:row>107</xdr:row>
      <xdr:rowOff>49276</xdr:rowOff>
    </xdr:to>
    <xdr:sp macro="" textlink="">
      <xdr:nvSpPr>
        <xdr:cNvPr id="631" name="楕円 630"/>
        <xdr:cNvSpPr/>
      </xdr:nvSpPr>
      <xdr:spPr>
        <a:xfrm>
          <a:off x="18735040" y="17888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158953</xdr:rowOff>
    </xdr:from>
    <xdr:to>
      <xdr:col>116</xdr:col>
      <xdr:colOff>63500</xdr:colOff>
      <xdr:row>106</xdr:row>
      <xdr:rowOff>169926</xdr:rowOff>
    </xdr:to>
    <xdr:cxnSp macro="">
      <xdr:nvCxnSpPr>
        <xdr:cNvPr id="632" name="直線コネクタ 631"/>
        <xdr:cNvCxnSpPr/>
      </xdr:nvCxnSpPr>
      <xdr:spPr>
        <a:xfrm flipV="1">
          <a:off x="18778220" y="17928793"/>
          <a:ext cx="73152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122326</xdr:rowOff>
    </xdr:from>
    <xdr:to>
      <xdr:col>107</xdr:col>
      <xdr:colOff>101600</xdr:colOff>
      <xdr:row>107</xdr:row>
      <xdr:rowOff>52476</xdr:rowOff>
    </xdr:to>
    <xdr:sp macro="" textlink="">
      <xdr:nvSpPr>
        <xdr:cNvPr id="633" name="楕円 632"/>
        <xdr:cNvSpPr/>
      </xdr:nvSpPr>
      <xdr:spPr>
        <a:xfrm>
          <a:off x="17937480" y="17892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169926</xdr:rowOff>
    </xdr:from>
    <xdr:to>
      <xdr:col>111</xdr:col>
      <xdr:colOff>177800</xdr:colOff>
      <xdr:row>107</xdr:row>
      <xdr:rowOff>1676</xdr:rowOff>
    </xdr:to>
    <xdr:cxnSp macro="">
      <xdr:nvCxnSpPr>
        <xdr:cNvPr id="634" name="直線コネクタ 633"/>
        <xdr:cNvCxnSpPr/>
      </xdr:nvCxnSpPr>
      <xdr:spPr>
        <a:xfrm flipV="1">
          <a:off x="17988280" y="1793976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120498</xdr:rowOff>
    </xdr:from>
    <xdr:to>
      <xdr:col>102</xdr:col>
      <xdr:colOff>165100</xdr:colOff>
      <xdr:row>107</xdr:row>
      <xdr:rowOff>50648</xdr:rowOff>
    </xdr:to>
    <xdr:sp macro="" textlink="">
      <xdr:nvSpPr>
        <xdr:cNvPr id="635" name="楕円 634"/>
        <xdr:cNvSpPr/>
      </xdr:nvSpPr>
      <xdr:spPr>
        <a:xfrm>
          <a:off x="17162780" y="17890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171298</xdr:rowOff>
    </xdr:from>
    <xdr:to>
      <xdr:col>107</xdr:col>
      <xdr:colOff>50800</xdr:colOff>
      <xdr:row>107</xdr:row>
      <xdr:rowOff>1676</xdr:rowOff>
    </xdr:to>
    <xdr:cxnSp macro="">
      <xdr:nvCxnSpPr>
        <xdr:cNvPr id="636" name="直線コネクタ 635"/>
        <xdr:cNvCxnSpPr/>
      </xdr:nvCxnSpPr>
      <xdr:spPr>
        <a:xfrm>
          <a:off x="17213580" y="179411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125985</xdr:rowOff>
    </xdr:from>
    <xdr:to>
      <xdr:col>98</xdr:col>
      <xdr:colOff>38100</xdr:colOff>
      <xdr:row>107</xdr:row>
      <xdr:rowOff>56135</xdr:rowOff>
    </xdr:to>
    <xdr:sp macro="" textlink="">
      <xdr:nvSpPr>
        <xdr:cNvPr id="637" name="楕円 636"/>
        <xdr:cNvSpPr/>
      </xdr:nvSpPr>
      <xdr:spPr>
        <a:xfrm>
          <a:off x="16388080" y="17895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171298</xdr:rowOff>
    </xdr:from>
    <xdr:to>
      <xdr:col>102</xdr:col>
      <xdr:colOff>114300</xdr:colOff>
      <xdr:row>107</xdr:row>
      <xdr:rowOff>5335</xdr:rowOff>
    </xdr:to>
    <xdr:cxnSp macro="">
      <xdr:nvCxnSpPr>
        <xdr:cNvPr id="638" name="直線コネクタ 637"/>
        <xdr:cNvCxnSpPr/>
      </xdr:nvCxnSpPr>
      <xdr:spPr>
        <a:xfrm flipV="1">
          <a:off x="16431260" y="17941138"/>
          <a:ext cx="78232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639" name="n_1aveValue【庁舎】&#10;一人当たり面積"/>
        <xdr:cNvSpPr txBox="1"/>
      </xdr:nvSpPr>
      <xdr:spPr>
        <a:xfrm>
          <a:off x="18561127" y="17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640" name="n_2aveValue【庁舎】&#10;一人当たり面積"/>
        <xdr:cNvSpPr txBox="1"/>
      </xdr:nvSpPr>
      <xdr:spPr>
        <a:xfrm>
          <a:off x="1777626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641" name="n_3aveValue【庁舎】&#10;一人当たり面積"/>
        <xdr:cNvSpPr txBox="1"/>
      </xdr:nvSpPr>
      <xdr:spPr>
        <a:xfrm>
          <a:off x="17001567" y="1760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642" name="n_4aveValue【庁舎】&#10;一人当たり面積"/>
        <xdr:cNvSpPr txBox="1"/>
      </xdr:nvSpPr>
      <xdr:spPr>
        <a:xfrm>
          <a:off x="16226867" y="1759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40403</xdr:rowOff>
    </xdr:from>
    <xdr:ext cx="469744" cy="259045"/>
    <xdr:sp macro="" textlink="">
      <xdr:nvSpPr>
        <xdr:cNvPr id="643" name="n_1mainValue【庁舎】&#10;一人当たり面積"/>
        <xdr:cNvSpPr txBox="1"/>
      </xdr:nvSpPr>
      <xdr:spPr>
        <a:xfrm>
          <a:off x="18561127" y="1797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43603</xdr:rowOff>
    </xdr:from>
    <xdr:ext cx="469744" cy="259045"/>
    <xdr:sp macro="" textlink="">
      <xdr:nvSpPr>
        <xdr:cNvPr id="644" name="n_2mainValue【庁舎】&#10;一人当たり面積"/>
        <xdr:cNvSpPr txBox="1"/>
      </xdr:nvSpPr>
      <xdr:spPr>
        <a:xfrm>
          <a:off x="17776267" y="1798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41775</xdr:rowOff>
    </xdr:from>
    <xdr:ext cx="469744" cy="259045"/>
    <xdr:sp macro="" textlink="">
      <xdr:nvSpPr>
        <xdr:cNvPr id="645" name="n_3mainValue【庁舎】&#10;一人当たり面積"/>
        <xdr:cNvSpPr txBox="1"/>
      </xdr:nvSpPr>
      <xdr:spPr>
        <a:xfrm>
          <a:off x="17001567" y="1797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47262</xdr:rowOff>
    </xdr:from>
    <xdr:ext cx="469744" cy="259045"/>
    <xdr:sp macro="" textlink="">
      <xdr:nvSpPr>
        <xdr:cNvPr id="646" name="n_4mainValue【庁舎】&#10;一人当たり面積"/>
        <xdr:cNvSpPr txBox="1"/>
      </xdr:nvSpPr>
      <xdr:spPr>
        <a:xfrm>
          <a:off x="16226867" y="179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類似団体平均と比較して有形固定資産減価償却率は、ほぼ全ての施設において平均より高くなっている。</a:t>
          </a:r>
        </a:p>
        <a:p>
          <a:r>
            <a:rPr kumimoji="1" lang="ja-JP" altLang="en-US" sz="1300">
              <a:latin typeface="ＭＳ Ｐゴシック" panose="020B0600070205080204" pitchFamily="50" charset="-128"/>
              <a:ea typeface="ＭＳ Ｐゴシック" panose="020B0600070205080204" pitchFamily="50" charset="-128"/>
            </a:rPr>
            <a:t>　これらの有形固定資産は、本来、計画的に整備（除却・集約・複合化など）の必要があるが、本町の財政事情により、維持補修での対応が中心となっていることが、有形固定資産減価償却率を引き上げる要因となっている。</a:t>
          </a:r>
        </a:p>
        <a:p>
          <a:r>
            <a:rPr kumimoji="1" lang="ja-JP" altLang="en-US" sz="1300">
              <a:latin typeface="ＭＳ Ｐゴシック" panose="020B0600070205080204" pitchFamily="50" charset="-128"/>
              <a:ea typeface="ＭＳ Ｐゴシック" panose="020B0600070205080204" pitchFamily="50" charset="-128"/>
            </a:rPr>
            <a:t>　耐用年数を経過または近いうちに経過する施設については、公共施設等総合管理計画に基づき、適切な整備を行っていく必要がある。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8,086
8,043
88.13
5,588,960
5,231,560
264,695
3,499,725
3,746,817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第一次産業を基幹産業としているが、財政基盤が弱いため、毎年度、予算フレームを設定し経常的経費の抑制を図っている。</a:t>
          </a:r>
        </a:p>
        <a:p>
          <a:r>
            <a:rPr kumimoji="1" lang="ja-JP" altLang="en-US" sz="1300">
              <a:latin typeface="ＭＳ Ｐゴシック" panose="020B0600070205080204" pitchFamily="50" charset="-128"/>
              <a:ea typeface="ＭＳ Ｐゴシック" panose="020B0600070205080204" pitchFamily="50" charset="-128"/>
            </a:rPr>
            <a:t>　しかしながら、財政力指数は数年横ばいであるため、行政の効率化や、地域活性化の推進に取り組むことにより、財政の健全化に努める。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8" name="直線コネクタ 67"/>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1" name="直線コネクタ 70"/>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89" name="楕円 88"/>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90" name="テキスト ボックス 89"/>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89199</xdr:rowOff>
    </xdr:from>
    <xdr:ext cx="762000" cy="259045"/>
    <xdr:sp macro="" textlink="">
      <xdr:nvSpPr>
        <xdr:cNvPr id="92" name="テキスト ボックス 91"/>
        <xdr:cNvSpPr txBox="1"/>
      </xdr:nvSpPr>
      <xdr:spPr>
        <a:xfrm>
          <a:off x="2844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94" name="テキスト ボックス 93"/>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6" name="テキスト ボックス 95"/>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普通交付税の減収や、経常一般財源等（物件費、公債費等）が増となったため、昨年度に比べ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ポイント上昇した。</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人件費、公債費及び繰出金の割合が高いため、継続的に類似団体平均、全国平均よりも比率が高い水準であり、今後も人件費や公債費の増により、悪化する可能性がある。引き続き経常経費の削減に努める。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118872</xdr:rowOff>
    </xdr:to>
    <xdr:cxnSp macro="">
      <xdr:nvCxnSpPr>
        <xdr:cNvPr id="129" name="直線コネクタ 128"/>
        <xdr:cNvCxnSpPr/>
      </xdr:nvCxnSpPr>
      <xdr:spPr>
        <a:xfrm>
          <a:off x="4114800" y="11108690"/>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143002</xdr:rowOff>
    </xdr:to>
    <xdr:cxnSp macro="">
      <xdr:nvCxnSpPr>
        <xdr:cNvPr id="132" name="直線コネクタ 131"/>
        <xdr:cNvCxnSpPr/>
      </xdr:nvCxnSpPr>
      <xdr:spPr>
        <a:xfrm flipV="1">
          <a:off x="3225800" y="11108690"/>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94742</xdr:rowOff>
    </xdr:from>
    <xdr:to>
      <xdr:col>15</xdr:col>
      <xdr:colOff>82550</xdr:colOff>
      <xdr:row>65</xdr:row>
      <xdr:rowOff>143002</xdr:rowOff>
    </xdr:to>
    <xdr:cxnSp macro="">
      <xdr:nvCxnSpPr>
        <xdr:cNvPr id="135" name="直線コネクタ 134"/>
        <xdr:cNvCxnSpPr/>
      </xdr:nvCxnSpPr>
      <xdr:spPr>
        <a:xfrm>
          <a:off x="2336800" y="112389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65</xdr:row>
      <xdr:rowOff>94742</xdr:rowOff>
    </xdr:to>
    <xdr:cxnSp macro="">
      <xdr:nvCxnSpPr>
        <xdr:cNvPr id="138" name="直線コネクタ 137"/>
        <xdr:cNvCxnSpPr/>
      </xdr:nvCxnSpPr>
      <xdr:spPr>
        <a:xfrm>
          <a:off x="1447800" y="1121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68072</xdr:rowOff>
    </xdr:from>
    <xdr:to>
      <xdr:col>23</xdr:col>
      <xdr:colOff>184150</xdr:colOff>
      <xdr:row>65</xdr:row>
      <xdr:rowOff>169672</xdr:rowOff>
    </xdr:to>
    <xdr:sp macro="" textlink="">
      <xdr:nvSpPr>
        <xdr:cNvPr id="148" name="楕円 147"/>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40149</xdr:rowOff>
    </xdr:from>
    <xdr:ext cx="762000" cy="259045"/>
    <xdr:sp macro="" textlink="">
      <xdr:nvSpPr>
        <xdr:cNvPr id="149" name="財政構造の弾力性該当値テキスト"/>
        <xdr:cNvSpPr txBox="1"/>
      </xdr:nvSpPr>
      <xdr:spPr>
        <a:xfrm>
          <a:off x="5041900" y="111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0" name="楕円 149"/>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1" name="テキスト ボックス 150"/>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2" name="楕円 151"/>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3" name="テキスト ボックス 152"/>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43942</xdr:rowOff>
    </xdr:from>
    <xdr:to>
      <xdr:col>11</xdr:col>
      <xdr:colOff>82550</xdr:colOff>
      <xdr:row>65</xdr:row>
      <xdr:rowOff>145542</xdr:rowOff>
    </xdr:to>
    <xdr:sp macro="" textlink="">
      <xdr:nvSpPr>
        <xdr:cNvPr id="154" name="楕円 153"/>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130319</xdr:rowOff>
    </xdr:from>
    <xdr:ext cx="762000" cy="259045"/>
    <xdr:sp macro="" textlink="">
      <xdr:nvSpPr>
        <xdr:cNvPr id="155" name="テキスト ボックス 154"/>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6" name="楕円 155"/>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7" name="テキスト ボックス 156"/>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会計年度任用職員の報酬及び期末手当が増加したため、昨年度より</a:t>
          </a:r>
          <a:r>
            <a:rPr kumimoji="1" lang="en-US" altLang="ja-JP" sz="1300">
              <a:latin typeface="ＭＳ Ｐゴシック" panose="020B0600070205080204" pitchFamily="50" charset="-128"/>
              <a:ea typeface="ＭＳ Ｐゴシック" panose="020B0600070205080204" pitchFamily="50" charset="-128"/>
            </a:rPr>
            <a:t>5,012</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類似団体平均を下回っているが、近年上昇傾向にある。今後も、業務の委託化や、行政改革基本方針に沿った事務改善の取組などを進め、コストの低減を図っていく。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74555</xdr:rowOff>
    </xdr:from>
    <xdr:to>
      <xdr:col>23</xdr:col>
      <xdr:colOff>133350</xdr:colOff>
      <xdr:row>81</xdr:row>
      <xdr:rowOff>86649</xdr:rowOff>
    </xdr:to>
    <xdr:cxnSp macro="">
      <xdr:nvCxnSpPr>
        <xdr:cNvPr id="190" name="直線コネクタ 189"/>
        <xdr:cNvCxnSpPr/>
      </xdr:nvCxnSpPr>
      <xdr:spPr>
        <a:xfrm>
          <a:off x="4114800" y="13962005"/>
          <a:ext cx="8382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65101</xdr:rowOff>
    </xdr:from>
    <xdr:to>
      <xdr:col>19</xdr:col>
      <xdr:colOff>133350</xdr:colOff>
      <xdr:row>81</xdr:row>
      <xdr:rowOff>74555</xdr:rowOff>
    </xdr:to>
    <xdr:cxnSp macro="">
      <xdr:nvCxnSpPr>
        <xdr:cNvPr id="193" name="直線コネクタ 192"/>
        <xdr:cNvCxnSpPr/>
      </xdr:nvCxnSpPr>
      <xdr:spPr>
        <a:xfrm>
          <a:off x="3225800" y="13952551"/>
          <a:ext cx="8890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159941</xdr:rowOff>
    </xdr:from>
    <xdr:to>
      <xdr:col>15</xdr:col>
      <xdr:colOff>82550</xdr:colOff>
      <xdr:row>81</xdr:row>
      <xdr:rowOff>65101</xdr:rowOff>
    </xdr:to>
    <xdr:cxnSp macro="">
      <xdr:nvCxnSpPr>
        <xdr:cNvPr id="196" name="直線コネクタ 195"/>
        <xdr:cNvCxnSpPr/>
      </xdr:nvCxnSpPr>
      <xdr:spPr>
        <a:xfrm>
          <a:off x="2336800" y="13875941"/>
          <a:ext cx="889000" cy="7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142611</xdr:rowOff>
    </xdr:from>
    <xdr:to>
      <xdr:col>11</xdr:col>
      <xdr:colOff>31750</xdr:colOff>
      <xdr:row>80</xdr:row>
      <xdr:rowOff>159941</xdr:rowOff>
    </xdr:to>
    <xdr:cxnSp macro="">
      <xdr:nvCxnSpPr>
        <xdr:cNvPr id="199" name="直線コネクタ 198"/>
        <xdr:cNvCxnSpPr/>
      </xdr:nvCxnSpPr>
      <xdr:spPr>
        <a:xfrm>
          <a:off x="1447800" y="13858611"/>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35849</xdr:rowOff>
    </xdr:from>
    <xdr:to>
      <xdr:col>23</xdr:col>
      <xdr:colOff>184150</xdr:colOff>
      <xdr:row>81</xdr:row>
      <xdr:rowOff>137449</xdr:rowOff>
    </xdr:to>
    <xdr:sp macro="" textlink="">
      <xdr:nvSpPr>
        <xdr:cNvPr id="209" name="楕円 208"/>
        <xdr:cNvSpPr/>
      </xdr:nvSpPr>
      <xdr:spPr>
        <a:xfrm>
          <a:off x="4902200" y="1392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52376</xdr:rowOff>
    </xdr:from>
    <xdr:ext cx="762000" cy="259045"/>
    <xdr:sp macro="" textlink="">
      <xdr:nvSpPr>
        <xdr:cNvPr id="210" name="人件費・物件費等の状況該当値テキスト"/>
        <xdr:cNvSpPr txBox="1"/>
      </xdr:nvSpPr>
      <xdr:spPr>
        <a:xfrm>
          <a:off x="5041900" y="1376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23755</xdr:rowOff>
    </xdr:from>
    <xdr:to>
      <xdr:col>19</xdr:col>
      <xdr:colOff>184150</xdr:colOff>
      <xdr:row>81</xdr:row>
      <xdr:rowOff>125355</xdr:rowOff>
    </xdr:to>
    <xdr:sp macro="" textlink="">
      <xdr:nvSpPr>
        <xdr:cNvPr id="211" name="楕円 210"/>
        <xdr:cNvSpPr/>
      </xdr:nvSpPr>
      <xdr:spPr>
        <a:xfrm>
          <a:off x="4064000" y="13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135532</xdr:rowOff>
    </xdr:from>
    <xdr:ext cx="736600" cy="259045"/>
    <xdr:sp macro="" textlink="">
      <xdr:nvSpPr>
        <xdr:cNvPr id="212" name="テキスト ボックス 211"/>
        <xdr:cNvSpPr txBox="1"/>
      </xdr:nvSpPr>
      <xdr:spPr>
        <a:xfrm>
          <a:off x="3733800" y="13680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14301</xdr:rowOff>
    </xdr:from>
    <xdr:to>
      <xdr:col>15</xdr:col>
      <xdr:colOff>133350</xdr:colOff>
      <xdr:row>81</xdr:row>
      <xdr:rowOff>115901</xdr:rowOff>
    </xdr:to>
    <xdr:sp macro="" textlink="">
      <xdr:nvSpPr>
        <xdr:cNvPr id="213" name="楕円 212"/>
        <xdr:cNvSpPr/>
      </xdr:nvSpPr>
      <xdr:spPr>
        <a:xfrm>
          <a:off x="3175000" y="139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126078</xdr:rowOff>
    </xdr:from>
    <xdr:ext cx="762000" cy="259045"/>
    <xdr:sp macro="" textlink="">
      <xdr:nvSpPr>
        <xdr:cNvPr id="214" name="テキスト ボックス 213"/>
        <xdr:cNvSpPr txBox="1"/>
      </xdr:nvSpPr>
      <xdr:spPr>
        <a:xfrm>
          <a:off x="2844800" y="136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109141</xdr:rowOff>
    </xdr:from>
    <xdr:to>
      <xdr:col>11</xdr:col>
      <xdr:colOff>82550</xdr:colOff>
      <xdr:row>81</xdr:row>
      <xdr:rowOff>39291</xdr:rowOff>
    </xdr:to>
    <xdr:sp macro="" textlink="">
      <xdr:nvSpPr>
        <xdr:cNvPr id="215" name="楕円 214"/>
        <xdr:cNvSpPr/>
      </xdr:nvSpPr>
      <xdr:spPr>
        <a:xfrm>
          <a:off x="2286000" y="138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49468</xdr:rowOff>
    </xdr:from>
    <xdr:ext cx="762000" cy="259045"/>
    <xdr:sp macro="" textlink="">
      <xdr:nvSpPr>
        <xdr:cNvPr id="216" name="テキスト ボックス 215"/>
        <xdr:cNvSpPr txBox="1"/>
      </xdr:nvSpPr>
      <xdr:spPr>
        <a:xfrm>
          <a:off x="1955800" y="1359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91811</xdr:rowOff>
    </xdr:from>
    <xdr:to>
      <xdr:col>7</xdr:col>
      <xdr:colOff>31750</xdr:colOff>
      <xdr:row>81</xdr:row>
      <xdr:rowOff>21961</xdr:rowOff>
    </xdr:to>
    <xdr:sp macro="" textlink="">
      <xdr:nvSpPr>
        <xdr:cNvPr id="217" name="楕円 216"/>
        <xdr:cNvSpPr/>
      </xdr:nvSpPr>
      <xdr:spPr>
        <a:xfrm>
          <a:off x="1397000" y="138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32138</xdr:rowOff>
    </xdr:from>
    <xdr:ext cx="762000" cy="259045"/>
    <xdr:sp macro="" textlink="">
      <xdr:nvSpPr>
        <xdr:cNvPr id="218" name="テキスト ボックス 217"/>
        <xdr:cNvSpPr txBox="1"/>
      </xdr:nvSpPr>
      <xdr:spPr>
        <a:xfrm>
          <a:off x="1066800" y="1357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年以上の退職者が数名いたため、昨年度から、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今後も、人事院勧告及び公務員制度改革の動向に注視し、給与の適正化に努める。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80963</xdr:rowOff>
    </xdr:to>
    <xdr:cxnSp macro="">
      <xdr:nvCxnSpPr>
        <xdr:cNvPr id="256" name="直線コネクタ 255"/>
        <xdr:cNvCxnSpPr/>
      </xdr:nvCxnSpPr>
      <xdr:spPr>
        <a:xfrm flipV="1">
          <a:off x="16179800" y="14886516"/>
          <a:ext cx="838200" cy="1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80963</xdr:rowOff>
    </xdr:to>
    <xdr:cxnSp macro="">
      <xdr:nvCxnSpPr>
        <xdr:cNvPr id="259" name="直線コネクタ 258"/>
        <xdr:cNvCxnSpPr/>
      </xdr:nvCxnSpPr>
      <xdr:spPr>
        <a:xfrm>
          <a:off x="15290800" y="14946841"/>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30691</xdr:rowOff>
    </xdr:to>
    <xdr:cxnSp macro="">
      <xdr:nvCxnSpPr>
        <xdr:cNvPr id="262" name="直線コネクタ 261"/>
        <xdr:cNvCxnSpPr/>
      </xdr:nvCxnSpPr>
      <xdr:spPr>
        <a:xfrm>
          <a:off x="14401800" y="14876463"/>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4" name="テキスト ボックス 263"/>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131763</xdr:rowOff>
    </xdr:from>
    <xdr:to>
      <xdr:col>68</xdr:col>
      <xdr:colOff>152400</xdr:colOff>
      <xdr:row>86</xdr:row>
      <xdr:rowOff>161925</xdr:rowOff>
    </xdr:to>
    <xdr:cxnSp macro="">
      <xdr:nvCxnSpPr>
        <xdr:cNvPr id="265" name="直線コネクタ 264"/>
        <xdr:cNvCxnSpPr/>
      </xdr:nvCxnSpPr>
      <xdr:spPr>
        <a:xfrm flipV="1">
          <a:off x="13512800" y="148764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102781</xdr:rowOff>
    </xdr:from>
    <xdr:ext cx="762000" cy="259045"/>
    <xdr:sp macro="" textlink="">
      <xdr:nvSpPr>
        <xdr:cNvPr id="269" name="テキスト ボックス 268"/>
        <xdr:cNvSpPr txBox="1"/>
      </xdr:nvSpPr>
      <xdr:spPr>
        <a:xfrm>
          <a:off x="13131800" y="143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5" name="楕円 274"/>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6"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77" name="楕円 276"/>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78" name="テキスト ボックス 277"/>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9" name="楕円 278"/>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0" name="テキスト ボックス 279"/>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81" name="楕円 280"/>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82" name="テキスト ボックス 281"/>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3" name="楕円 282"/>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4" name="テキスト ボックス 28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一定期間実施してきた新規採用抑制により、類似団体平均を下回っているが、近年は定員計画に沿って新規採用を積極的に行っているため、増加傾向にある。引き続き、適切な定員管理に努める。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55563</xdr:rowOff>
    </xdr:from>
    <xdr:to>
      <xdr:col>81</xdr:col>
      <xdr:colOff>44450</xdr:colOff>
      <xdr:row>60</xdr:row>
      <xdr:rowOff>77280</xdr:rowOff>
    </xdr:to>
    <xdr:cxnSp macro="">
      <xdr:nvCxnSpPr>
        <xdr:cNvPr id="315" name="直線コネクタ 314"/>
        <xdr:cNvCxnSpPr/>
      </xdr:nvCxnSpPr>
      <xdr:spPr>
        <a:xfrm>
          <a:off x="16179800" y="1034256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45307</xdr:rowOff>
    </xdr:from>
    <xdr:to>
      <xdr:col>77</xdr:col>
      <xdr:colOff>44450</xdr:colOff>
      <xdr:row>60</xdr:row>
      <xdr:rowOff>55563</xdr:rowOff>
    </xdr:to>
    <xdr:cxnSp macro="">
      <xdr:nvCxnSpPr>
        <xdr:cNvPr id="318" name="直線コネクタ 317"/>
        <xdr:cNvCxnSpPr/>
      </xdr:nvCxnSpPr>
      <xdr:spPr>
        <a:xfrm>
          <a:off x="15290800" y="10332307"/>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45307</xdr:rowOff>
    </xdr:from>
    <xdr:to>
      <xdr:col>72</xdr:col>
      <xdr:colOff>203200</xdr:colOff>
      <xdr:row>60</xdr:row>
      <xdr:rowOff>47720</xdr:rowOff>
    </xdr:to>
    <xdr:cxnSp macro="">
      <xdr:nvCxnSpPr>
        <xdr:cNvPr id="321" name="直線コネクタ 320"/>
        <xdr:cNvCxnSpPr/>
      </xdr:nvCxnSpPr>
      <xdr:spPr>
        <a:xfrm flipV="1">
          <a:off x="14401800" y="1033230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3080</xdr:rowOff>
    </xdr:from>
    <xdr:to>
      <xdr:col>68</xdr:col>
      <xdr:colOff>152400</xdr:colOff>
      <xdr:row>60</xdr:row>
      <xdr:rowOff>47720</xdr:rowOff>
    </xdr:to>
    <xdr:cxnSp macro="">
      <xdr:nvCxnSpPr>
        <xdr:cNvPr id="324" name="直線コネクタ 323"/>
        <xdr:cNvCxnSpPr/>
      </xdr:nvCxnSpPr>
      <xdr:spPr>
        <a:xfrm>
          <a:off x="13512800" y="10290080"/>
          <a:ext cx="8890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26" name="テキスト ボックス 325"/>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116952</xdr:rowOff>
    </xdr:from>
    <xdr:ext cx="762000" cy="259045"/>
    <xdr:sp macro="" textlink="">
      <xdr:nvSpPr>
        <xdr:cNvPr id="328" name="テキスト ボックス 327"/>
        <xdr:cNvSpPr txBox="1"/>
      </xdr:nvSpPr>
      <xdr:spPr>
        <a:xfrm>
          <a:off x="13131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26480</xdr:rowOff>
    </xdr:from>
    <xdr:to>
      <xdr:col>81</xdr:col>
      <xdr:colOff>95250</xdr:colOff>
      <xdr:row>60</xdr:row>
      <xdr:rowOff>128080</xdr:rowOff>
    </xdr:to>
    <xdr:sp macro="" textlink="">
      <xdr:nvSpPr>
        <xdr:cNvPr id="334" name="楕円 333"/>
        <xdr:cNvSpPr/>
      </xdr:nvSpPr>
      <xdr:spPr>
        <a:xfrm>
          <a:off x="169672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43007</xdr:rowOff>
    </xdr:from>
    <xdr:ext cx="762000" cy="259045"/>
    <xdr:sp macro="" textlink="">
      <xdr:nvSpPr>
        <xdr:cNvPr id="335" name="定員管理の状況該当値テキスト"/>
        <xdr:cNvSpPr txBox="1"/>
      </xdr:nvSpPr>
      <xdr:spPr>
        <a:xfrm>
          <a:off x="17106900" y="101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4763</xdr:rowOff>
    </xdr:from>
    <xdr:to>
      <xdr:col>77</xdr:col>
      <xdr:colOff>95250</xdr:colOff>
      <xdr:row>60</xdr:row>
      <xdr:rowOff>106363</xdr:rowOff>
    </xdr:to>
    <xdr:sp macro="" textlink="">
      <xdr:nvSpPr>
        <xdr:cNvPr id="336" name="楕円 335"/>
        <xdr:cNvSpPr/>
      </xdr:nvSpPr>
      <xdr:spPr>
        <a:xfrm>
          <a:off x="16129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37" name="テキスト ボックス 336"/>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165957</xdr:rowOff>
    </xdr:from>
    <xdr:to>
      <xdr:col>73</xdr:col>
      <xdr:colOff>44450</xdr:colOff>
      <xdr:row>60</xdr:row>
      <xdr:rowOff>96107</xdr:rowOff>
    </xdr:to>
    <xdr:sp macro="" textlink="">
      <xdr:nvSpPr>
        <xdr:cNvPr id="338" name="楕円 337"/>
        <xdr:cNvSpPr/>
      </xdr:nvSpPr>
      <xdr:spPr>
        <a:xfrm>
          <a:off x="15240000" y="102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106284</xdr:rowOff>
    </xdr:from>
    <xdr:ext cx="762000" cy="259045"/>
    <xdr:sp macro="" textlink="">
      <xdr:nvSpPr>
        <xdr:cNvPr id="339" name="テキスト ボックス 338"/>
        <xdr:cNvSpPr txBox="1"/>
      </xdr:nvSpPr>
      <xdr:spPr>
        <a:xfrm>
          <a:off x="14909800" y="1005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168370</xdr:rowOff>
    </xdr:from>
    <xdr:to>
      <xdr:col>68</xdr:col>
      <xdr:colOff>203200</xdr:colOff>
      <xdr:row>60</xdr:row>
      <xdr:rowOff>98520</xdr:rowOff>
    </xdr:to>
    <xdr:sp macro="" textlink="">
      <xdr:nvSpPr>
        <xdr:cNvPr id="340" name="楕円 339"/>
        <xdr:cNvSpPr/>
      </xdr:nvSpPr>
      <xdr:spPr>
        <a:xfrm>
          <a:off x="14351000" y="102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108697</xdr:rowOff>
    </xdr:from>
    <xdr:ext cx="762000" cy="259045"/>
    <xdr:sp macro="" textlink="">
      <xdr:nvSpPr>
        <xdr:cNvPr id="341" name="テキスト ボックス 340"/>
        <xdr:cNvSpPr txBox="1"/>
      </xdr:nvSpPr>
      <xdr:spPr>
        <a:xfrm>
          <a:off x="14020800" y="100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123730</xdr:rowOff>
    </xdr:from>
    <xdr:to>
      <xdr:col>64</xdr:col>
      <xdr:colOff>152400</xdr:colOff>
      <xdr:row>60</xdr:row>
      <xdr:rowOff>53880</xdr:rowOff>
    </xdr:to>
    <xdr:sp macro="" textlink="">
      <xdr:nvSpPr>
        <xdr:cNvPr id="342" name="楕円 341"/>
        <xdr:cNvSpPr/>
      </xdr:nvSpPr>
      <xdr:spPr>
        <a:xfrm>
          <a:off x="13462000" y="102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64057</xdr:rowOff>
    </xdr:from>
    <xdr:ext cx="762000" cy="259045"/>
    <xdr:sp macro="" textlink="">
      <xdr:nvSpPr>
        <xdr:cNvPr id="343" name="テキスト ボックス 342"/>
        <xdr:cNvSpPr txBox="1"/>
      </xdr:nvSpPr>
      <xdr:spPr>
        <a:xfrm>
          <a:off x="13131800" y="100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実質公債費比率は、元利償還金の額が増となったこと等により、昨年度より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類似団体は下回っているものの、全国平均及び三重県平均を上回っているため、投資的経費の抑制や、公債費の平準化を図るなど、起債に大きく依存することのない財政運営に努める。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22437</xdr:rowOff>
    </xdr:to>
    <xdr:cxnSp macro="">
      <xdr:nvCxnSpPr>
        <xdr:cNvPr id="377" name="直線コネクタ 376"/>
        <xdr:cNvCxnSpPr/>
      </xdr:nvCxnSpPr>
      <xdr:spPr>
        <a:xfrm>
          <a:off x="16179800" y="684022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153670</xdr:rowOff>
    </xdr:to>
    <xdr:cxnSp macro="">
      <xdr:nvCxnSpPr>
        <xdr:cNvPr id="380" name="直線コネクタ 379"/>
        <xdr:cNvCxnSpPr/>
      </xdr:nvCxnSpPr>
      <xdr:spPr>
        <a:xfrm>
          <a:off x="15290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137583</xdr:rowOff>
    </xdr:to>
    <xdr:cxnSp macro="">
      <xdr:nvCxnSpPr>
        <xdr:cNvPr id="383" name="直線コネクタ 382"/>
        <xdr:cNvCxnSpPr/>
      </xdr:nvCxnSpPr>
      <xdr:spPr>
        <a:xfrm>
          <a:off x="14401800" y="675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73237</xdr:rowOff>
    </xdr:to>
    <xdr:cxnSp macro="">
      <xdr:nvCxnSpPr>
        <xdr:cNvPr id="386" name="直線コネクタ 385"/>
        <xdr:cNvCxnSpPr/>
      </xdr:nvCxnSpPr>
      <xdr:spPr>
        <a:xfrm>
          <a:off x="13512800" y="67195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0" name="テキスト ボックス 389"/>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96" name="楕円 395"/>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397"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8" name="楕円 397"/>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9" name="テキスト ボックス 398"/>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0" name="楕円 399"/>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1" name="テキスト ボックス 400"/>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22437</xdr:rowOff>
    </xdr:from>
    <xdr:to>
      <xdr:col>68</xdr:col>
      <xdr:colOff>203200</xdr:colOff>
      <xdr:row>39</xdr:row>
      <xdr:rowOff>124037</xdr:rowOff>
    </xdr:to>
    <xdr:sp macro="" textlink="">
      <xdr:nvSpPr>
        <xdr:cNvPr id="402" name="楕円 401"/>
        <xdr:cNvSpPr/>
      </xdr:nvSpPr>
      <xdr:spPr>
        <a:xfrm>
          <a:off x="14351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403" name="テキスト ボックス 402"/>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4" name="楕円 403"/>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5" name="テキスト ボックス 404"/>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将来負担比率は、地方債現在高などが減および、標準財政規模及び充当可能基金が増となったことから、前年度と同様に「ー」となっている。</a:t>
          </a:r>
        </a:p>
        <a:p>
          <a:r>
            <a:rPr kumimoji="1" lang="ja-JP" altLang="en-US" sz="1300">
              <a:latin typeface="ＭＳ Ｐゴシック" panose="020B0600070205080204" pitchFamily="50" charset="-128"/>
              <a:ea typeface="ＭＳ Ｐゴシック" panose="020B0600070205080204" pitchFamily="50" charset="-128"/>
            </a:rPr>
            <a:t>　これからも、緊急性必要性を的確に把握した充当事業の選択により地方債の新規発行の抑制に努める。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146413</xdr:rowOff>
    </xdr:from>
    <xdr:to>
      <xdr:col>68</xdr:col>
      <xdr:colOff>152400</xdr:colOff>
      <xdr:row>13</xdr:row>
      <xdr:rowOff>149860</xdr:rowOff>
    </xdr:to>
    <xdr:cxnSp macro="">
      <xdr:nvCxnSpPr>
        <xdr:cNvPr id="441" name="直線コネクタ 440"/>
        <xdr:cNvCxnSpPr/>
      </xdr:nvCxnSpPr>
      <xdr:spPr>
        <a:xfrm flipV="1">
          <a:off x="13512800" y="23752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95613</xdr:rowOff>
    </xdr:from>
    <xdr:to>
      <xdr:col>68</xdr:col>
      <xdr:colOff>203200</xdr:colOff>
      <xdr:row>14</xdr:row>
      <xdr:rowOff>25763</xdr:rowOff>
    </xdr:to>
    <xdr:sp macro="" textlink="">
      <xdr:nvSpPr>
        <xdr:cNvPr id="457" name="楕円 456"/>
        <xdr:cNvSpPr/>
      </xdr:nvSpPr>
      <xdr:spPr>
        <a:xfrm>
          <a:off x="14351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10540</xdr:rowOff>
    </xdr:from>
    <xdr:ext cx="762000" cy="259045"/>
    <xdr:sp macro="" textlink="">
      <xdr:nvSpPr>
        <xdr:cNvPr id="458" name="テキスト ボックス 457"/>
        <xdr:cNvSpPr txBox="1"/>
      </xdr:nvSpPr>
      <xdr:spPr>
        <a:xfrm>
          <a:off x="14020800" y="24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99060</xdr:rowOff>
    </xdr:from>
    <xdr:to>
      <xdr:col>64</xdr:col>
      <xdr:colOff>152400</xdr:colOff>
      <xdr:row>14</xdr:row>
      <xdr:rowOff>29210</xdr:rowOff>
    </xdr:to>
    <xdr:sp macro="" textlink="">
      <xdr:nvSpPr>
        <xdr:cNvPr id="459" name="楕円 458"/>
        <xdr:cNvSpPr/>
      </xdr:nvSpPr>
      <xdr:spPr>
        <a:xfrm>
          <a:off x="13462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13987</xdr:rowOff>
    </xdr:from>
    <xdr:ext cx="762000" cy="259045"/>
    <xdr:sp macro="" textlink="">
      <xdr:nvSpPr>
        <xdr:cNvPr id="460" name="テキスト ボックス 459"/>
        <xdr:cNvSpPr txBox="1"/>
      </xdr:nvSpPr>
      <xdr:spPr>
        <a:xfrm>
          <a:off x="13131800" y="241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8,086
8,043
88.13
5,588,960
5,231,560
264,695
3,499,725
3,746,817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昇給に伴う基本給等の増加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や会計年度任用職員の報酬及び期末手当が増加し、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令和２年度から、会計年度任用職員に係る報酬及び給与が皆増しており、さらに金属年数が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年以上の職員が多いという特徴もあり、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定員管理や時間外手当の抑制を図るなどの取組みを進め人件費の削減に努める。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157480</xdr:rowOff>
    </xdr:to>
    <xdr:cxnSp macro="">
      <xdr:nvCxnSpPr>
        <xdr:cNvPr id="66" name="直線コネクタ 65"/>
        <xdr:cNvCxnSpPr/>
      </xdr:nvCxnSpPr>
      <xdr:spPr>
        <a:xfrm>
          <a:off x="3987800" y="6634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39</xdr:row>
      <xdr:rowOff>85090</xdr:rowOff>
    </xdr:to>
    <xdr:cxnSp macro="">
      <xdr:nvCxnSpPr>
        <xdr:cNvPr id="69" name="直線コネクタ 68"/>
        <xdr:cNvCxnSpPr/>
      </xdr:nvCxnSpPr>
      <xdr:spPr>
        <a:xfrm flipV="1">
          <a:off x="3098800" y="6634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39</xdr:row>
      <xdr:rowOff>85090</xdr:rowOff>
    </xdr:to>
    <xdr:cxnSp macro="">
      <xdr:nvCxnSpPr>
        <xdr:cNvPr id="72" name="直線コネクタ 71"/>
        <xdr:cNvCxnSpPr/>
      </xdr:nvCxnSpPr>
      <xdr:spPr>
        <a:xfrm>
          <a:off x="2209800" y="63754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31750</xdr:rowOff>
    </xdr:to>
    <xdr:cxnSp macro="">
      <xdr:nvCxnSpPr>
        <xdr:cNvPr id="75" name="直線コネクタ 74"/>
        <xdr:cNvCxnSpPr/>
      </xdr:nvCxnSpPr>
      <xdr:spPr>
        <a:xfrm>
          <a:off x="1320800" y="636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34290</xdr:rowOff>
    </xdr:from>
    <xdr:to>
      <xdr:col>15</xdr:col>
      <xdr:colOff>149225</xdr:colOff>
      <xdr:row>39</xdr:row>
      <xdr:rowOff>135890</xdr:rowOff>
    </xdr:to>
    <xdr:sp macro="" textlink="">
      <xdr:nvSpPr>
        <xdr:cNvPr id="89" name="楕円 88"/>
        <xdr:cNvSpPr/>
      </xdr:nvSpPr>
      <xdr:spPr>
        <a:xfrm>
          <a:off x="3048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120667</xdr:rowOff>
    </xdr:from>
    <xdr:ext cx="762000" cy="259045"/>
    <xdr:sp macro="" textlink="">
      <xdr:nvSpPr>
        <xdr:cNvPr id="90" name="テキスト ボックス 89"/>
        <xdr:cNvSpPr txBox="1"/>
      </xdr:nvSpPr>
      <xdr:spPr>
        <a:xfrm>
          <a:off x="2717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物件費は昨年度とほぼ変わりないが、経常一般財源の減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類似団体平均、全国平均及び三重県平均を下回っているが、今後も徹底した歳出の見直しを行い、経費の縮減に努める。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121285</xdr:rowOff>
    </xdr:from>
    <xdr:to>
      <xdr:col>82</xdr:col>
      <xdr:colOff>107950</xdr:colOff>
      <xdr:row>15</xdr:row>
      <xdr:rowOff>6985</xdr:rowOff>
    </xdr:to>
    <xdr:cxnSp macro="">
      <xdr:nvCxnSpPr>
        <xdr:cNvPr id="123" name="直線コネクタ 122"/>
        <xdr:cNvCxnSpPr/>
      </xdr:nvCxnSpPr>
      <xdr:spPr>
        <a:xfrm>
          <a:off x="15671800" y="252158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121285</xdr:rowOff>
    </xdr:to>
    <xdr:cxnSp macro="">
      <xdr:nvCxnSpPr>
        <xdr:cNvPr id="126" name="直線コネクタ 125"/>
        <xdr:cNvCxnSpPr/>
      </xdr:nvCxnSpPr>
      <xdr:spPr>
        <a:xfrm>
          <a:off x="14782800" y="24815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115570</xdr:rowOff>
    </xdr:to>
    <xdr:cxnSp macro="">
      <xdr:nvCxnSpPr>
        <xdr:cNvPr id="129" name="直線コネクタ 128"/>
        <xdr:cNvCxnSpPr/>
      </xdr:nvCxnSpPr>
      <xdr:spPr>
        <a:xfrm flipV="1">
          <a:off x="13893800" y="2481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115570</xdr:rowOff>
    </xdr:from>
    <xdr:to>
      <xdr:col>69</xdr:col>
      <xdr:colOff>92075</xdr:colOff>
      <xdr:row>15</xdr:row>
      <xdr:rowOff>1270</xdr:rowOff>
    </xdr:to>
    <xdr:cxnSp macro="">
      <xdr:nvCxnSpPr>
        <xdr:cNvPr id="132" name="直線コネクタ 131"/>
        <xdr:cNvCxnSpPr/>
      </xdr:nvCxnSpPr>
      <xdr:spPr>
        <a:xfrm flipV="1">
          <a:off x="13004800" y="25158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127635</xdr:rowOff>
    </xdr:from>
    <xdr:to>
      <xdr:col>82</xdr:col>
      <xdr:colOff>158750</xdr:colOff>
      <xdr:row>15</xdr:row>
      <xdr:rowOff>57785</xdr:rowOff>
    </xdr:to>
    <xdr:sp macro="" textlink="">
      <xdr:nvSpPr>
        <xdr:cNvPr id="142" name="楕円 141"/>
        <xdr:cNvSpPr/>
      </xdr:nvSpPr>
      <xdr:spPr>
        <a:xfrm>
          <a:off x="164592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144162</xdr:rowOff>
    </xdr:from>
    <xdr:ext cx="762000" cy="259045"/>
    <xdr:sp macro="" textlink="">
      <xdr:nvSpPr>
        <xdr:cNvPr id="143" name="物件費該当値テキスト"/>
        <xdr:cNvSpPr txBox="1"/>
      </xdr:nvSpPr>
      <xdr:spPr>
        <a:xfrm>
          <a:off x="16598900" y="237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70485</xdr:rowOff>
    </xdr:from>
    <xdr:to>
      <xdr:col>78</xdr:col>
      <xdr:colOff>120650</xdr:colOff>
      <xdr:row>15</xdr:row>
      <xdr:rowOff>635</xdr:rowOff>
    </xdr:to>
    <xdr:sp macro="" textlink="">
      <xdr:nvSpPr>
        <xdr:cNvPr id="144" name="楕円 143"/>
        <xdr:cNvSpPr/>
      </xdr:nvSpPr>
      <xdr:spPr>
        <a:xfrm>
          <a:off x="15621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10812</xdr:rowOff>
    </xdr:from>
    <xdr:ext cx="736600" cy="259045"/>
    <xdr:sp macro="" textlink="">
      <xdr:nvSpPr>
        <xdr:cNvPr id="145" name="テキスト ボックス 144"/>
        <xdr:cNvSpPr txBox="1"/>
      </xdr:nvSpPr>
      <xdr:spPr>
        <a:xfrm>
          <a:off x="15290800" y="223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6" name="楕円 145"/>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7" name="テキスト ボックス 146"/>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64770</xdr:rowOff>
    </xdr:from>
    <xdr:to>
      <xdr:col>69</xdr:col>
      <xdr:colOff>142875</xdr:colOff>
      <xdr:row>14</xdr:row>
      <xdr:rowOff>166370</xdr:rowOff>
    </xdr:to>
    <xdr:sp macro="" textlink="">
      <xdr:nvSpPr>
        <xdr:cNvPr id="148" name="楕円 147"/>
        <xdr:cNvSpPr/>
      </xdr:nvSpPr>
      <xdr:spPr>
        <a:xfrm>
          <a:off x="13843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5097</xdr:rowOff>
    </xdr:from>
    <xdr:ext cx="762000" cy="259045"/>
    <xdr:sp macro="" textlink="">
      <xdr:nvSpPr>
        <xdr:cNvPr id="149" name="テキスト ボックス 148"/>
        <xdr:cNvSpPr txBox="1"/>
      </xdr:nvSpPr>
      <xdr:spPr>
        <a:xfrm>
          <a:off x="13512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0" name="楕円 149"/>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1" name="テキスト ボックス 150"/>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全国平均及び三重県平均を下回っており、類似団体平均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と同値である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今後上昇傾向になることが予想されるため、その動向を注視する必要がある。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50800</xdr:rowOff>
    </xdr:to>
    <xdr:cxnSp macro="">
      <xdr:nvCxnSpPr>
        <xdr:cNvPr id="184" name="直線コネクタ 183"/>
        <xdr:cNvCxnSpPr/>
      </xdr:nvCxnSpPr>
      <xdr:spPr>
        <a:xfrm flipV="1">
          <a:off x="3987800" y="9461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7" name="直線コネクタ 186"/>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58</xdr:row>
      <xdr:rowOff>107950</xdr:rowOff>
    </xdr:to>
    <xdr:cxnSp macro="">
      <xdr:nvCxnSpPr>
        <xdr:cNvPr id="190" name="直線コネクタ 189"/>
        <xdr:cNvCxnSpPr/>
      </xdr:nvCxnSpPr>
      <xdr:spPr>
        <a:xfrm flipV="1">
          <a:off x="2209800" y="94805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58</xdr:row>
      <xdr:rowOff>146050</xdr:rowOff>
    </xdr:to>
    <xdr:cxnSp macro="">
      <xdr:nvCxnSpPr>
        <xdr:cNvPr id="193" name="直線コネクタ 192"/>
        <xdr:cNvCxnSpPr/>
      </xdr:nvCxnSpPr>
      <xdr:spPr>
        <a:xfrm flipV="1">
          <a:off x="1320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4"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5" name="楕円 204"/>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86377</xdr:rowOff>
    </xdr:from>
    <xdr:ext cx="736600" cy="259045"/>
    <xdr:sp macro="" textlink="">
      <xdr:nvSpPr>
        <xdr:cNvPr id="206" name="テキスト ボックス 205"/>
        <xdr:cNvSpPr txBox="1"/>
      </xdr:nvSpPr>
      <xdr:spPr>
        <a:xfrm>
          <a:off x="360680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08" name="テキスト ボックス 207"/>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09" name="楕円 208"/>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0" name="テキスト ボックス 209"/>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1" name="楕円 210"/>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2" name="テキスト ボックス 211"/>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全国平均及び三重県平均を上回っており、高い水準となっているのは、介護保険事業会計（紀南介護保険広域連合への負担）、下水道事業会計（法非適）への繰出金の割合が高いことが主な要因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今後、下水道事業などの各事業会計における経費を節減し、普通会計の負担を減らしていくよう努める。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146050</xdr:rowOff>
    </xdr:to>
    <xdr:cxnSp macro="">
      <xdr:nvCxnSpPr>
        <xdr:cNvPr id="245" name="直線コネクタ 244"/>
        <xdr:cNvCxnSpPr/>
      </xdr:nvCxnSpPr>
      <xdr:spPr>
        <a:xfrm>
          <a:off x="15671800" y="988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6" name="その他平均値テキスト"/>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50800</xdr:rowOff>
    </xdr:to>
    <xdr:cxnSp macro="">
      <xdr:nvCxnSpPr>
        <xdr:cNvPr id="248" name="直線コネクタ 247"/>
        <xdr:cNvCxnSpPr/>
      </xdr:nvCxnSpPr>
      <xdr:spPr>
        <a:xfrm flipV="1">
          <a:off x="14782800" y="988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0" name="テキスト ボックス 249"/>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50800</xdr:rowOff>
    </xdr:to>
    <xdr:cxnSp macro="">
      <xdr:nvCxnSpPr>
        <xdr:cNvPr id="251" name="直線コネクタ 250"/>
        <xdr:cNvCxnSpPr/>
      </xdr:nvCxnSpPr>
      <xdr:spPr>
        <a:xfrm>
          <a:off x="13893800" y="9888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3" name="テキスト ボックス 252"/>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115570</xdr:rowOff>
    </xdr:to>
    <xdr:cxnSp macro="">
      <xdr:nvCxnSpPr>
        <xdr:cNvPr id="254" name="直線コネクタ 253"/>
        <xdr:cNvCxnSpPr/>
      </xdr:nvCxnSpPr>
      <xdr:spPr>
        <a:xfrm>
          <a:off x="13004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8" name="テキスト ボックス 257"/>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4" name="楕円 263"/>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5"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6" name="楕円 265"/>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67" name="テキスト ボックス 266"/>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8" name="楕円 267"/>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69" name="テキスト ボックス 268"/>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0" name="楕円 269"/>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1" name="テキスト ボックス 270"/>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2" name="楕円 271"/>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3" name="テキスト ボックス 272"/>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商品券発行事業補助金及び商工業地域総合振興事業費補助金が増加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したためにより、昨年度より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類似団体平均、全国平均及び三重県平均より高い水準となっているのは、紀南病院組合、熊野市消防本部（常備消防）への負担金が多額となっているためである。今後も構成市町として適正な負担に努める。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303" name="直線コネクタ 302"/>
        <xdr:cNvCxnSpPr/>
      </xdr:nvCxnSpPr>
      <xdr:spPr>
        <a:xfrm>
          <a:off x="15671800" y="6495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4" name="補助費等平均値テキスト"/>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8128</xdr:rowOff>
    </xdr:to>
    <xdr:cxnSp macro="">
      <xdr:nvCxnSpPr>
        <xdr:cNvPr id="306" name="直線コネクタ 305"/>
        <xdr:cNvCxnSpPr/>
      </xdr:nvCxnSpPr>
      <xdr:spPr>
        <a:xfrm flipV="1">
          <a:off x="14782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76708</xdr:rowOff>
    </xdr:to>
    <xdr:cxnSp macro="">
      <xdr:nvCxnSpPr>
        <xdr:cNvPr id="309" name="直線コネクタ 308"/>
        <xdr:cNvCxnSpPr/>
      </xdr:nvCxnSpPr>
      <xdr:spPr>
        <a:xfrm flipV="1">
          <a:off x="13893800" y="65232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76708</xdr:rowOff>
    </xdr:to>
    <xdr:cxnSp macro="">
      <xdr:nvCxnSpPr>
        <xdr:cNvPr id="312" name="直線コネクタ 311"/>
        <xdr:cNvCxnSpPr/>
      </xdr:nvCxnSpPr>
      <xdr:spPr>
        <a:xfrm>
          <a:off x="13004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6" name="テキスト ボックス 315"/>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2" name="楕円 321"/>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3"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4" name="楕円 323"/>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5" name="テキスト ボックス 324"/>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26" name="楕円 325"/>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27" name="テキスト ボックス 326"/>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8" name="楕円 327"/>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9" name="テキスト ボックス 328"/>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0" name="楕円 329"/>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1" name="テキスト ボックス 330"/>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緊急防災・減災事業債などの償還額が増となったことから公債費は増して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類似団体平均及び全国平均は下回っているが、事業内容等の精査を行い、起債に大きく依存することのないよう、より健全な財政運営に努める。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88900</xdr:rowOff>
    </xdr:to>
    <xdr:cxnSp macro="">
      <xdr:nvCxnSpPr>
        <xdr:cNvPr id="363" name="直線コネクタ 362"/>
        <xdr:cNvCxnSpPr/>
      </xdr:nvCxnSpPr>
      <xdr:spPr>
        <a:xfrm>
          <a:off x="3987800" y="130924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81280</xdr:rowOff>
    </xdr:to>
    <xdr:cxnSp macro="">
      <xdr:nvCxnSpPr>
        <xdr:cNvPr id="366" name="直線コネクタ 365"/>
        <xdr:cNvCxnSpPr/>
      </xdr:nvCxnSpPr>
      <xdr:spPr>
        <a:xfrm flipV="1">
          <a:off x="3098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100330</xdr:rowOff>
    </xdr:to>
    <xdr:cxnSp macro="">
      <xdr:nvCxnSpPr>
        <xdr:cNvPr id="369" name="直線コネクタ 368"/>
        <xdr:cNvCxnSpPr/>
      </xdr:nvCxnSpPr>
      <xdr:spPr>
        <a:xfrm flipV="1">
          <a:off x="2209800" y="13111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100330</xdr:rowOff>
    </xdr:to>
    <xdr:cxnSp macro="">
      <xdr:nvCxnSpPr>
        <xdr:cNvPr id="372" name="直線コネクタ 371"/>
        <xdr:cNvCxnSpPr/>
      </xdr:nvCxnSpPr>
      <xdr:spPr>
        <a:xfrm>
          <a:off x="1320800" y="13077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2" name="楕円 381"/>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3"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4" name="楕円 383"/>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5" name="テキスト ボックス 384"/>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6" name="楕円 385"/>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7" name="テキスト ボックス 386"/>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8" name="楕円 387"/>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89" name="テキスト ボックス 388"/>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0" name="楕円 389"/>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1" name="テキスト ボックス 390"/>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、依然として類似団体平均、全国平均及び三重県平均を上回っている。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特に補助費等（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）とその他（</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）の割合が高く、財政の硬直化が進んでいる。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今後は、広域団体への経費節減に向けての働きかけを進めるなど、行政コストの削減や財源の確保、事業・施策の見直しなどを図り、持続可能な財政運営を行う必要がある。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58420</xdr:rowOff>
    </xdr:to>
    <xdr:cxnSp macro="">
      <xdr:nvCxnSpPr>
        <xdr:cNvPr id="424" name="直線コネクタ 423"/>
        <xdr:cNvCxnSpPr/>
      </xdr:nvCxnSpPr>
      <xdr:spPr>
        <a:xfrm>
          <a:off x="15671800" y="135077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79</xdr:row>
      <xdr:rowOff>85089</xdr:rowOff>
    </xdr:to>
    <xdr:cxnSp macro="">
      <xdr:nvCxnSpPr>
        <xdr:cNvPr id="427" name="直線コネクタ 426"/>
        <xdr:cNvCxnSpPr/>
      </xdr:nvCxnSpPr>
      <xdr:spPr>
        <a:xfrm flipV="1">
          <a:off x="14782800" y="135077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27939</xdr:rowOff>
    </xdr:from>
    <xdr:to>
      <xdr:col>73</xdr:col>
      <xdr:colOff>180975</xdr:colOff>
      <xdr:row>79</xdr:row>
      <xdr:rowOff>85089</xdr:rowOff>
    </xdr:to>
    <xdr:cxnSp macro="">
      <xdr:nvCxnSpPr>
        <xdr:cNvPr id="430" name="直線コネクタ 429"/>
        <xdr:cNvCxnSpPr/>
      </xdr:nvCxnSpPr>
      <xdr:spPr>
        <a:xfrm>
          <a:off x="13893800" y="135724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27939</xdr:rowOff>
    </xdr:from>
    <xdr:to>
      <xdr:col>69</xdr:col>
      <xdr:colOff>92075</xdr:colOff>
      <xdr:row>79</xdr:row>
      <xdr:rowOff>66039</xdr:rowOff>
    </xdr:to>
    <xdr:cxnSp macro="">
      <xdr:nvCxnSpPr>
        <xdr:cNvPr id="433" name="直線コネクタ 432"/>
        <xdr:cNvCxnSpPr/>
      </xdr:nvCxnSpPr>
      <xdr:spPr>
        <a:xfrm flipV="1">
          <a:off x="13004800" y="13572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43" name="楕円 442"/>
        <xdr:cNvSpPr/>
      </xdr:nvSpPr>
      <xdr:spPr>
        <a:xfrm>
          <a:off x="16459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151147</xdr:rowOff>
    </xdr:from>
    <xdr:ext cx="762000" cy="259045"/>
    <xdr:sp macro="" textlink="">
      <xdr:nvSpPr>
        <xdr:cNvPr id="444" name="公債費以外該当値テキスト"/>
        <xdr:cNvSpPr txBox="1"/>
      </xdr:nvSpPr>
      <xdr:spPr>
        <a:xfrm>
          <a:off x="165989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45" name="楕円 444"/>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46" name="テキスト ボックス 445"/>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34289</xdr:rowOff>
    </xdr:from>
    <xdr:to>
      <xdr:col>74</xdr:col>
      <xdr:colOff>31750</xdr:colOff>
      <xdr:row>79</xdr:row>
      <xdr:rowOff>135889</xdr:rowOff>
    </xdr:to>
    <xdr:sp macro="" textlink="">
      <xdr:nvSpPr>
        <xdr:cNvPr id="447" name="楕円 446"/>
        <xdr:cNvSpPr/>
      </xdr:nvSpPr>
      <xdr:spPr>
        <a:xfrm>
          <a:off x="14732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120666</xdr:rowOff>
    </xdr:from>
    <xdr:ext cx="762000" cy="259045"/>
    <xdr:sp macro="" textlink="">
      <xdr:nvSpPr>
        <xdr:cNvPr id="448" name="テキスト ボックス 447"/>
        <xdr:cNvSpPr txBox="1"/>
      </xdr:nvSpPr>
      <xdr:spPr>
        <a:xfrm>
          <a:off x="14401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148589</xdr:rowOff>
    </xdr:from>
    <xdr:to>
      <xdr:col>69</xdr:col>
      <xdr:colOff>142875</xdr:colOff>
      <xdr:row>79</xdr:row>
      <xdr:rowOff>78739</xdr:rowOff>
    </xdr:to>
    <xdr:sp macro="" textlink="">
      <xdr:nvSpPr>
        <xdr:cNvPr id="449" name="楕円 448"/>
        <xdr:cNvSpPr/>
      </xdr:nvSpPr>
      <xdr:spPr>
        <a:xfrm>
          <a:off x="13843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63516</xdr:rowOff>
    </xdr:from>
    <xdr:ext cx="762000" cy="259045"/>
    <xdr:sp macro="" textlink="">
      <xdr:nvSpPr>
        <xdr:cNvPr id="450" name="テキスト ボックス 449"/>
        <xdr:cNvSpPr txBox="1"/>
      </xdr:nvSpPr>
      <xdr:spPr>
        <a:xfrm>
          <a:off x="13512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15239</xdr:rowOff>
    </xdr:from>
    <xdr:to>
      <xdr:col>65</xdr:col>
      <xdr:colOff>53975</xdr:colOff>
      <xdr:row>79</xdr:row>
      <xdr:rowOff>116839</xdr:rowOff>
    </xdr:to>
    <xdr:sp macro="" textlink="">
      <xdr:nvSpPr>
        <xdr:cNvPr id="451" name="楕円 450"/>
        <xdr:cNvSpPr/>
      </xdr:nvSpPr>
      <xdr:spPr>
        <a:xfrm>
          <a:off x="12954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101616</xdr:rowOff>
    </xdr:from>
    <xdr:ext cx="762000" cy="259045"/>
    <xdr:sp macro="" textlink="">
      <xdr:nvSpPr>
        <xdr:cNvPr id="452" name="テキスト ボックス 451"/>
        <xdr:cNvSpPr txBox="1"/>
      </xdr:nvSpPr>
      <xdr:spPr>
        <a:xfrm>
          <a:off x="12623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78997</xdr:rowOff>
    </xdr:from>
    <xdr:to>
      <xdr:col>29</xdr:col>
      <xdr:colOff>127000</xdr:colOff>
      <xdr:row>18</xdr:row>
      <xdr:rowOff>96782</xdr:rowOff>
    </xdr:to>
    <xdr:cxnSp macro="">
      <xdr:nvCxnSpPr>
        <xdr:cNvPr id="48" name="直線コネクタ 47"/>
        <xdr:cNvCxnSpPr/>
      </xdr:nvCxnSpPr>
      <xdr:spPr bwMode="auto">
        <a:xfrm flipV="1">
          <a:off x="5003800" y="3212722"/>
          <a:ext cx="6477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96782</xdr:rowOff>
    </xdr:from>
    <xdr:to>
      <xdr:col>26</xdr:col>
      <xdr:colOff>50800</xdr:colOff>
      <xdr:row>18</xdr:row>
      <xdr:rowOff>115308</xdr:rowOff>
    </xdr:to>
    <xdr:cxnSp macro="">
      <xdr:nvCxnSpPr>
        <xdr:cNvPr id="51" name="直線コネクタ 50"/>
        <xdr:cNvCxnSpPr/>
      </xdr:nvCxnSpPr>
      <xdr:spPr bwMode="auto">
        <a:xfrm flipV="1">
          <a:off x="4305300" y="3230507"/>
          <a:ext cx="698500" cy="18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115308</xdr:rowOff>
    </xdr:from>
    <xdr:to>
      <xdr:col>22</xdr:col>
      <xdr:colOff>114300</xdr:colOff>
      <xdr:row>19</xdr:row>
      <xdr:rowOff>30808</xdr:rowOff>
    </xdr:to>
    <xdr:cxnSp macro="">
      <xdr:nvCxnSpPr>
        <xdr:cNvPr id="54" name="直線コネクタ 53"/>
        <xdr:cNvCxnSpPr/>
      </xdr:nvCxnSpPr>
      <xdr:spPr bwMode="auto">
        <a:xfrm flipV="1">
          <a:off x="3606800" y="3249033"/>
          <a:ext cx="698500" cy="86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30808</xdr:rowOff>
    </xdr:from>
    <xdr:to>
      <xdr:col>18</xdr:col>
      <xdr:colOff>177800</xdr:colOff>
      <xdr:row>19</xdr:row>
      <xdr:rowOff>62369</xdr:rowOff>
    </xdr:to>
    <xdr:cxnSp macro="">
      <xdr:nvCxnSpPr>
        <xdr:cNvPr id="57" name="直線コネクタ 56"/>
        <xdr:cNvCxnSpPr/>
      </xdr:nvCxnSpPr>
      <xdr:spPr bwMode="auto">
        <a:xfrm flipV="1">
          <a:off x="2908300" y="3335983"/>
          <a:ext cx="698500" cy="3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42897</xdr:rowOff>
    </xdr:from>
    <xdr:ext cx="762000" cy="259045"/>
    <xdr:sp macro="" textlink="">
      <xdr:nvSpPr>
        <xdr:cNvPr id="59" name="テキスト ボックス 58"/>
        <xdr:cNvSpPr txBox="1"/>
      </xdr:nvSpPr>
      <xdr:spPr>
        <a:xfrm>
          <a:off x="32258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50829</xdr:rowOff>
    </xdr:from>
    <xdr:ext cx="762000" cy="259045"/>
    <xdr:sp macro="" textlink="">
      <xdr:nvSpPr>
        <xdr:cNvPr id="61" name="テキスト ボックス 60"/>
        <xdr:cNvSpPr txBox="1"/>
      </xdr:nvSpPr>
      <xdr:spPr>
        <a:xfrm>
          <a:off x="2527300" y="284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28197</xdr:rowOff>
    </xdr:from>
    <xdr:to>
      <xdr:col>29</xdr:col>
      <xdr:colOff>177800</xdr:colOff>
      <xdr:row>18</xdr:row>
      <xdr:rowOff>129797</xdr:rowOff>
    </xdr:to>
    <xdr:sp macro="" textlink="">
      <xdr:nvSpPr>
        <xdr:cNvPr id="67" name="楕円 66"/>
        <xdr:cNvSpPr/>
      </xdr:nvSpPr>
      <xdr:spPr bwMode="auto">
        <a:xfrm>
          <a:off x="5600700" y="316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274</xdr:rowOff>
    </xdr:from>
    <xdr:ext cx="762000" cy="259045"/>
    <xdr:sp macro="" textlink="">
      <xdr:nvSpPr>
        <xdr:cNvPr id="68" name="人口1人当たり決算額の推移該当値テキスト130"/>
        <xdr:cNvSpPr txBox="1"/>
      </xdr:nvSpPr>
      <xdr:spPr>
        <a:xfrm>
          <a:off x="5740400" y="313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45982</xdr:rowOff>
    </xdr:from>
    <xdr:to>
      <xdr:col>26</xdr:col>
      <xdr:colOff>101600</xdr:colOff>
      <xdr:row>18</xdr:row>
      <xdr:rowOff>147582</xdr:rowOff>
    </xdr:to>
    <xdr:sp macro="" textlink="">
      <xdr:nvSpPr>
        <xdr:cNvPr id="69" name="楕円 68"/>
        <xdr:cNvSpPr/>
      </xdr:nvSpPr>
      <xdr:spPr bwMode="auto">
        <a:xfrm>
          <a:off x="4953000" y="3179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132359</xdr:rowOff>
    </xdr:from>
    <xdr:ext cx="736600" cy="259045"/>
    <xdr:sp macro="" textlink="">
      <xdr:nvSpPr>
        <xdr:cNvPr id="70" name="テキスト ボックス 69"/>
        <xdr:cNvSpPr txBox="1"/>
      </xdr:nvSpPr>
      <xdr:spPr>
        <a:xfrm>
          <a:off x="4622800" y="326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64508</xdr:rowOff>
    </xdr:from>
    <xdr:to>
      <xdr:col>22</xdr:col>
      <xdr:colOff>165100</xdr:colOff>
      <xdr:row>18</xdr:row>
      <xdr:rowOff>166108</xdr:rowOff>
    </xdr:to>
    <xdr:sp macro="" textlink="">
      <xdr:nvSpPr>
        <xdr:cNvPr id="71" name="楕円 70"/>
        <xdr:cNvSpPr/>
      </xdr:nvSpPr>
      <xdr:spPr bwMode="auto">
        <a:xfrm>
          <a:off x="4254500" y="3198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150885</xdr:rowOff>
    </xdr:from>
    <xdr:ext cx="762000" cy="259045"/>
    <xdr:sp macro="" textlink="">
      <xdr:nvSpPr>
        <xdr:cNvPr id="72" name="テキスト ボックス 71"/>
        <xdr:cNvSpPr txBox="1"/>
      </xdr:nvSpPr>
      <xdr:spPr>
        <a:xfrm>
          <a:off x="3924300" y="328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151458</xdr:rowOff>
    </xdr:from>
    <xdr:to>
      <xdr:col>19</xdr:col>
      <xdr:colOff>38100</xdr:colOff>
      <xdr:row>19</xdr:row>
      <xdr:rowOff>81608</xdr:rowOff>
    </xdr:to>
    <xdr:sp macro="" textlink="">
      <xdr:nvSpPr>
        <xdr:cNvPr id="73" name="楕円 72"/>
        <xdr:cNvSpPr/>
      </xdr:nvSpPr>
      <xdr:spPr bwMode="auto">
        <a:xfrm>
          <a:off x="3556000" y="328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66385</xdr:rowOff>
    </xdr:from>
    <xdr:ext cx="762000" cy="259045"/>
    <xdr:sp macro="" textlink="">
      <xdr:nvSpPr>
        <xdr:cNvPr id="74" name="テキスト ボックス 73"/>
        <xdr:cNvSpPr txBox="1"/>
      </xdr:nvSpPr>
      <xdr:spPr>
        <a:xfrm>
          <a:off x="3225800" y="337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11569</xdr:rowOff>
    </xdr:from>
    <xdr:to>
      <xdr:col>15</xdr:col>
      <xdr:colOff>101600</xdr:colOff>
      <xdr:row>19</xdr:row>
      <xdr:rowOff>113169</xdr:rowOff>
    </xdr:to>
    <xdr:sp macro="" textlink="">
      <xdr:nvSpPr>
        <xdr:cNvPr id="75" name="楕円 74"/>
        <xdr:cNvSpPr/>
      </xdr:nvSpPr>
      <xdr:spPr bwMode="auto">
        <a:xfrm>
          <a:off x="2857500" y="3316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97946</xdr:rowOff>
    </xdr:from>
    <xdr:ext cx="762000" cy="259045"/>
    <xdr:sp macro="" textlink="">
      <xdr:nvSpPr>
        <xdr:cNvPr id="76" name="テキスト ボックス 75"/>
        <xdr:cNvSpPr txBox="1"/>
      </xdr:nvSpPr>
      <xdr:spPr>
        <a:xfrm>
          <a:off x="2527300" y="340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51170</xdr:rowOff>
    </xdr:from>
    <xdr:to>
      <xdr:col>29</xdr:col>
      <xdr:colOff>127000</xdr:colOff>
      <xdr:row>36</xdr:row>
      <xdr:rowOff>156163</xdr:rowOff>
    </xdr:to>
    <xdr:cxnSp macro="">
      <xdr:nvCxnSpPr>
        <xdr:cNvPr id="112" name="直線コネクタ 111"/>
        <xdr:cNvCxnSpPr/>
      </xdr:nvCxnSpPr>
      <xdr:spPr bwMode="auto">
        <a:xfrm flipV="1">
          <a:off x="5003800" y="7004420"/>
          <a:ext cx="647700" cy="10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156163</xdr:rowOff>
    </xdr:from>
    <xdr:to>
      <xdr:col>26</xdr:col>
      <xdr:colOff>50800</xdr:colOff>
      <xdr:row>36</xdr:row>
      <xdr:rowOff>170810</xdr:rowOff>
    </xdr:to>
    <xdr:cxnSp macro="">
      <xdr:nvCxnSpPr>
        <xdr:cNvPr id="115" name="直線コネクタ 114"/>
        <xdr:cNvCxnSpPr/>
      </xdr:nvCxnSpPr>
      <xdr:spPr bwMode="auto">
        <a:xfrm flipV="1">
          <a:off x="4305300" y="7109413"/>
          <a:ext cx="698500" cy="14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170810</xdr:rowOff>
    </xdr:from>
    <xdr:to>
      <xdr:col>22</xdr:col>
      <xdr:colOff>114300</xdr:colOff>
      <xdr:row>37</xdr:row>
      <xdr:rowOff>46598</xdr:rowOff>
    </xdr:to>
    <xdr:cxnSp macro="">
      <xdr:nvCxnSpPr>
        <xdr:cNvPr id="118" name="直線コネクタ 117"/>
        <xdr:cNvCxnSpPr/>
      </xdr:nvCxnSpPr>
      <xdr:spPr bwMode="auto">
        <a:xfrm flipV="1">
          <a:off x="3606800" y="7124060"/>
          <a:ext cx="698500" cy="47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46598</xdr:rowOff>
    </xdr:from>
    <xdr:to>
      <xdr:col>18</xdr:col>
      <xdr:colOff>177800</xdr:colOff>
      <xdr:row>37</xdr:row>
      <xdr:rowOff>110639</xdr:rowOff>
    </xdr:to>
    <xdr:cxnSp macro="">
      <xdr:nvCxnSpPr>
        <xdr:cNvPr id="121" name="直線コネクタ 120"/>
        <xdr:cNvCxnSpPr/>
      </xdr:nvCxnSpPr>
      <xdr:spPr bwMode="auto">
        <a:xfrm flipV="1">
          <a:off x="2908300" y="7171298"/>
          <a:ext cx="698500" cy="6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99982</xdr:rowOff>
    </xdr:from>
    <xdr:ext cx="762000" cy="259045"/>
    <xdr:sp macro="" textlink="">
      <xdr:nvSpPr>
        <xdr:cNvPr id="123" name="テキスト ボックス 122"/>
        <xdr:cNvSpPr txBox="1"/>
      </xdr:nvSpPr>
      <xdr:spPr>
        <a:xfrm>
          <a:off x="32258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370</xdr:rowOff>
    </xdr:from>
    <xdr:to>
      <xdr:col>29</xdr:col>
      <xdr:colOff>177800</xdr:colOff>
      <xdr:row>36</xdr:row>
      <xdr:rowOff>101970</xdr:rowOff>
    </xdr:to>
    <xdr:sp macro="" textlink="">
      <xdr:nvSpPr>
        <xdr:cNvPr id="131" name="楕円 130"/>
        <xdr:cNvSpPr/>
      </xdr:nvSpPr>
      <xdr:spPr bwMode="auto">
        <a:xfrm>
          <a:off x="5600700" y="6953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315347</xdr:rowOff>
    </xdr:from>
    <xdr:ext cx="762000" cy="259045"/>
    <xdr:sp macro="" textlink="">
      <xdr:nvSpPr>
        <xdr:cNvPr id="132" name="人口1人当たり決算額の推移該当値テキスト445"/>
        <xdr:cNvSpPr txBox="1"/>
      </xdr:nvSpPr>
      <xdr:spPr>
        <a:xfrm>
          <a:off x="5740400" y="69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105363</xdr:rowOff>
    </xdr:from>
    <xdr:to>
      <xdr:col>26</xdr:col>
      <xdr:colOff>101600</xdr:colOff>
      <xdr:row>37</xdr:row>
      <xdr:rowOff>35513</xdr:rowOff>
    </xdr:to>
    <xdr:sp macro="" textlink="">
      <xdr:nvSpPr>
        <xdr:cNvPr id="133" name="楕円 132"/>
        <xdr:cNvSpPr/>
      </xdr:nvSpPr>
      <xdr:spPr bwMode="auto">
        <a:xfrm>
          <a:off x="4953000" y="705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20290</xdr:rowOff>
    </xdr:from>
    <xdr:ext cx="736600" cy="259045"/>
    <xdr:sp macro="" textlink="">
      <xdr:nvSpPr>
        <xdr:cNvPr id="134" name="テキスト ボックス 133"/>
        <xdr:cNvSpPr txBox="1"/>
      </xdr:nvSpPr>
      <xdr:spPr>
        <a:xfrm>
          <a:off x="4622800" y="7144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120010</xdr:rowOff>
    </xdr:from>
    <xdr:to>
      <xdr:col>22</xdr:col>
      <xdr:colOff>165100</xdr:colOff>
      <xdr:row>37</xdr:row>
      <xdr:rowOff>50160</xdr:rowOff>
    </xdr:to>
    <xdr:sp macro="" textlink="">
      <xdr:nvSpPr>
        <xdr:cNvPr id="135" name="楕円 134"/>
        <xdr:cNvSpPr/>
      </xdr:nvSpPr>
      <xdr:spPr bwMode="auto">
        <a:xfrm>
          <a:off x="4254500" y="7073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34937</xdr:rowOff>
    </xdr:from>
    <xdr:ext cx="762000" cy="259045"/>
    <xdr:sp macro="" textlink="">
      <xdr:nvSpPr>
        <xdr:cNvPr id="136" name="テキスト ボックス 135"/>
        <xdr:cNvSpPr txBox="1"/>
      </xdr:nvSpPr>
      <xdr:spPr>
        <a:xfrm>
          <a:off x="3924300" y="71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167248</xdr:rowOff>
    </xdr:from>
    <xdr:to>
      <xdr:col>19</xdr:col>
      <xdr:colOff>38100</xdr:colOff>
      <xdr:row>37</xdr:row>
      <xdr:rowOff>97398</xdr:rowOff>
    </xdr:to>
    <xdr:sp macro="" textlink="">
      <xdr:nvSpPr>
        <xdr:cNvPr id="137" name="楕円 136"/>
        <xdr:cNvSpPr/>
      </xdr:nvSpPr>
      <xdr:spPr bwMode="auto">
        <a:xfrm>
          <a:off x="3556000" y="712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82175</xdr:rowOff>
    </xdr:from>
    <xdr:ext cx="762000" cy="259045"/>
    <xdr:sp macro="" textlink="">
      <xdr:nvSpPr>
        <xdr:cNvPr id="138" name="テキスト ボックス 137"/>
        <xdr:cNvSpPr txBox="1"/>
      </xdr:nvSpPr>
      <xdr:spPr>
        <a:xfrm>
          <a:off x="3225800" y="720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59839</xdr:rowOff>
    </xdr:from>
    <xdr:to>
      <xdr:col>15</xdr:col>
      <xdr:colOff>101600</xdr:colOff>
      <xdr:row>37</xdr:row>
      <xdr:rowOff>161439</xdr:rowOff>
    </xdr:to>
    <xdr:sp macro="" textlink="">
      <xdr:nvSpPr>
        <xdr:cNvPr id="139" name="楕円 138"/>
        <xdr:cNvSpPr/>
      </xdr:nvSpPr>
      <xdr:spPr bwMode="auto">
        <a:xfrm>
          <a:off x="2857500" y="7184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146216</xdr:rowOff>
    </xdr:from>
    <xdr:ext cx="762000" cy="259045"/>
    <xdr:sp macro="" textlink="">
      <xdr:nvSpPr>
        <xdr:cNvPr id="140" name="テキスト ボックス 139"/>
        <xdr:cNvSpPr txBox="1"/>
      </xdr:nvSpPr>
      <xdr:spPr>
        <a:xfrm>
          <a:off x="2527300" y="727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8,086
8,043
88.13
5,588,960
5,231,560
264,695
3,499,725
3,746,817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85236</xdr:rowOff>
    </xdr:from>
    <xdr:to>
      <xdr:col>24</xdr:col>
      <xdr:colOff>63500</xdr:colOff>
      <xdr:row>36</xdr:row>
      <xdr:rowOff>107805</xdr:rowOff>
    </xdr:to>
    <xdr:cxnSp macro="">
      <xdr:nvCxnSpPr>
        <xdr:cNvPr id="57" name="直線コネクタ 56"/>
        <xdr:cNvCxnSpPr/>
      </xdr:nvCxnSpPr>
      <xdr:spPr>
        <a:xfrm flipV="1">
          <a:off x="3797300" y="6257436"/>
          <a:ext cx="838200" cy="2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107805</xdr:rowOff>
    </xdr:from>
    <xdr:to>
      <xdr:col>19</xdr:col>
      <xdr:colOff>177800</xdr:colOff>
      <xdr:row>36</xdr:row>
      <xdr:rowOff>135717</xdr:rowOff>
    </xdr:to>
    <xdr:cxnSp macro="">
      <xdr:nvCxnSpPr>
        <xdr:cNvPr id="60" name="直線コネクタ 59"/>
        <xdr:cNvCxnSpPr/>
      </xdr:nvCxnSpPr>
      <xdr:spPr>
        <a:xfrm flipV="1">
          <a:off x="2908300" y="6280005"/>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135717</xdr:rowOff>
    </xdr:from>
    <xdr:to>
      <xdr:col>15</xdr:col>
      <xdr:colOff>50800</xdr:colOff>
      <xdr:row>37</xdr:row>
      <xdr:rowOff>154782</xdr:rowOff>
    </xdr:to>
    <xdr:cxnSp macro="">
      <xdr:nvCxnSpPr>
        <xdr:cNvPr id="63" name="直線コネクタ 62"/>
        <xdr:cNvCxnSpPr/>
      </xdr:nvCxnSpPr>
      <xdr:spPr>
        <a:xfrm flipV="1">
          <a:off x="2019300" y="6307917"/>
          <a:ext cx="889000" cy="19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154782</xdr:rowOff>
    </xdr:from>
    <xdr:to>
      <xdr:col>10</xdr:col>
      <xdr:colOff>114300</xdr:colOff>
      <xdr:row>38</xdr:row>
      <xdr:rowOff>21508</xdr:rowOff>
    </xdr:to>
    <xdr:cxnSp macro="">
      <xdr:nvCxnSpPr>
        <xdr:cNvPr id="66" name="直線コネクタ 65"/>
        <xdr:cNvCxnSpPr/>
      </xdr:nvCxnSpPr>
      <xdr:spPr>
        <a:xfrm flipV="1">
          <a:off x="1130300" y="6498432"/>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34371</xdr:rowOff>
    </xdr:from>
    <xdr:ext cx="599010" cy="259045"/>
    <xdr:sp macro="" textlink="">
      <xdr:nvSpPr>
        <xdr:cNvPr id="68" name="テキスト ボックス 67"/>
        <xdr:cNvSpPr txBox="1"/>
      </xdr:nvSpPr>
      <xdr:spPr>
        <a:xfrm>
          <a:off x="1719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50110</xdr:rowOff>
    </xdr:from>
    <xdr:ext cx="599010" cy="259045"/>
    <xdr:sp macro="" textlink="">
      <xdr:nvSpPr>
        <xdr:cNvPr id="70" name="テキスト ボックス 69"/>
        <xdr:cNvSpPr txBox="1"/>
      </xdr:nvSpPr>
      <xdr:spPr>
        <a:xfrm>
          <a:off x="830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34436</xdr:rowOff>
    </xdr:from>
    <xdr:to>
      <xdr:col>24</xdr:col>
      <xdr:colOff>114300</xdr:colOff>
      <xdr:row>36</xdr:row>
      <xdr:rowOff>136036</xdr:rowOff>
    </xdr:to>
    <xdr:sp macro="" textlink="">
      <xdr:nvSpPr>
        <xdr:cNvPr id="76" name="楕円 75"/>
        <xdr:cNvSpPr/>
      </xdr:nvSpPr>
      <xdr:spPr>
        <a:xfrm>
          <a:off x="4584700" y="62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12863</xdr:rowOff>
    </xdr:from>
    <xdr:ext cx="599010" cy="259045"/>
    <xdr:sp macro="" textlink="">
      <xdr:nvSpPr>
        <xdr:cNvPr id="77" name="人件費該当値テキスト"/>
        <xdr:cNvSpPr txBox="1"/>
      </xdr:nvSpPr>
      <xdr:spPr>
        <a:xfrm>
          <a:off x="4686300" y="618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57005</xdr:rowOff>
    </xdr:from>
    <xdr:to>
      <xdr:col>20</xdr:col>
      <xdr:colOff>38100</xdr:colOff>
      <xdr:row>36</xdr:row>
      <xdr:rowOff>158605</xdr:rowOff>
    </xdr:to>
    <xdr:sp macro="" textlink="">
      <xdr:nvSpPr>
        <xdr:cNvPr id="78" name="楕円 77"/>
        <xdr:cNvSpPr/>
      </xdr:nvSpPr>
      <xdr:spPr>
        <a:xfrm>
          <a:off x="3746500" y="62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149732</xdr:rowOff>
    </xdr:from>
    <xdr:ext cx="599010" cy="259045"/>
    <xdr:sp macro="" textlink="">
      <xdr:nvSpPr>
        <xdr:cNvPr id="79" name="テキスト ボックス 78"/>
        <xdr:cNvSpPr txBox="1"/>
      </xdr:nvSpPr>
      <xdr:spPr>
        <a:xfrm>
          <a:off x="3497795" y="632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84917</xdr:rowOff>
    </xdr:from>
    <xdr:to>
      <xdr:col>15</xdr:col>
      <xdr:colOff>101600</xdr:colOff>
      <xdr:row>37</xdr:row>
      <xdr:rowOff>15067</xdr:rowOff>
    </xdr:to>
    <xdr:sp macro="" textlink="">
      <xdr:nvSpPr>
        <xdr:cNvPr id="80" name="楕円 79"/>
        <xdr:cNvSpPr/>
      </xdr:nvSpPr>
      <xdr:spPr>
        <a:xfrm>
          <a:off x="2857500" y="62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6194</xdr:rowOff>
    </xdr:from>
    <xdr:ext cx="599010" cy="259045"/>
    <xdr:sp macro="" textlink="">
      <xdr:nvSpPr>
        <xdr:cNvPr id="81" name="テキスト ボックス 80"/>
        <xdr:cNvSpPr txBox="1"/>
      </xdr:nvSpPr>
      <xdr:spPr>
        <a:xfrm>
          <a:off x="2608795" y="634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103982</xdr:rowOff>
    </xdr:from>
    <xdr:to>
      <xdr:col>10</xdr:col>
      <xdr:colOff>165100</xdr:colOff>
      <xdr:row>38</xdr:row>
      <xdr:rowOff>34132</xdr:rowOff>
    </xdr:to>
    <xdr:sp macro="" textlink="">
      <xdr:nvSpPr>
        <xdr:cNvPr id="82" name="楕円 81"/>
        <xdr:cNvSpPr/>
      </xdr:nvSpPr>
      <xdr:spPr>
        <a:xfrm>
          <a:off x="1968500" y="64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25259</xdr:rowOff>
    </xdr:from>
    <xdr:ext cx="599010" cy="259045"/>
    <xdr:sp macro="" textlink="">
      <xdr:nvSpPr>
        <xdr:cNvPr id="83" name="テキスト ボックス 82"/>
        <xdr:cNvSpPr txBox="1"/>
      </xdr:nvSpPr>
      <xdr:spPr>
        <a:xfrm>
          <a:off x="1719795" y="654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142158</xdr:rowOff>
    </xdr:from>
    <xdr:to>
      <xdr:col>6</xdr:col>
      <xdr:colOff>38100</xdr:colOff>
      <xdr:row>38</xdr:row>
      <xdr:rowOff>72308</xdr:rowOff>
    </xdr:to>
    <xdr:sp macro="" textlink="">
      <xdr:nvSpPr>
        <xdr:cNvPr id="84" name="楕円 83"/>
        <xdr:cNvSpPr/>
      </xdr:nvSpPr>
      <xdr:spPr>
        <a:xfrm>
          <a:off x="1079500" y="64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63435</xdr:rowOff>
    </xdr:from>
    <xdr:ext cx="599010" cy="259045"/>
    <xdr:sp macro="" textlink="">
      <xdr:nvSpPr>
        <xdr:cNvPr id="85" name="テキスト ボックス 84"/>
        <xdr:cNvSpPr txBox="1"/>
      </xdr:nvSpPr>
      <xdr:spPr>
        <a:xfrm>
          <a:off x="830795" y="657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119256</xdr:rowOff>
    </xdr:from>
    <xdr:to>
      <xdr:col>24</xdr:col>
      <xdr:colOff>63500</xdr:colOff>
      <xdr:row>59</xdr:row>
      <xdr:rowOff>123391</xdr:rowOff>
    </xdr:to>
    <xdr:cxnSp macro="">
      <xdr:nvCxnSpPr>
        <xdr:cNvPr id="117" name="直線コネクタ 116"/>
        <xdr:cNvCxnSpPr/>
      </xdr:nvCxnSpPr>
      <xdr:spPr>
        <a:xfrm flipV="1">
          <a:off x="3797300" y="10234806"/>
          <a:ext cx="8382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116200</xdr:rowOff>
    </xdr:from>
    <xdr:to>
      <xdr:col>19</xdr:col>
      <xdr:colOff>177800</xdr:colOff>
      <xdr:row>59</xdr:row>
      <xdr:rowOff>123391</xdr:rowOff>
    </xdr:to>
    <xdr:cxnSp macro="">
      <xdr:nvCxnSpPr>
        <xdr:cNvPr id="120" name="直線コネクタ 119"/>
        <xdr:cNvCxnSpPr/>
      </xdr:nvCxnSpPr>
      <xdr:spPr>
        <a:xfrm>
          <a:off x="2908300" y="10231750"/>
          <a:ext cx="889000" cy="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112092</xdr:rowOff>
    </xdr:from>
    <xdr:to>
      <xdr:col>15</xdr:col>
      <xdr:colOff>50800</xdr:colOff>
      <xdr:row>59</xdr:row>
      <xdr:rowOff>116200</xdr:rowOff>
    </xdr:to>
    <xdr:cxnSp macro="">
      <xdr:nvCxnSpPr>
        <xdr:cNvPr id="123" name="直線コネクタ 122"/>
        <xdr:cNvCxnSpPr/>
      </xdr:nvCxnSpPr>
      <xdr:spPr>
        <a:xfrm>
          <a:off x="2019300" y="10227642"/>
          <a:ext cx="889000" cy="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112049</xdr:rowOff>
    </xdr:from>
    <xdr:to>
      <xdr:col>10</xdr:col>
      <xdr:colOff>114300</xdr:colOff>
      <xdr:row>59</xdr:row>
      <xdr:rowOff>112092</xdr:rowOff>
    </xdr:to>
    <xdr:cxnSp macro="">
      <xdr:nvCxnSpPr>
        <xdr:cNvPr id="126" name="直線コネクタ 125"/>
        <xdr:cNvCxnSpPr/>
      </xdr:nvCxnSpPr>
      <xdr:spPr>
        <a:xfrm>
          <a:off x="1130300" y="10227599"/>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68456</xdr:rowOff>
    </xdr:from>
    <xdr:to>
      <xdr:col>24</xdr:col>
      <xdr:colOff>114300</xdr:colOff>
      <xdr:row>59</xdr:row>
      <xdr:rowOff>170056</xdr:rowOff>
    </xdr:to>
    <xdr:sp macro="" textlink="">
      <xdr:nvSpPr>
        <xdr:cNvPr id="136" name="楕円 135"/>
        <xdr:cNvSpPr/>
      </xdr:nvSpPr>
      <xdr:spPr>
        <a:xfrm>
          <a:off x="4584700" y="101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154833</xdr:rowOff>
    </xdr:from>
    <xdr:ext cx="534377" cy="259045"/>
    <xdr:sp macro="" textlink="">
      <xdr:nvSpPr>
        <xdr:cNvPr id="137" name="物件費該当値テキスト"/>
        <xdr:cNvSpPr txBox="1"/>
      </xdr:nvSpPr>
      <xdr:spPr>
        <a:xfrm>
          <a:off x="4686300" y="100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72591</xdr:rowOff>
    </xdr:from>
    <xdr:to>
      <xdr:col>20</xdr:col>
      <xdr:colOff>38100</xdr:colOff>
      <xdr:row>60</xdr:row>
      <xdr:rowOff>2741</xdr:rowOff>
    </xdr:to>
    <xdr:sp macro="" textlink="">
      <xdr:nvSpPr>
        <xdr:cNvPr id="138" name="楕円 137"/>
        <xdr:cNvSpPr/>
      </xdr:nvSpPr>
      <xdr:spPr>
        <a:xfrm>
          <a:off x="3746500" y="101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165318</xdr:rowOff>
    </xdr:from>
    <xdr:ext cx="534377" cy="259045"/>
    <xdr:sp macro="" textlink="">
      <xdr:nvSpPr>
        <xdr:cNvPr id="139" name="テキスト ボックス 138"/>
        <xdr:cNvSpPr txBox="1"/>
      </xdr:nvSpPr>
      <xdr:spPr>
        <a:xfrm>
          <a:off x="3530111" y="102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65400</xdr:rowOff>
    </xdr:from>
    <xdr:to>
      <xdr:col>15</xdr:col>
      <xdr:colOff>101600</xdr:colOff>
      <xdr:row>59</xdr:row>
      <xdr:rowOff>167000</xdr:rowOff>
    </xdr:to>
    <xdr:sp macro="" textlink="">
      <xdr:nvSpPr>
        <xdr:cNvPr id="140" name="楕円 139"/>
        <xdr:cNvSpPr/>
      </xdr:nvSpPr>
      <xdr:spPr>
        <a:xfrm>
          <a:off x="2857500" y="101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158127</xdr:rowOff>
    </xdr:from>
    <xdr:ext cx="534377" cy="259045"/>
    <xdr:sp macro="" textlink="">
      <xdr:nvSpPr>
        <xdr:cNvPr id="141" name="テキスト ボックス 140"/>
        <xdr:cNvSpPr txBox="1"/>
      </xdr:nvSpPr>
      <xdr:spPr>
        <a:xfrm>
          <a:off x="2641111" y="1027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61292</xdr:rowOff>
    </xdr:from>
    <xdr:to>
      <xdr:col>10</xdr:col>
      <xdr:colOff>165100</xdr:colOff>
      <xdr:row>59</xdr:row>
      <xdr:rowOff>162892</xdr:rowOff>
    </xdr:to>
    <xdr:sp macro="" textlink="">
      <xdr:nvSpPr>
        <xdr:cNvPr id="142" name="楕円 141"/>
        <xdr:cNvSpPr/>
      </xdr:nvSpPr>
      <xdr:spPr>
        <a:xfrm>
          <a:off x="1968500" y="101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154019</xdr:rowOff>
    </xdr:from>
    <xdr:ext cx="534377" cy="259045"/>
    <xdr:sp macro="" textlink="">
      <xdr:nvSpPr>
        <xdr:cNvPr id="143" name="テキスト ボックス 142"/>
        <xdr:cNvSpPr txBox="1"/>
      </xdr:nvSpPr>
      <xdr:spPr>
        <a:xfrm>
          <a:off x="1752111" y="1026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61249</xdr:rowOff>
    </xdr:from>
    <xdr:to>
      <xdr:col>6</xdr:col>
      <xdr:colOff>38100</xdr:colOff>
      <xdr:row>59</xdr:row>
      <xdr:rowOff>162849</xdr:rowOff>
    </xdr:to>
    <xdr:sp macro="" textlink="">
      <xdr:nvSpPr>
        <xdr:cNvPr id="144" name="楕円 143"/>
        <xdr:cNvSpPr/>
      </xdr:nvSpPr>
      <xdr:spPr>
        <a:xfrm>
          <a:off x="1079500" y="101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153976</xdr:rowOff>
    </xdr:from>
    <xdr:ext cx="534377" cy="259045"/>
    <xdr:sp macro="" textlink="">
      <xdr:nvSpPr>
        <xdr:cNvPr id="145" name="テキスト ボックス 144"/>
        <xdr:cNvSpPr txBox="1"/>
      </xdr:nvSpPr>
      <xdr:spPr>
        <a:xfrm>
          <a:off x="863111" y="102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115582</xdr:rowOff>
    </xdr:from>
    <xdr:to>
      <xdr:col>24</xdr:col>
      <xdr:colOff>63500</xdr:colOff>
      <xdr:row>78</xdr:row>
      <xdr:rowOff>121907</xdr:rowOff>
    </xdr:to>
    <xdr:cxnSp macro="">
      <xdr:nvCxnSpPr>
        <xdr:cNvPr id="174" name="直線コネクタ 173"/>
        <xdr:cNvCxnSpPr/>
      </xdr:nvCxnSpPr>
      <xdr:spPr>
        <a:xfrm>
          <a:off x="3797300" y="13488682"/>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115582</xdr:rowOff>
    </xdr:from>
    <xdr:to>
      <xdr:col>19</xdr:col>
      <xdr:colOff>177800</xdr:colOff>
      <xdr:row>78</xdr:row>
      <xdr:rowOff>145625</xdr:rowOff>
    </xdr:to>
    <xdr:cxnSp macro="">
      <xdr:nvCxnSpPr>
        <xdr:cNvPr id="177" name="直線コネクタ 176"/>
        <xdr:cNvCxnSpPr/>
      </xdr:nvCxnSpPr>
      <xdr:spPr>
        <a:xfrm flipV="1">
          <a:off x="2908300" y="13488682"/>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140596</xdr:rowOff>
    </xdr:from>
    <xdr:to>
      <xdr:col>15</xdr:col>
      <xdr:colOff>50800</xdr:colOff>
      <xdr:row>78</xdr:row>
      <xdr:rowOff>145625</xdr:rowOff>
    </xdr:to>
    <xdr:cxnSp macro="">
      <xdr:nvCxnSpPr>
        <xdr:cNvPr id="180" name="直線コネクタ 179"/>
        <xdr:cNvCxnSpPr/>
      </xdr:nvCxnSpPr>
      <xdr:spPr>
        <a:xfrm>
          <a:off x="2019300" y="1351369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140596</xdr:rowOff>
    </xdr:from>
    <xdr:to>
      <xdr:col>10</xdr:col>
      <xdr:colOff>114300</xdr:colOff>
      <xdr:row>78</xdr:row>
      <xdr:rowOff>165284</xdr:rowOff>
    </xdr:to>
    <xdr:cxnSp macro="">
      <xdr:nvCxnSpPr>
        <xdr:cNvPr id="183" name="直線コネクタ 182"/>
        <xdr:cNvCxnSpPr/>
      </xdr:nvCxnSpPr>
      <xdr:spPr>
        <a:xfrm flipV="1">
          <a:off x="1130300" y="13513696"/>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71107</xdr:rowOff>
    </xdr:from>
    <xdr:to>
      <xdr:col>24</xdr:col>
      <xdr:colOff>114300</xdr:colOff>
      <xdr:row>79</xdr:row>
      <xdr:rowOff>1257</xdr:rowOff>
    </xdr:to>
    <xdr:sp macro="" textlink="">
      <xdr:nvSpPr>
        <xdr:cNvPr id="193" name="楕円 192"/>
        <xdr:cNvSpPr/>
      </xdr:nvSpPr>
      <xdr:spPr>
        <a:xfrm>
          <a:off x="45847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157484</xdr:rowOff>
    </xdr:from>
    <xdr:ext cx="469744" cy="259045"/>
    <xdr:sp macro="" textlink="">
      <xdr:nvSpPr>
        <xdr:cNvPr id="194" name="維持補修費該当値テキスト"/>
        <xdr:cNvSpPr txBox="1"/>
      </xdr:nvSpPr>
      <xdr:spPr>
        <a:xfrm>
          <a:off x="4686300" y="133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64782</xdr:rowOff>
    </xdr:from>
    <xdr:to>
      <xdr:col>20</xdr:col>
      <xdr:colOff>38100</xdr:colOff>
      <xdr:row>78</xdr:row>
      <xdr:rowOff>166382</xdr:rowOff>
    </xdr:to>
    <xdr:sp macro="" textlink="">
      <xdr:nvSpPr>
        <xdr:cNvPr id="195" name="楕円 194"/>
        <xdr:cNvSpPr/>
      </xdr:nvSpPr>
      <xdr:spPr>
        <a:xfrm>
          <a:off x="3746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157509</xdr:rowOff>
    </xdr:from>
    <xdr:ext cx="469744" cy="259045"/>
    <xdr:sp macro="" textlink="">
      <xdr:nvSpPr>
        <xdr:cNvPr id="196" name="テキスト ボックス 195"/>
        <xdr:cNvSpPr txBox="1"/>
      </xdr:nvSpPr>
      <xdr:spPr>
        <a:xfrm>
          <a:off x="3562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94825</xdr:rowOff>
    </xdr:from>
    <xdr:to>
      <xdr:col>15</xdr:col>
      <xdr:colOff>101600</xdr:colOff>
      <xdr:row>79</xdr:row>
      <xdr:rowOff>24975</xdr:rowOff>
    </xdr:to>
    <xdr:sp macro="" textlink="">
      <xdr:nvSpPr>
        <xdr:cNvPr id="197" name="楕円 196"/>
        <xdr:cNvSpPr/>
      </xdr:nvSpPr>
      <xdr:spPr>
        <a:xfrm>
          <a:off x="2857500" y="134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16102</xdr:rowOff>
    </xdr:from>
    <xdr:ext cx="469744" cy="259045"/>
    <xdr:sp macro="" textlink="">
      <xdr:nvSpPr>
        <xdr:cNvPr id="198" name="テキスト ボックス 197"/>
        <xdr:cNvSpPr txBox="1"/>
      </xdr:nvSpPr>
      <xdr:spPr>
        <a:xfrm>
          <a:off x="2673428" y="135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89796</xdr:rowOff>
    </xdr:from>
    <xdr:to>
      <xdr:col>10</xdr:col>
      <xdr:colOff>165100</xdr:colOff>
      <xdr:row>79</xdr:row>
      <xdr:rowOff>19946</xdr:rowOff>
    </xdr:to>
    <xdr:sp macro="" textlink="">
      <xdr:nvSpPr>
        <xdr:cNvPr id="199" name="楕円 198"/>
        <xdr:cNvSpPr/>
      </xdr:nvSpPr>
      <xdr:spPr>
        <a:xfrm>
          <a:off x="1968500" y="134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11073</xdr:rowOff>
    </xdr:from>
    <xdr:ext cx="469744" cy="259045"/>
    <xdr:sp macro="" textlink="">
      <xdr:nvSpPr>
        <xdr:cNvPr id="200" name="テキスト ボックス 199"/>
        <xdr:cNvSpPr txBox="1"/>
      </xdr:nvSpPr>
      <xdr:spPr>
        <a:xfrm>
          <a:off x="1784428" y="135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114484</xdr:rowOff>
    </xdr:from>
    <xdr:to>
      <xdr:col>6</xdr:col>
      <xdr:colOff>38100</xdr:colOff>
      <xdr:row>79</xdr:row>
      <xdr:rowOff>44634</xdr:rowOff>
    </xdr:to>
    <xdr:sp macro="" textlink="">
      <xdr:nvSpPr>
        <xdr:cNvPr id="201" name="楕円 200"/>
        <xdr:cNvSpPr/>
      </xdr:nvSpPr>
      <xdr:spPr>
        <a:xfrm>
          <a:off x="1079500" y="134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35761</xdr:rowOff>
    </xdr:from>
    <xdr:ext cx="469744" cy="259045"/>
    <xdr:sp macro="" textlink="">
      <xdr:nvSpPr>
        <xdr:cNvPr id="202" name="テキスト ボックス 201"/>
        <xdr:cNvSpPr txBox="1"/>
      </xdr:nvSpPr>
      <xdr:spPr>
        <a:xfrm>
          <a:off x="895428" y="1358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42512</xdr:rowOff>
    </xdr:from>
    <xdr:to>
      <xdr:col>24</xdr:col>
      <xdr:colOff>63500</xdr:colOff>
      <xdr:row>97</xdr:row>
      <xdr:rowOff>62106</xdr:rowOff>
    </xdr:to>
    <xdr:cxnSp macro="">
      <xdr:nvCxnSpPr>
        <xdr:cNvPr id="234" name="直線コネクタ 233"/>
        <xdr:cNvCxnSpPr/>
      </xdr:nvCxnSpPr>
      <xdr:spPr>
        <a:xfrm>
          <a:off x="3797300" y="16501712"/>
          <a:ext cx="8382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42512</xdr:rowOff>
    </xdr:from>
    <xdr:to>
      <xdr:col>19</xdr:col>
      <xdr:colOff>177800</xdr:colOff>
      <xdr:row>98</xdr:row>
      <xdr:rowOff>26096</xdr:rowOff>
    </xdr:to>
    <xdr:cxnSp macro="">
      <xdr:nvCxnSpPr>
        <xdr:cNvPr id="237" name="直線コネクタ 236"/>
        <xdr:cNvCxnSpPr/>
      </xdr:nvCxnSpPr>
      <xdr:spPr>
        <a:xfrm flipV="1">
          <a:off x="2908300" y="16501712"/>
          <a:ext cx="889000" cy="3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103397</xdr:rowOff>
    </xdr:from>
    <xdr:to>
      <xdr:col>15</xdr:col>
      <xdr:colOff>50800</xdr:colOff>
      <xdr:row>98</xdr:row>
      <xdr:rowOff>26096</xdr:rowOff>
    </xdr:to>
    <xdr:cxnSp macro="">
      <xdr:nvCxnSpPr>
        <xdr:cNvPr id="240" name="直線コネクタ 239"/>
        <xdr:cNvCxnSpPr/>
      </xdr:nvCxnSpPr>
      <xdr:spPr>
        <a:xfrm>
          <a:off x="2019300" y="16734047"/>
          <a:ext cx="889000" cy="9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103397</xdr:rowOff>
    </xdr:from>
    <xdr:to>
      <xdr:col>10</xdr:col>
      <xdr:colOff>114300</xdr:colOff>
      <xdr:row>97</xdr:row>
      <xdr:rowOff>137458</xdr:rowOff>
    </xdr:to>
    <xdr:cxnSp macro="">
      <xdr:nvCxnSpPr>
        <xdr:cNvPr id="243" name="直線コネクタ 242"/>
        <xdr:cNvCxnSpPr/>
      </xdr:nvCxnSpPr>
      <xdr:spPr>
        <a:xfrm flipV="1">
          <a:off x="1130300" y="16734047"/>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16397</xdr:rowOff>
    </xdr:from>
    <xdr:ext cx="534377" cy="259045"/>
    <xdr:sp macro="" textlink="">
      <xdr:nvSpPr>
        <xdr:cNvPr id="245" name="テキスト ボックス 244"/>
        <xdr:cNvSpPr txBox="1"/>
      </xdr:nvSpPr>
      <xdr:spPr>
        <a:xfrm>
          <a:off x="1752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7" name="テキスト ボックス 246"/>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11306</xdr:rowOff>
    </xdr:from>
    <xdr:to>
      <xdr:col>24</xdr:col>
      <xdr:colOff>114300</xdr:colOff>
      <xdr:row>97</xdr:row>
      <xdr:rowOff>112906</xdr:rowOff>
    </xdr:to>
    <xdr:sp macro="" textlink="">
      <xdr:nvSpPr>
        <xdr:cNvPr id="253" name="楕円 252"/>
        <xdr:cNvSpPr/>
      </xdr:nvSpPr>
      <xdr:spPr>
        <a:xfrm>
          <a:off x="4584700" y="166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161183</xdr:rowOff>
    </xdr:from>
    <xdr:ext cx="534377" cy="259045"/>
    <xdr:sp macro="" textlink="">
      <xdr:nvSpPr>
        <xdr:cNvPr id="254" name="扶助費該当値テキスト"/>
        <xdr:cNvSpPr txBox="1"/>
      </xdr:nvSpPr>
      <xdr:spPr>
        <a:xfrm>
          <a:off x="4686300" y="1662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163162</xdr:rowOff>
    </xdr:from>
    <xdr:to>
      <xdr:col>20</xdr:col>
      <xdr:colOff>38100</xdr:colOff>
      <xdr:row>96</xdr:row>
      <xdr:rowOff>93312</xdr:rowOff>
    </xdr:to>
    <xdr:sp macro="" textlink="">
      <xdr:nvSpPr>
        <xdr:cNvPr id="255" name="楕円 254"/>
        <xdr:cNvSpPr/>
      </xdr:nvSpPr>
      <xdr:spPr>
        <a:xfrm>
          <a:off x="3746500" y="164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84439</xdr:rowOff>
    </xdr:from>
    <xdr:ext cx="534377" cy="259045"/>
    <xdr:sp macro="" textlink="">
      <xdr:nvSpPr>
        <xdr:cNvPr id="256" name="テキスト ボックス 255"/>
        <xdr:cNvSpPr txBox="1"/>
      </xdr:nvSpPr>
      <xdr:spPr>
        <a:xfrm>
          <a:off x="3530111" y="165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146746</xdr:rowOff>
    </xdr:from>
    <xdr:to>
      <xdr:col>15</xdr:col>
      <xdr:colOff>101600</xdr:colOff>
      <xdr:row>98</xdr:row>
      <xdr:rowOff>76896</xdr:rowOff>
    </xdr:to>
    <xdr:sp macro="" textlink="">
      <xdr:nvSpPr>
        <xdr:cNvPr id="257" name="楕円 256"/>
        <xdr:cNvSpPr/>
      </xdr:nvSpPr>
      <xdr:spPr>
        <a:xfrm>
          <a:off x="2857500" y="167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68023</xdr:rowOff>
    </xdr:from>
    <xdr:ext cx="534377" cy="259045"/>
    <xdr:sp macro="" textlink="">
      <xdr:nvSpPr>
        <xdr:cNvPr id="258" name="テキスト ボックス 257"/>
        <xdr:cNvSpPr txBox="1"/>
      </xdr:nvSpPr>
      <xdr:spPr>
        <a:xfrm>
          <a:off x="2641111" y="168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52597</xdr:rowOff>
    </xdr:from>
    <xdr:to>
      <xdr:col>10</xdr:col>
      <xdr:colOff>165100</xdr:colOff>
      <xdr:row>97</xdr:row>
      <xdr:rowOff>154197</xdr:rowOff>
    </xdr:to>
    <xdr:sp macro="" textlink="">
      <xdr:nvSpPr>
        <xdr:cNvPr id="259" name="楕円 258"/>
        <xdr:cNvSpPr/>
      </xdr:nvSpPr>
      <xdr:spPr>
        <a:xfrm>
          <a:off x="1968500" y="166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145324</xdr:rowOff>
    </xdr:from>
    <xdr:ext cx="534377" cy="259045"/>
    <xdr:sp macro="" textlink="">
      <xdr:nvSpPr>
        <xdr:cNvPr id="260" name="テキスト ボックス 259"/>
        <xdr:cNvSpPr txBox="1"/>
      </xdr:nvSpPr>
      <xdr:spPr>
        <a:xfrm>
          <a:off x="1752111" y="167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86658</xdr:rowOff>
    </xdr:from>
    <xdr:to>
      <xdr:col>6</xdr:col>
      <xdr:colOff>38100</xdr:colOff>
      <xdr:row>98</xdr:row>
      <xdr:rowOff>16808</xdr:rowOff>
    </xdr:to>
    <xdr:sp macro="" textlink="">
      <xdr:nvSpPr>
        <xdr:cNvPr id="261" name="楕円 260"/>
        <xdr:cNvSpPr/>
      </xdr:nvSpPr>
      <xdr:spPr>
        <a:xfrm>
          <a:off x="1079500" y="167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7935</xdr:rowOff>
    </xdr:from>
    <xdr:ext cx="534377" cy="259045"/>
    <xdr:sp macro="" textlink="">
      <xdr:nvSpPr>
        <xdr:cNvPr id="262" name="テキスト ボックス 261"/>
        <xdr:cNvSpPr txBox="1"/>
      </xdr:nvSpPr>
      <xdr:spPr>
        <a:xfrm>
          <a:off x="863111" y="168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13851</xdr:rowOff>
    </xdr:from>
    <xdr:to>
      <xdr:col>55</xdr:col>
      <xdr:colOff>0</xdr:colOff>
      <xdr:row>38</xdr:row>
      <xdr:rowOff>113941</xdr:rowOff>
    </xdr:to>
    <xdr:cxnSp macro="">
      <xdr:nvCxnSpPr>
        <xdr:cNvPr id="290" name="直線コネクタ 289"/>
        <xdr:cNvCxnSpPr/>
      </xdr:nvCxnSpPr>
      <xdr:spPr>
        <a:xfrm flipV="1">
          <a:off x="9639300" y="6528951"/>
          <a:ext cx="838200" cy="10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133244</xdr:rowOff>
    </xdr:from>
    <xdr:to>
      <xdr:col>50</xdr:col>
      <xdr:colOff>114300</xdr:colOff>
      <xdr:row>38</xdr:row>
      <xdr:rowOff>113941</xdr:rowOff>
    </xdr:to>
    <xdr:cxnSp macro="">
      <xdr:nvCxnSpPr>
        <xdr:cNvPr id="293" name="直線コネクタ 292"/>
        <xdr:cNvCxnSpPr/>
      </xdr:nvCxnSpPr>
      <xdr:spPr>
        <a:xfrm>
          <a:off x="8750300" y="6133994"/>
          <a:ext cx="889000" cy="49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133244</xdr:rowOff>
    </xdr:from>
    <xdr:to>
      <xdr:col>45</xdr:col>
      <xdr:colOff>177800</xdr:colOff>
      <xdr:row>39</xdr:row>
      <xdr:rowOff>21381</xdr:rowOff>
    </xdr:to>
    <xdr:cxnSp macro="">
      <xdr:nvCxnSpPr>
        <xdr:cNvPr id="296" name="直線コネクタ 295"/>
        <xdr:cNvCxnSpPr/>
      </xdr:nvCxnSpPr>
      <xdr:spPr>
        <a:xfrm flipV="1">
          <a:off x="7861300" y="6133994"/>
          <a:ext cx="889000" cy="57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21381</xdr:rowOff>
    </xdr:from>
    <xdr:to>
      <xdr:col>41</xdr:col>
      <xdr:colOff>50800</xdr:colOff>
      <xdr:row>39</xdr:row>
      <xdr:rowOff>50829</xdr:rowOff>
    </xdr:to>
    <xdr:cxnSp macro="">
      <xdr:nvCxnSpPr>
        <xdr:cNvPr id="299" name="直線コネクタ 298"/>
        <xdr:cNvCxnSpPr/>
      </xdr:nvCxnSpPr>
      <xdr:spPr>
        <a:xfrm flipV="1">
          <a:off x="6972300" y="6707931"/>
          <a:ext cx="889000" cy="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134501</xdr:rowOff>
    </xdr:from>
    <xdr:to>
      <xdr:col>55</xdr:col>
      <xdr:colOff>50800</xdr:colOff>
      <xdr:row>38</xdr:row>
      <xdr:rowOff>64651</xdr:rowOff>
    </xdr:to>
    <xdr:sp macro="" textlink="">
      <xdr:nvSpPr>
        <xdr:cNvPr id="309" name="楕円 308"/>
        <xdr:cNvSpPr/>
      </xdr:nvSpPr>
      <xdr:spPr>
        <a:xfrm>
          <a:off x="10426700" y="64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112928</xdr:rowOff>
    </xdr:from>
    <xdr:ext cx="599010" cy="259045"/>
    <xdr:sp macro="" textlink="">
      <xdr:nvSpPr>
        <xdr:cNvPr id="310" name="補助費等該当値テキスト"/>
        <xdr:cNvSpPr txBox="1"/>
      </xdr:nvSpPr>
      <xdr:spPr>
        <a:xfrm>
          <a:off x="10528300" y="645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63141</xdr:rowOff>
    </xdr:from>
    <xdr:to>
      <xdr:col>50</xdr:col>
      <xdr:colOff>165100</xdr:colOff>
      <xdr:row>38</xdr:row>
      <xdr:rowOff>164741</xdr:rowOff>
    </xdr:to>
    <xdr:sp macro="" textlink="">
      <xdr:nvSpPr>
        <xdr:cNvPr id="311" name="楕円 310"/>
        <xdr:cNvSpPr/>
      </xdr:nvSpPr>
      <xdr:spPr>
        <a:xfrm>
          <a:off x="9588500" y="65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155868</xdr:rowOff>
    </xdr:from>
    <xdr:ext cx="599010" cy="259045"/>
    <xdr:sp macro="" textlink="">
      <xdr:nvSpPr>
        <xdr:cNvPr id="312" name="テキスト ボックス 311"/>
        <xdr:cNvSpPr txBox="1"/>
      </xdr:nvSpPr>
      <xdr:spPr>
        <a:xfrm>
          <a:off x="9339795" y="667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82444</xdr:rowOff>
    </xdr:from>
    <xdr:to>
      <xdr:col>46</xdr:col>
      <xdr:colOff>38100</xdr:colOff>
      <xdr:row>36</xdr:row>
      <xdr:rowOff>12594</xdr:rowOff>
    </xdr:to>
    <xdr:sp macro="" textlink="">
      <xdr:nvSpPr>
        <xdr:cNvPr id="313" name="楕円 312"/>
        <xdr:cNvSpPr/>
      </xdr:nvSpPr>
      <xdr:spPr>
        <a:xfrm>
          <a:off x="8699500" y="60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3721</xdr:rowOff>
    </xdr:from>
    <xdr:ext cx="599010" cy="259045"/>
    <xdr:sp macro="" textlink="">
      <xdr:nvSpPr>
        <xdr:cNvPr id="314" name="テキスト ボックス 313"/>
        <xdr:cNvSpPr txBox="1"/>
      </xdr:nvSpPr>
      <xdr:spPr>
        <a:xfrm>
          <a:off x="8450795" y="61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142031</xdr:rowOff>
    </xdr:from>
    <xdr:to>
      <xdr:col>41</xdr:col>
      <xdr:colOff>101600</xdr:colOff>
      <xdr:row>39</xdr:row>
      <xdr:rowOff>72181</xdr:rowOff>
    </xdr:to>
    <xdr:sp macro="" textlink="">
      <xdr:nvSpPr>
        <xdr:cNvPr id="315" name="楕円 314"/>
        <xdr:cNvSpPr/>
      </xdr:nvSpPr>
      <xdr:spPr>
        <a:xfrm>
          <a:off x="7810500" y="66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63308</xdr:rowOff>
    </xdr:from>
    <xdr:ext cx="534377" cy="259045"/>
    <xdr:sp macro="" textlink="">
      <xdr:nvSpPr>
        <xdr:cNvPr id="316" name="テキスト ボックス 315"/>
        <xdr:cNvSpPr txBox="1"/>
      </xdr:nvSpPr>
      <xdr:spPr>
        <a:xfrm>
          <a:off x="7594111" y="67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xdr:rowOff>
    </xdr:from>
    <xdr:to>
      <xdr:col>36</xdr:col>
      <xdr:colOff>165100</xdr:colOff>
      <xdr:row>39</xdr:row>
      <xdr:rowOff>101629</xdr:rowOff>
    </xdr:to>
    <xdr:sp macro="" textlink="">
      <xdr:nvSpPr>
        <xdr:cNvPr id="317" name="楕円 316"/>
        <xdr:cNvSpPr/>
      </xdr:nvSpPr>
      <xdr:spPr>
        <a:xfrm>
          <a:off x="6921500" y="668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92756</xdr:rowOff>
    </xdr:from>
    <xdr:ext cx="534377" cy="259045"/>
    <xdr:sp macro="" textlink="">
      <xdr:nvSpPr>
        <xdr:cNvPr id="318" name="テキスト ボックス 317"/>
        <xdr:cNvSpPr txBox="1"/>
      </xdr:nvSpPr>
      <xdr:spPr>
        <a:xfrm>
          <a:off x="6705111" y="677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107508</xdr:rowOff>
    </xdr:from>
    <xdr:to>
      <xdr:col>55</xdr:col>
      <xdr:colOff>0</xdr:colOff>
      <xdr:row>58</xdr:row>
      <xdr:rowOff>29015</xdr:rowOff>
    </xdr:to>
    <xdr:cxnSp macro="">
      <xdr:nvCxnSpPr>
        <xdr:cNvPr id="345" name="直線コネクタ 344"/>
        <xdr:cNvCxnSpPr/>
      </xdr:nvCxnSpPr>
      <xdr:spPr>
        <a:xfrm>
          <a:off x="9639300" y="9880158"/>
          <a:ext cx="838200" cy="9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107508</xdr:rowOff>
    </xdr:from>
    <xdr:to>
      <xdr:col>50</xdr:col>
      <xdr:colOff>114300</xdr:colOff>
      <xdr:row>57</xdr:row>
      <xdr:rowOff>114931</xdr:rowOff>
    </xdr:to>
    <xdr:cxnSp macro="">
      <xdr:nvCxnSpPr>
        <xdr:cNvPr id="348" name="直線コネクタ 347"/>
        <xdr:cNvCxnSpPr/>
      </xdr:nvCxnSpPr>
      <xdr:spPr>
        <a:xfrm flipV="1">
          <a:off x="8750300" y="9880158"/>
          <a:ext cx="8890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79523</xdr:rowOff>
    </xdr:from>
    <xdr:to>
      <xdr:col>45</xdr:col>
      <xdr:colOff>177800</xdr:colOff>
      <xdr:row>57</xdr:row>
      <xdr:rowOff>114931</xdr:rowOff>
    </xdr:to>
    <xdr:cxnSp macro="">
      <xdr:nvCxnSpPr>
        <xdr:cNvPr id="351" name="直線コネクタ 350"/>
        <xdr:cNvCxnSpPr/>
      </xdr:nvCxnSpPr>
      <xdr:spPr>
        <a:xfrm>
          <a:off x="7861300" y="9852173"/>
          <a:ext cx="889000" cy="3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79523</xdr:rowOff>
    </xdr:from>
    <xdr:to>
      <xdr:col>41</xdr:col>
      <xdr:colOff>50800</xdr:colOff>
      <xdr:row>57</xdr:row>
      <xdr:rowOff>147605</xdr:rowOff>
    </xdr:to>
    <xdr:cxnSp macro="">
      <xdr:nvCxnSpPr>
        <xdr:cNvPr id="354" name="直線コネクタ 353"/>
        <xdr:cNvCxnSpPr/>
      </xdr:nvCxnSpPr>
      <xdr:spPr>
        <a:xfrm flipV="1">
          <a:off x="6972300" y="9852173"/>
          <a:ext cx="889000" cy="6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149665</xdr:rowOff>
    </xdr:from>
    <xdr:to>
      <xdr:col>55</xdr:col>
      <xdr:colOff>50800</xdr:colOff>
      <xdr:row>58</xdr:row>
      <xdr:rowOff>79815</xdr:rowOff>
    </xdr:to>
    <xdr:sp macro="" textlink="">
      <xdr:nvSpPr>
        <xdr:cNvPr id="364" name="楕円 363"/>
        <xdr:cNvSpPr/>
      </xdr:nvSpPr>
      <xdr:spPr>
        <a:xfrm>
          <a:off x="10426700" y="99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64592</xdr:rowOff>
    </xdr:from>
    <xdr:ext cx="534377" cy="259045"/>
    <xdr:sp macro="" textlink="">
      <xdr:nvSpPr>
        <xdr:cNvPr id="365" name="普通建設事業費該当値テキスト"/>
        <xdr:cNvSpPr txBox="1"/>
      </xdr:nvSpPr>
      <xdr:spPr>
        <a:xfrm>
          <a:off x="10528300" y="983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56708</xdr:rowOff>
    </xdr:from>
    <xdr:to>
      <xdr:col>50</xdr:col>
      <xdr:colOff>165100</xdr:colOff>
      <xdr:row>57</xdr:row>
      <xdr:rowOff>158308</xdr:rowOff>
    </xdr:to>
    <xdr:sp macro="" textlink="">
      <xdr:nvSpPr>
        <xdr:cNvPr id="366" name="楕円 365"/>
        <xdr:cNvSpPr/>
      </xdr:nvSpPr>
      <xdr:spPr>
        <a:xfrm>
          <a:off x="9588500" y="98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149435</xdr:rowOff>
    </xdr:from>
    <xdr:ext cx="534377" cy="259045"/>
    <xdr:sp macro="" textlink="">
      <xdr:nvSpPr>
        <xdr:cNvPr id="367" name="テキスト ボックス 366"/>
        <xdr:cNvSpPr txBox="1"/>
      </xdr:nvSpPr>
      <xdr:spPr>
        <a:xfrm>
          <a:off x="9372111" y="99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64131</xdr:rowOff>
    </xdr:from>
    <xdr:to>
      <xdr:col>46</xdr:col>
      <xdr:colOff>38100</xdr:colOff>
      <xdr:row>57</xdr:row>
      <xdr:rowOff>165731</xdr:rowOff>
    </xdr:to>
    <xdr:sp macro="" textlink="">
      <xdr:nvSpPr>
        <xdr:cNvPr id="368" name="楕円 367"/>
        <xdr:cNvSpPr/>
      </xdr:nvSpPr>
      <xdr:spPr>
        <a:xfrm>
          <a:off x="8699500" y="983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156858</xdr:rowOff>
    </xdr:from>
    <xdr:ext cx="534377" cy="259045"/>
    <xdr:sp macro="" textlink="">
      <xdr:nvSpPr>
        <xdr:cNvPr id="369" name="テキスト ボックス 368"/>
        <xdr:cNvSpPr txBox="1"/>
      </xdr:nvSpPr>
      <xdr:spPr>
        <a:xfrm>
          <a:off x="8483111" y="992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28723</xdr:rowOff>
    </xdr:from>
    <xdr:to>
      <xdr:col>41</xdr:col>
      <xdr:colOff>101600</xdr:colOff>
      <xdr:row>57</xdr:row>
      <xdr:rowOff>130323</xdr:rowOff>
    </xdr:to>
    <xdr:sp macro="" textlink="">
      <xdr:nvSpPr>
        <xdr:cNvPr id="370" name="楕円 369"/>
        <xdr:cNvSpPr/>
      </xdr:nvSpPr>
      <xdr:spPr>
        <a:xfrm>
          <a:off x="7810500" y="98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121450</xdr:rowOff>
    </xdr:from>
    <xdr:ext cx="599010" cy="259045"/>
    <xdr:sp macro="" textlink="">
      <xdr:nvSpPr>
        <xdr:cNvPr id="371" name="テキスト ボックス 370"/>
        <xdr:cNvSpPr txBox="1"/>
      </xdr:nvSpPr>
      <xdr:spPr>
        <a:xfrm>
          <a:off x="7561795" y="989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96805</xdr:rowOff>
    </xdr:from>
    <xdr:to>
      <xdr:col>36</xdr:col>
      <xdr:colOff>165100</xdr:colOff>
      <xdr:row>58</xdr:row>
      <xdr:rowOff>26955</xdr:rowOff>
    </xdr:to>
    <xdr:sp macro="" textlink="">
      <xdr:nvSpPr>
        <xdr:cNvPr id="372" name="楕円 371"/>
        <xdr:cNvSpPr/>
      </xdr:nvSpPr>
      <xdr:spPr>
        <a:xfrm>
          <a:off x="6921500" y="98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18082</xdr:rowOff>
    </xdr:from>
    <xdr:ext cx="534377" cy="259045"/>
    <xdr:sp macro="" textlink="">
      <xdr:nvSpPr>
        <xdr:cNvPr id="373" name="テキスト ボックス 372"/>
        <xdr:cNvSpPr txBox="1"/>
      </xdr:nvSpPr>
      <xdr:spPr>
        <a:xfrm>
          <a:off x="6705111" y="99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122856</xdr:rowOff>
    </xdr:from>
    <xdr:to>
      <xdr:col>55</xdr:col>
      <xdr:colOff>0</xdr:colOff>
      <xdr:row>78</xdr:row>
      <xdr:rowOff>99950</xdr:rowOff>
    </xdr:to>
    <xdr:cxnSp macro="">
      <xdr:nvCxnSpPr>
        <xdr:cNvPr id="402" name="直線コネクタ 401"/>
        <xdr:cNvCxnSpPr/>
      </xdr:nvCxnSpPr>
      <xdr:spPr>
        <a:xfrm>
          <a:off x="9639300" y="13324506"/>
          <a:ext cx="838200" cy="1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122856</xdr:rowOff>
    </xdr:from>
    <xdr:to>
      <xdr:col>50</xdr:col>
      <xdr:colOff>114300</xdr:colOff>
      <xdr:row>77</xdr:row>
      <xdr:rowOff>126315</xdr:rowOff>
    </xdr:to>
    <xdr:cxnSp macro="">
      <xdr:nvCxnSpPr>
        <xdr:cNvPr id="405" name="直線コネクタ 404"/>
        <xdr:cNvCxnSpPr/>
      </xdr:nvCxnSpPr>
      <xdr:spPr>
        <a:xfrm flipV="1">
          <a:off x="8750300" y="13324506"/>
          <a:ext cx="8890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7" name="テキスト ボックス 406"/>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33207</xdr:rowOff>
    </xdr:from>
    <xdr:to>
      <xdr:col>45</xdr:col>
      <xdr:colOff>177800</xdr:colOff>
      <xdr:row>77</xdr:row>
      <xdr:rowOff>126315</xdr:rowOff>
    </xdr:to>
    <xdr:cxnSp macro="">
      <xdr:nvCxnSpPr>
        <xdr:cNvPr id="408" name="直線コネクタ 407"/>
        <xdr:cNvCxnSpPr/>
      </xdr:nvCxnSpPr>
      <xdr:spPr>
        <a:xfrm>
          <a:off x="7861300" y="13234857"/>
          <a:ext cx="889000" cy="9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0" name="テキスト ボックス 409"/>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33207</xdr:rowOff>
    </xdr:from>
    <xdr:to>
      <xdr:col>41</xdr:col>
      <xdr:colOff>50800</xdr:colOff>
      <xdr:row>78</xdr:row>
      <xdr:rowOff>31294</xdr:rowOff>
    </xdr:to>
    <xdr:cxnSp macro="">
      <xdr:nvCxnSpPr>
        <xdr:cNvPr id="411" name="直線コネクタ 410"/>
        <xdr:cNvCxnSpPr/>
      </xdr:nvCxnSpPr>
      <xdr:spPr>
        <a:xfrm flipV="1">
          <a:off x="6972300" y="13234857"/>
          <a:ext cx="889000" cy="16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3" name="テキスト ボックス 412"/>
        <xdr:cNvSpPr txBox="1"/>
      </xdr:nvSpPr>
      <xdr:spPr>
        <a:xfrm>
          <a:off x="7594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5" name="テキスト ボックス 414"/>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49150</xdr:rowOff>
    </xdr:from>
    <xdr:to>
      <xdr:col>55</xdr:col>
      <xdr:colOff>50800</xdr:colOff>
      <xdr:row>78</xdr:row>
      <xdr:rowOff>150750</xdr:rowOff>
    </xdr:to>
    <xdr:sp macro="" textlink="">
      <xdr:nvSpPr>
        <xdr:cNvPr id="421" name="楕円 420"/>
        <xdr:cNvSpPr/>
      </xdr:nvSpPr>
      <xdr:spPr>
        <a:xfrm>
          <a:off x="10426700" y="134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135527</xdr:rowOff>
    </xdr:from>
    <xdr:ext cx="534377" cy="259045"/>
    <xdr:sp macro="" textlink="">
      <xdr:nvSpPr>
        <xdr:cNvPr id="422" name="普通建設事業費 （ うち新規整備　）該当値テキスト"/>
        <xdr:cNvSpPr txBox="1"/>
      </xdr:nvSpPr>
      <xdr:spPr>
        <a:xfrm>
          <a:off x="10528300" y="1333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72056</xdr:rowOff>
    </xdr:from>
    <xdr:to>
      <xdr:col>50</xdr:col>
      <xdr:colOff>165100</xdr:colOff>
      <xdr:row>78</xdr:row>
      <xdr:rowOff>2206</xdr:rowOff>
    </xdr:to>
    <xdr:sp macro="" textlink="">
      <xdr:nvSpPr>
        <xdr:cNvPr id="423" name="楕円 422"/>
        <xdr:cNvSpPr/>
      </xdr:nvSpPr>
      <xdr:spPr>
        <a:xfrm>
          <a:off x="9588500" y="132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18733</xdr:rowOff>
    </xdr:from>
    <xdr:ext cx="534377" cy="259045"/>
    <xdr:sp macro="" textlink="">
      <xdr:nvSpPr>
        <xdr:cNvPr id="424" name="テキスト ボックス 423"/>
        <xdr:cNvSpPr txBox="1"/>
      </xdr:nvSpPr>
      <xdr:spPr>
        <a:xfrm>
          <a:off x="9372111" y="1304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75515</xdr:rowOff>
    </xdr:from>
    <xdr:to>
      <xdr:col>46</xdr:col>
      <xdr:colOff>38100</xdr:colOff>
      <xdr:row>78</xdr:row>
      <xdr:rowOff>5665</xdr:rowOff>
    </xdr:to>
    <xdr:sp macro="" textlink="">
      <xdr:nvSpPr>
        <xdr:cNvPr id="425" name="楕円 424"/>
        <xdr:cNvSpPr/>
      </xdr:nvSpPr>
      <xdr:spPr>
        <a:xfrm>
          <a:off x="8699500" y="1327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22192</xdr:rowOff>
    </xdr:from>
    <xdr:ext cx="534377" cy="259045"/>
    <xdr:sp macro="" textlink="">
      <xdr:nvSpPr>
        <xdr:cNvPr id="426" name="テキスト ボックス 425"/>
        <xdr:cNvSpPr txBox="1"/>
      </xdr:nvSpPr>
      <xdr:spPr>
        <a:xfrm>
          <a:off x="8483111" y="130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153857</xdr:rowOff>
    </xdr:from>
    <xdr:to>
      <xdr:col>41</xdr:col>
      <xdr:colOff>101600</xdr:colOff>
      <xdr:row>77</xdr:row>
      <xdr:rowOff>84007</xdr:rowOff>
    </xdr:to>
    <xdr:sp macro="" textlink="">
      <xdr:nvSpPr>
        <xdr:cNvPr id="427" name="楕円 426"/>
        <xdr:cNvSpPr/>
      </xdr:nvSpPr>
      <xdr:spPr>
        <a:xfrm>
          <a:off x="7810500" y="131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100534</xdr:rowOff>
    </xdr:from>
    <xdr:ext cx="534377" cy="259045"/>
    <xdr:sp macro="" textlink="">
      <xdr:nvSpPr>
        <xdr:cNvPr id="428" name="テキスト ボックス 427"/>
        <xdr:cNvSpPr txBox="1"/>
      </xdr:nvSpPr>
      <xdr:spPr>
        <a:xfrm>
          <a:off x="7594111" y="1295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151944</xdr:rowOff>
    </xdr:from>
    <xdr:to>
      <xdr:col>36</xdr:col>
      <xdr:colOff>165100</xdr:colOff>
      <xdr:row>78</xdr:row>
      <xdr:rowOff>82094</xdr:rowOff>
    </xdr:to>
    <xdr:sp macro="" textlink="">
      <xdr:nvSpPr>
        <xdr:cNvPr id="429" name="楕円 428"/>
        <xdr:cNvSpPr/>
      </xdr:nvSpPr>
      <xdr:spPr>
        <a:xfrm>
          <a:off x="6921500" y="133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98621</xdr:rowOff>
    </xdr:from>
    <xdr:ext cx="534377" cy="259045"/>
    <xdr:sp macro="" textlink="">
      <xdr:nvSpPr>
        <xdr:cNvPr id="430" name="テキスト ボックス 429"/>
        <xdr:cNvSpPr txBox="1"/>
      </xdr:nvSpPr>
      <xdr:spPr>
        <a:xfrm>
          <a:off x="6705111" y="1312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123227</xdr:rowOff>
    </xdr:from>
    <xdr:to>
      <xdr:col>55</xdr:col>
      <xdr:colOff>0</xdr:colOff>
      <xdr:row>98</xdr:row>
      <xdr:rowOff>123417</xdr:rowOff>
    </xdr:to>
    <xdr:cxnSp macro="">
      <xdr:nvCxnSpPr>
        <xdr:cNvPr id="457" name="直線コネクタ 456"/>
        <xdr:cNvCxnSpPr/>
      </xdr:nvCxnSpPr>
      <xdr:spPr>
        <a:xfrm>
          <a:off x="9639300" y="16925327"/>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120600</xdr:rowOff>
    </xdr:from>
    <xdr:to>
      <xdr:col>50</xdr:col>
      <xdr:colOff>114300</xdr:colOff>
      <xdr:row>98</xdr:row>
      <xdr:rowOff>123227</xdr:rowOff>
    </xdr:to>
    <xdr:cxnSp macro="">
      <xdr:nvCxnSpPr>
        <xdr:cNvPr id="460" name="直線コネクタ 459"/>
        <xdr:cNvCxnSpPr/>
      </xdr:nvCxnSpPr>
      <xdr:spPr>
        <a:xfrm>
          <a:off x="8750300" y="16922700"/>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120600</xdr:rowOff>
    </xdr:from>
    <xdr:to>
      <xdr:col>45</xdr:col>
      <xdr:colOff>177800</xdr:colOff>
      <xdr:row>98</xdr:row>
      <xdr:rowOff>132257</xdr:rowOff>
    </xdr:to>
    <xdr:cxnSp macro="">
      <xdr:nvCxnSpPr>
        <xdr:cNvPr id="463" name="直線コネクタ 462"/>
        <xdr:cNvCxnSpPr/>
      </xdr:nvCxnSpPr>
      <xdr:spPr>
        <a:xfrm flipV="1">
          <a:off x="7861300" y="16922700"/>
          <a:ext cx="889000" cy="1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106046</xdr:rowOff>
    </xdr:from>
    <xdr:to>
      <xdr:col>41</xdr:col>
      <xdr:colOff>50800</xdr:colOff>
      <xdr:row>98</xdr:row>
      <xdr:rowOff>132257</xdr:rowOff>
    </xdr:to>
    <xdr:cxnSp macro="">
      <xdr:nvCxnSpPr>
        <xdr:cNvPr id="466" name="直線コネクタ 465"/>
        <xdr:cNvCxnSpPr/>
      </xdr:nvCxnSpPr>
      <xdr:spPr>
        <a:xfrm>
          <a:off x="6972300" y="16908146"/>
          <a:ext cx="889000" cy="2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72617</xdr:rowOff>
    </xdr:from>
    <xdr:to>
      <xdr:col>55</xdr:col>
      <xdr:colOff>50800</xdr:colOff>
      <xdr:row>99</xdr:row>
      <xdr:rowOff>2767</xdr:rowOff>
    </xdr:to>
    <xdr:sp macro="" textlink="">
      <xdr:nvSpPr>
        <xdr:cNvPr id="476" name="楕円 475"/>
        <xdr:cNvSpPr/>
      </xdr:nvSpPr>
      <xdr:spPr>
        <a:xfrm>
          <a:off x="10426700" y="1687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158994</xdr:rowOff>
    </xdr:from>
    <xdr:ext cx="469744" cy="259045"/>
    <xdr:sp macro="" textlink="">
      <xdr:nvSpPr>
        <xdr:cNvPr id="477" name="普通建設事業費 （ うち更新整備　）該当値テキスト"/>
        <xdr:cNvSpPr txBox="1"/>
      </xdr:nvSpPr>
      <xdr:spPr>
        <a:xfrm>
          <a:off x="10528300" y="1678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72427</xdr:rowOff>
    </xdr:from>
    <xdr:to>
      <xdr:col>50</xdr:col>
      <xdr:colOff>165100</xdr:colOff>
      <xdr:row>99</xdr:row>
      <xdr:rowOff>2577</xdr:rowOff>
    </xdr:to>
    <xdr:sp macro="" textlink="">
      <xdr:nvSpPr>
        <xdr:cNvPr id="478" name="楕円 477"/>
        <xdr:cNvSpPr/>
      </xdr:nvSpPr>
      <xdr:spPr>
        <a:xfrm>
          <a:off x="9588500" y="168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165154</xdr:rowOff>
    </xdr:from>
    <xdr:ext cx="469744" cy="259045"/>
    <xdr:sp macro="" textlink="">
      <xdr:nvSpPr>
        <xdr:cNvPr id="479" name="テキスト ボックス 478"/>
        <xdr:cNvSpPr txBox="1"/>
      </xdr:nvSpPr>
      <xdr:spPr>
        <a:xfrm>
          <a:off x="9404428" y="1696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69800</xdr:rowOff>
    </xdr:from>
    <xdr:to>
      <xdr:col>46</xdr:col>
      <xdr:colOff>38100</xdr:colOff>
      <xdr:row>98</xdr:row>
      <xdr:rowOff>171400</xdr:rowOff>
    </xdr:to>
    <xdr:sp macro="" textlink="">
      <xdr:nvSpPr>
        <xdr:cNvPr id="480" name="楕円 479"/>
        <xdr:cNvSpPr/>
      </xdr:nvSpPr>
      <xdr:spPr>
        <a:xfrm>
          <a:off x="8699500" y="168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162527</xdr:rowOff>
    </xdr:from>
    <xdr:ext cx="469744" cy="259045"/>
    <xdr:sp macro="" textlink="">
      <xdr:nvSpPr>
        <xdr:cNvPr id="481" name="テキスト ボックス 480"/>
        <xdr:cNvSpPr txBox="1"/>
      </xdr:nvSpPr>
      <xdr:spPr>
        <a:xfrm>
          <a:off x="8515428" y="169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81457</xdr:rowOff>
    </xdr:from>
    <xdr:to>
      <xdr:col>41</xdr:col>
      <xdr:colOff>101600</xdr:colOff>
      <xdr:row>99</xdr:row>
      <xdr:rowOff>11607</xdr:rowOff>
    </xdr:to>
    <xdr:sp macro="" textlink="">
      <xdr:nvSpPr>
        <xdr:cNvPr id="482" name="楕円 481"/>
        <xdr:cNvSpPr/>
      </xdr:nvSpPr>
      <xdr:spPr>
        <a:xfrm>
          <a:off x="7810500" y="168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2734</xdr:rowOff>
    </xdr:from>
    <xdr:ext cx="469744" cy="259045"/>
    <xdr:sp macro="" textlink="">
      <xdr:nvSpPr>
        <xdr:cNvPr id="483" name="テキスト ボックス 482"/>
        <xdr:cNvSpPr txBox="1"/>
      </xdr:nvSpPr>
      <xdr:spPr>
        <a:xfrm>
          <a:off x="7626428" y="169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55246</xdr:rowOff>
    </xdr:from>
    <xdr:to>
      <xdr:col>36</xdr:col>
      <xdr:colOff>165100</xdr:colOff>
      <xdr:row>98</xdr:row>
      <xdr:rowOff>156846</xdr:rowOff>
    </xdr:to>
    <xdr:sp macro="" textlink="">
      <xdr:nvSpPr>
        <xdr:cNvPr id="484" name="楕円 483"/>
        <xdr:cNvSpPr/>
      </xdr:nvSpPr>
      <xdr:spPr>
        <a:xfrm>
          <a:off x="6921500" y="168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147973</xdr:rowOff>
    </xdr:from>
    <xdr:ext cx="534377" cy="259045"/>
    <xdr:sp macro="" textlink="">
      <xdr:nvSpPr>
        <xdr:cNvPr id="485" name="テキスト ボックス 484"/>
        <xdr:cNvSpPr txBox="1"/>
      </xdr:nvSpPr>
      <xdr:spPr>
        <a:xfrm>
          <a:off x="6705111" y="169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33896</xdr:rowOff>
    </xdr:from>
    <xdr:to>
      <xdr:col>85</xdr:col>
      <xdr:colOff>127000</xdr:colOff>
      <xdr:row>39</xdr:row>
      <xdr:rowOff>40932</xdr:rowOff>
    </xdr:to>
    <xdr:cxnSp macro="">
      <xdr:nvCxnSpPr>
        <xdr:cNvPr id="514" name="直線コネクタ 513"/>
        <xdr:cNvCxnSpPr/>
      </xdr:nvCxnSpPr>
      <xdr:spPr>
        <a:xfrm>
          <a:off x="15481300" y="6720446"/>
          <a:ext cx="8382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14757</xdr:rowOff>
    </xdr:from>
    <xdr:to>
      <xdr:col>81</xdr:col>
      <xdr:colOff>50800</xdr:colOff>
      <xdr:row>39</xdr:row>
      <xdr:rowOff>33896</xdr:rowOff>
    </xdr:to>
    <xdr:cxnSp macro="">
      <xdr:nvCxnSpPr>
        <xdr:cNvPr id="517" name="直線コネクタ 516"/>
        <xdr:cNvCxnSpPr/>
      </xdr:nvCxnSpPr>
      <xdr:spPr>
        <a:xfrm>
          <a:off x="14592300" y="6701307"/>
          <a:ext cx="889000" cy="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138519</xdr:rowOff>
    </xdr:from>
    <xdr:to>
      <xdr:col>76</xdr:col>
      <xdr:colOff>114300</xdr:colOff>
      <xdr:row>39</xdr:row>
      <xdr:rowOff>14757</xdr:rowOff>
    </xdr:to>
    <xdr:cxnSp macro="">
      <xdr:nvCxnSpPr>
        <xdr:cNvPr id="520" name="直線コネクタ 519"/>
        <xdr:cNvCxnSpPr/>
      </xdr:nvCxnSpPr>
      <xdr:spPr>
        <a:xfrm>
          <a:off x="13703300" y="6653619"/>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86284</xdr:rowOff>
    </xdr:from>
    <xdr:to>
      <xdr:col>71</xdr:col>
      <xdr:colOff>177800</xdr:colOff>
      <xdr:row>38</xdr:row>
      <xdr:rowOff>138519</xdr:rowOff>
    </xdr:to>
    <xdr:cxnSp macro="">
      <xdr:nvCxnSpPr>
        <xdr:cNvPr id="523" name="直線コネクタ 522"/>
        <xdr:cNvCxnSpPr/>
      </xdr:nvCxnSpPr>
      <xdr:spPr>
        <a:xfrm>
          <a:off x="12814300" y="6601384"/>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161582</xdr:rowOff>
    </xdr:from>
    <xdr:to>
      <xdr:col>85</xdr:col>
      <xdr:colOff>177800</xdr:colOff>
      <xdr:row>39</xdr:row>
      <xdr:rowOff>91732</xdr:rowOff>
    </xdr:to>
    <xdr:sp macro="" textlink="">
      <xdr:nvSpPr>
        <xdr:cNvPr id="533" name="楕円 532"/>
        <xdr:cNvSpPr/>
      </xdr:nvSpPr>
      <xdr:spPr>
        <a:xfrm>
          <a:off x="16268700" y="66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76509</xdr:rowOff>
    </xdr:from>
    <xdr:ext cx="378565" cy="259045"/>
    <xdr:sp macro="" textlink="">
      <xdr:nvSpPr>
        <xdr:cNvPr id="534" name="災害復旧事業費該当値テキスト"/>
        <xdr:cNvSpPr txBox="1"/>
      </xdr:nvSpPr>
      <xdr:spPr>
        <a:xfrm>
          <a:off x="16370300" y="659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154546</xdr:rowOff>
    </xdr:from>
    <xdr:to>
      <xdr:col>81</xdr:col>
      <xdr:colOff>101600</xdr:colOff>
      <xdr:row>39</xdr:row>
      <xdr:rowOff>84696</xdr:rowOff>
    </xdr:to>
    <xdr:sp macro="" textlink="">
      <xdr:nvSpPr>
        <xdr:cNvPr id="535" name="楕円 534"/>
        <xdr:cNvSpPr/>
      </xdr:nvSpPr>
      <xdr:spPr>
        <a:xfrm>
          <a:off x="15430500" y="66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75823</xdr:rowOff>
    </xdr:from>
    <xdr:ext cx="378565" cy="259045"/>
    <xdr:sp macro="" textlink="">
      <xdr:nvSpPr>
        <xdr:cNvPr id="536" name="テキスト ボックス 535"/>
        <xdr:cNvSpPr txBox="1"/>
      </xdr:nvSpPr>
      <xdr:spPr>
        <a:xfrm>
          <a:off x="15292017" y="676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135407</xdr:rowOff>
    </xdr:from>
    <xdr:to>
      <xdr:col>76</xdr:col>
      <xdr:colOff>165100</xdr:colOff>
      <xdr:row>39</xdr:row>
      <xdr:rowOff>65557</xdr:rowOff>
    </xdr:to>
    <xdr:sp macro="" textlink="">
      <xdr:nvSpPr>
        <xdr:cNvPr id="537" name="楕円 536"/>
        <xdr:cNvSpPr/>
      </xdr:nvSpPr>
      <xdr:spPr>
        <a:xfrm>
          <a:off x="14541500" y="66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56684</xdr:rowOff>
    </xdr:from>
    <xdr:ext cx="469744" cy="259045"/>
    <xdr:sp macro="" textlink="">
      <xdr:nvSpPr>
        <xdr:cNvPr id="538" name="テキスト ボックス 537"/>
        <xdr:cNvSpPr txBox="1"/>
      </xdr:nvSpPr>
      <xdr:spPr>
        <a:xfrm>
          <a:off x="14357428" y="674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87719</xdr:rowOff>
    </xdr:from>
    <xdr:to>
      <xdr:col>72</xdr:col>
      <xdr:colOff>38100</xdr:colOff>
      <xdr:row>39</xdr:row>
      <xdr:rowOff>17869</xdr:rowOff>
    </xdr:to>
    <xdr:sp macro="" textlink="">
      <xdr:nvSpPr>
        <xdr:cNvPr id="539" name="楕円 538"/>
        <xdr:cNvSpPr/>
      </xdr:nvSpPr>
      <xdr:spPr>
        <a:xfrm>
          <a:off x="13652500" y="66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8996</xdr:rowOff>
    </xdr:from>
    <xdr:ext cx="469744" cy="259045"/>
    <xdr:sp macro="" textlink="">
      <xdr:nvSpPr>
        <xdr:cNvPr id="540" name="テキスト ボックス 539"/>
        <xdr:cNvSpPr txBox="1"/>
      </xdr:nvSpPr>
      <xdr:spPr>
        <a:xfrm>
          <a:off x="13468428" y="66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35484</xdr:rowOff>
    </xdr:from>
    <xdr:to>
      <xdr:col>67</xdr:col>
      <xdr:colOff>101600</xdr:colOff>
      <xdr:row>38</xdr:row>
      <xdr:rowOff>137084</xdr:rowOff>
    </xdr:to>
    <xdr:sp macro="" textlink="">
      <xdr:nvSpPr>
        <xdr:cNvPr id="541" name="楕円 540"/>
        <xdr:cNvSpPr/>
      </xdr:nvSpPr>
      <xdr:spPr>
        <a:xfrm>
          <a:off x="12763500" y="65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128211</xdr:rowOff>
    </xdr:from>
    <xdr:ext cx="534377" cy="259045"/>
    <xdr:sp macro="" textlink="">
      <xdr:nvSpPr>
        <xdr:cNvPr id="542" name="テキスト ボックス 541"/>
        <xdr:cNvSpPr txBox="1"/>
      </xdr:nvSpPr>
      <xdr:spPr>
        <a:xfrm>
          <a:off x="12547111" y="664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116832</xdr:rowOff>
    </xdr:from>
    <xdr:to>
      <xdr:col>85</xdr:col>
      <xdr:colOff>127000</xdr:colOff>
      <xdr:row>77</xdr:row>
      <xdr:rowOff>127219</xdr:rowOff>
    </xdr:to>
    <xdr:cxnSp macro="">
      <xdr:nvCxnSpPr>
        <xdr:cNvPr id="628" name="直線コネクタ 627"/>
        <xdr:cNvCxnSpPr/>
      </xdr:nvCxnSpPr>
      <xdr:spPr>
        <a:xfrm flipV="1">
          <a:off x="15481300" y="13318482"/>
          <a:ext cx="8382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35326</xdr:rowOff>
    </xdr:from>
    <xdr:ext cx="599010" cy="259045"/>
    <xdr:sp macro="" textlink="">
      <xdr:nvSpPr>
        <xdr:cNvPr id="629" name="公債費平均値テキスト"/>
        <xdr:cNvSpPr txBox="1"/>
      </xdr:nvSpPr>
      <xdr:spPr>
        <a:xfrm>
          <a:off x="16370300" y="12894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127219</xdr:rowOff>
    </xdr:from>
    <xdr:to>
      <xdr:col>81</xdr:col>
      <xdr:colOff>50800</xdr:colOff>
      <xdr:row>77</xdr:row>
      <xdr:rowOff>142633</xdr:rowOff>
    </xdr:to>
    <xdr:cxnSp macro="">
      <xdr:nvCxnSpPr>
        <xdr:cNvPr id="631" name="直線コネクタ 630"/>
        <xdr:cNvCxnSpPr/>
      </xdr:nvCxnSpPr>
      <xdr:spPr>
        <a:xfrm flipV="1">
          <a:off x="14592300" y="13328869"/>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1378</xdr:rowOff>
    </xdr:from>
    <xdr:ext cx="599010" cy="259045"/>
    <xdr:sp macro="" textlink="">
      <xdr:nvSpPr>
        <xdr:cNvPr id="633" name="テキスト ボックス 632"/>
        <xdr:cNvSpPr txBox="1"/>
      </xdr:nvSpPr>
      <xdr:spPr>
        <a:xfrm>
          <a:off x="15181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142633</xdr:rowOff>
    </xdr:from>
    <xdr:to>
      <xdr:col>76</xdr:col>
      <xdr:colOff>114300</xdr:colOff>
      <xdr:row>77</xdr:row>
      <xdr:rowOff>153096</xdr:rowOff>
    </xdr:to>
    <xdr:cxnSp macro="">
      <xdr:nvCxnSpPr>
        <xdr:cNvPr id="634" name="直線コネクタ 633"/>
        <xdr:cNvCxnSpPr/>
      </xdr:nvCxnSpPr>
      <xdr:spPr>
        <a:xfrm flipV="1">
          <a:off x="13703300" y="13344283"/>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31196</xdr:rowOff>
    </xdr:from>
    <xdr:ext cx="599010" cy="259045"/>
    <xdr:sp macro="" textlink="">
      <xdr:nvSpPr>
        <xdr:cNvPr id="636" name="テキスト ボックス 635"/>
        <xdr:cNvSpPr txBox="1"/>
      </xdr:nvSpPr>
      <xdr:spPr>
        <a:xfrm>
          <a:off x="14292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153096</xdr:rowOff>
    </xdr:from>
    <xdr:to>
      <xdr:col>71</xdr:col>
      <xdr:colOff>177800</xdr:colOff>
      <xdr:row>78</xdr:row>
      <xdr:rowOff>8624</xdr:rowOff>
    </xdr:to>
    <xdr:cxnSp macro="">
      <xdr:nvCxnSpPr>
        <xdr:cNvPr id="637" name="直線コネクタ 636"/>
        <xdr:cNvCxnSpPr/>
      </xdr:nvCxnSpPr>
      <xdr:spPr>
        <a:xfrm flipV="1">
          <a:off x="12814300" y="13354746"/>
          <a:ext cx="889000" cy="2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30026</xdr:rowOff>
    </xdr:from>
    <xdr:ext cx="599010" cy="259045"/>
    <xdr:sp macro="" textlink="">
      <xdr:nvSpPr>
        <xdr:cNvPr id="639" name="テキスト ボックス 638"/>
        <xdr:cNvSpPr txBox="1"/>
      </xdr:nvSpPr>
      <xdr:spPr>
        <a:xfrm>
          <a:off x="13403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24196</xdr:rowOff>
    </xdr:from>
    <xdr:ext cx="599010" cy="259045"/>
    <xdr:sp macro="" textlink="">
      <xdr:nvSpPr>
        <xdr:cNvPr id="641" name="テキスト ボックス 640"/>
        <xdr:cNvSpPr txBox="1"/>
      </xdr:nvSpPr>
      <xdr:spPr>
        <a:xfrm>
          <a:off x="12514795" y="128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66032</xdr:rowOff>
    </xdr:from>
    <xdr:to>
      <xdr:col>85</xdr:col>
      <xdr:colOff>177800</xdr:colOff>
      <xdr:row>77</xdr:row>
      <xdr:rowOff>167632</xdr:rowOff>
    </xdr:to>
    <xdr:sp macro="" textlink="">
      <xdr:nvSpPr>
        <xdr:cNvPr id="647" name="楕円 646"/>
        <xdr:cNvSpPr/>
      </xdr:nvSpPr>
      <xdr:spPr>
        <a:xfrm>
          <a:off x="16268700" y="132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44459</xdr:rowOff>
    </xdr:from>
    <xdr:ext cx="534377" cy="259045"/>
    <xdr:sp macro="" textlink="">
      <xdr:nvSpPr>
        <xdr:cNvPr id="648" name="公債費該当値テキスト"/>
        <xdr:cNvSpPr txBox="1"/>
      </xdr:nvSpPr>
      <xdr:spPr>
        <a:xfrm>
          <a:off x="16370300" y="132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76419</xdr:rowOff>
    </xdr:from>
    <xdr:to>
      <xdr:col>81</xdr:col>
      <xdr:colOff>101600</xdr:colOff>
      <xdr:row>78</xdr:row>
      <xdr:rowOff>6569</xdr:rowOff>
    </xdr:to>
    <xdr:sp macro="" textlink="">
      <xdr:nvSpPr>
        <xdr:cNvPr id="649" name="楕円 648"/>
        <xdr:cNvSpPr/>
      </xdr:nvSpPr>
      <xdr:spPr>
        <a:xfrm>
          <a:off x="15430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169146</xdr:rowOff>
    </xdr:from>
    <xdr:ext cx="534377" cy="259045"/>
    <xdr:sp macro="" textlink="">
      <xdr:nvSpPr>
        <xdr:cNvPr id="650" name="テキスト ボックス 649"/>
        <xdr:cNvSpPr txBox="1"/>
      </xdr:nvSpPr>
      <xdr:spPr>
        <a:xfrm>
          <a:off x="15214111" y="133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91833</xdr:rowOff>
    </xdr:from>
    <xdr:to>
      <xdr:col>76</xdr:col>
      <xdr:colOff>165100</xdr:colOff>
      <xdr:row>78</xdr:row>
      <xdr:rowOff>21983</xdr:rowOff>
    </xdr:to>
    <xdr:sp macro="" textlink="">
      <xdr:nvSpPr>
        <xdr:cNvPr id="651" name="楕円 650"/>
        <xdr:cNvSpPr/>
      </xdr:nvSpPr>
      <xdr:spPr>
        <a:xfrm>
          <a:off x="14541500" y="132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13110</xdr:rowOff>
    </xdr:from>
    <xdr:ext cx="534377" cy="259045"/>
    <xdr:sp macro="" textlink="">
      <xdr:nvSpPr>
        <xdr:cNvPr id="652" name="テキスト ボックス 651"/>
        <xdr:cNvSpPr txBox="1"/>
      </xdr:nvSpPr>
      <xdr:spPr>
        <a:xfrm>
          <a:off x="14325111" y="133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102296</xdr:rowOff>
    </xdr:from>
    <xdr:to>
      <xdr:col>72</xdr:col>
      <xdr:colOff>38100</xdr:colOff>
      <xdr:row>78</xdr:row>
      <xdr:rowOff>32446</xdr:rowOff>
    </xdr:to>
    <xdr:sp macro="" textlink="">
      <xdr:nvSpPr>
        <xdr:cNvPr id="653" name="楕円 652"/>
        <xdr:cNvSpPr/>
      </xdr:nvSpPr>
      <xdr:spPr>
        <a:xfrm>
          <a:off x="13652500" y="133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23573</xdr:rowOff>
    </xdr:from>
    <xdr:ext cx="534377" cy="259045"/>
    <xdr:sp macro="" textlink="">
      <xdr:nvSpPr>
        <xdr:cNvPr id="654" name="テキスト ボックス 653"/>
        <xdr:cNvSpPr txBox="1"/>
      </xdr:nvSpPr>
      <xdr:spPr>
        <a:xfrm>
          <a:off x="13436111" y="133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129274</xdr:rowOff>
    </xdr:from>
    <xdr:to>
      <xdr:col>67</xdr:col>
      <xdr:colOff>101600</xdr:colOff>
      <xdr:row>78</xdr:row>
      <xdr:rowOff>59424</xdr:rowOff>
    </xdr:to>
    <xdr:sp macro="" textlink="">
      <xdr:nvSpPr>
        <xdr:cNvPr id="655" name="楕円 654"/>
        <xdr:cNvSpPr/>
      </xdr:nvSpPr>
      <xdr:spPr>
        <a:xfrm>
          <a:off x="12763500" y="133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50551</xdr:rowOff>
    </xdr:from>
    <xdr:ext cx="534377" cy="259045"/>
    <xdr:sp macro="" textlink="">
      <xdr:nvSpPr>
        <xdr:cNvPr id="656" name="テキスト ボックス 655"/>
        <xdr:cNvSpPr txBox="1"/>
      </xdr:nvSpPr>
      <xdr:spPr>
        <a:xfrm>
          <a:off x="12547111" y="134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51673</xdr:rowOff>
    </xdr:from>
    <xdr:to>
      <xdr:col>85</xdr:col>
      <xdr:colOff>127000</xdr:colOff>
      <xdr:row>99</xdr:row>
      <xdr:rowOff>69850</xdr:rowOff>
    </xdr:to>
    <xdr:cxnSp macro="">
      <xdr:nvCxnSpPr>
        <xdr:cNvPr id="687" name="直線コネクタ 686"/>
        <xdr:cNvCxnSpPr/>
      </xdr:nvCxnSpPr>
      <xdr:spPr>
        <a:xfrm>
          <a:off x="15481300" y="17025223"/>
          <a:ext cx="838200" cy="1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8" name="積立金平均値テキスト"/>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51673</xdr:rowOff>
    </xdr:from>
    <xdr:to>
      <xdr:col>81</xdr:col>
      <xdr:colOff>50800</xdr:colOff>
      <xdr:row>99</xdr:row>
      <xdr:rowOff>91492</xdr:rowOff>
    </xdr:to>
    <xdr:cxnSp macro="">
      <xdr:nvCxnSpPr>
        <xdr:cNvPr id="690" name="直線コネクタ 689"/>
        <xdr:cNvCxnSpPr/>
      </xdr:nvCxnSpPr>
      <xdr:spPr>
        <a:xfrm flipV="1">
          <a:off x="14592300" y="17025223"/>
          <a:ext cx="889000" cy="3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91492</xdr:rowOff>
    </xdr:from>
    <xdr:to>
      <xdr:col>76</xdr:col>
      <xdr:colOff>114300</xdr:colOff>
      <xdr:row>99</xdr:row>
      <xdr:rowOff>93435</xdr:rowOff>
    </xdr:to>
    <xdr:cxnSp macro="">
      <xdr:nvCxnSpPr>
        <xdr:cNvPr id="693" name="直線コネクタ 692"/>
        <xdr:cNvCxnSpPr/>
      </xdr:nvCxnSpPr>
      <xdr:spPr>
        <a:xfrm flipV="1">
          <a:off x="13703300" y="17065042"/>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93435</xdr:rowOff>
    </xdr:from>
    <xdr:to>
      <xdr:col>71</xdr:col>
      <xdr:colOff>177800</xdr:colOff>
      <xdr:row>99</xdr:row>
      <xdr:rowOff>94672</xdr:rowOff>
    </xdr:to>
    <xdr:cxnSp macro="">
      <xdr:nvCxnSpPr>
        <xdr:cNvPr id="696" name="直線コネクタ 695"/>
        <xdr:cNvCxnSpPr/>
      </xdr:nvCxnSpPr>
      <xdr:spPr>
        <a:xfrm flipV="1">
          <a:off x="12814300" y="17066985"/>
          <a:ext cx="8890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19050</xdr:rowOff>
    </xdr:from>
    <xdr:to>
      <xdr:col>85</xdr:col>
      <xdr:colOff>177800</xdr:colOff>
      <xdr:row>99</xdr:row>
      <xdr:rowOff>120650</xdr:rowOff>
    </xdr:to>
    <xdr:sp macro="" textlink="">
      <xdr:nvSpPr>
        <xdr:cNvPr id="706" name="楕円 705"/>
        <xdr:cNvSpPr/>
      </xdr:nvSpPr>
      <xdr:spPr>
        <a:xfrm>
          <a:off x="16268700" y="169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105427</xdr:rowOff>
    </xdr:from>
    <xdr:ext cx="469744" cy="259045"/>
    <xdr:sp macro="" textlink="">
      <xdr:nvSpPr>
        <xdr:cNvPr id="707" name="積立金該当値テキスト"/>
        <xdr:cNvSpPr txBox="1"/>
      </xdr:nvSpPr>
      <xdr:spPr>
        <a:xfrm>
          <a:off x="16370300"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873</xdr:rowOff>
    </xdr:from>
    <xdr:to>
      <xdr:col>81</xdr:col>
      <xdr:colOff>101600</xdr:colOff>
      <xdr:row>99</xdr:row>
      <xdr:rowOff>102473</xdr:rowOff>
    </xdr:to>
    <xdr:sp macro="" textlink="">
      <xdr:nvSpPr>
        <xdr:cNvPr id="708" name="楕円 707"/>
        <xdr:cNvSpPr/>
      </xdr:nvSpPr>
      <xdr:spPr>
        <a:xfrm>
          <a:off x="15430500" y="169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93600</xdr:rowOff>
    </xdr:from>
    <xdr:ext cx="534377" cy="259045"/>
    <xdr:sp macro="" textlink="">
      <xdr:nvSpPr>
        <xdr:cNvPr id="709" name="テキスト ボックス 708"/>
        <xdr:cNvSpPr txBox="1"/>
      </xdr:nvSpPr>
      <xdr:spPr>
        <a:xfrm>
          <a:off x="15214111" y="1706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40692</xdr:rowOff>
    </xdr:from>
    <xdr:to>
      <xdr:col>76</xdr:col>
      <xdr:colOff>165100</xdr:colOff>
      <xdr:row>99</xdr:row>
      <xdr:rowOff>142292</xdr:rowOff>
    </xdr:to>
    <xdr:sp macro="" textlink="">
      <xdr:nvSpPr>
        <xdr:cNvPr id="710" name="楕円 709"/>
        <xdr:cNvSpPr/>
      </xdr:nvSpPr>
      <xdr:spPr>
        <a:xfrm>
          <a:off x="14541500" y="170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133419</xdr:rowOff>
    </xdr:from>
    <xdr:ext cx="469744" cy="259045"/>
    <xdr:sp macro="" textlink="">
      <xdr:nvSpPr>
        <xdr:cNvPr id="711" name="テキスト ボックス 710"/>
        <xdr:cNvSpPr txBox="1"/>
      </xdr:nvSpPr>
      <xdr:spPr>
        <a:xfrm>
          <a:off x="14357428" y="171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42635</xdr:rowOff>
    </xdr:from>
    <xdr:to>
      <xdr:col>72</xdr:col>
      <xdr:colOff>38100</xdr:colOff>
      <xdr:row>99</xdr:row>
      <xdr:rowOff>144235</xdr:rowOff>
    </xdr:to>
    <xdr:sp macro="" textlink="">
      <xdr:nvSpPr>
        <xdr:cNvPr id="712" name="楕円 711"/>
        <xdr:cNvSpPr/>
      </xdr:nvSpPr>
      <xdr:spPr>
        <a:xfrm>
          <a:off x="13652500" y="170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135362</xdr:rowOff>
    </xdr:from>
    <xdr:ext cx="469744" cy="259045"/>
    <xdr:sp macro="" textlink="">
      <xdr:nvSpPr>
        <xdr:cNvPr id="713" name="テキスト ボックス 712"/>
        <xdr:cNvSpPr txBox="1"/>
      </xdr:nvSpPr>
      <xdr:spPr>
        <a:xfrm>
          <a:off x="13468428" y="171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43872</xdr:rowOff>
    </xdr:from>
    <xdr:to>
      <xdr:col>67</xdr:col>
      <xdr:colOff>101600</xdr:colOff>
      <xdr:row>99</xdr:row>
      <xdr:rowOff>145472</xdr:rowOff>
    </xdr:to>
    <xdr:sp macro="" textlink="">
      <xdr:nvSpPr>
        <xdr:cNvPr id="714" name="楕円 713"/>
        <xdr:cNvSpPr/>
      </xdr:nvSpPr>
      <xdr:spPr>
        <a:xfrm>
          <a:off x="12763500" y="170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136599</xdr:rowOff>
    </xdr:from>
    <xdr:ext cx="469744" cy="259045"/>
    <xdr:sp macro="" textlink="">
      <xdr:nvSpPr>
        <xdr:cNvPr id="715" name="テキスト ボックス 714"/>
        <xdr:cNvSpPr txBox="1"/>
      </xdr:nvSpPr>
      <xdr:spPr>
        <a:xfrm>
          <a:off x="12579428" y="171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26924</xdr:rowOff>
    </xdr:from>
    <xdr:to>
      <xdr:col>116</xdr:col>
      <xdr:colOff>63500</xdr:colOff>
      <xdr:row>38</xdr:row>
      <xdr:rowOff>33820</xdr:rowOff>
    </xdr:to>
    <xdr:cxnSp macro="">
      <xdr:nvCxnSpPr>
        <xdr:cNvPr id="744" name="直線コネクタ 743"/>
        <xdr:cNvCxnSpPr/>
      </xdr:nvCxnSpPr>
      <xdr:spPr>
        <a:xfrm flipV="1">
          <a:off x="21323300" y="6542024"/>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538</xdr:rowOff>
    </xdr:from>
    <xdr:ext cx="469744" cy="259045"/>
    <xdr:sp macro="" textlink="">
      <xdr:nvSpPr>
        <xdr:cNvPr id="745" name="投資及び出資金平均値テキスト"/>
        <xdr:cNvSpPr txBox="1"/>
      </xdr:nvSpPr>
      <xdr:spPr>
        <a:xfrm>
          <a:off x="22212300" y="65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33820</xdr:rowOff>
    </xdr:from>
    <xdr:to>
      <xdr:col>111</xdr:col>
      <xdr:colOff>177800</xdr:colOff>
      <xdr:row>38</xdr:row>
      <xdr:rowOff>45555</xdr:rowOff>
    </xdr:to>
    <xdr:cxnSp macro="">
      <xdr:nvCxnSpPr>
        <xdr:cNvPr id="747" name="直線コネクタ 746"/>
        <xdr:cNvCxnSpPr/>
      </xdr:nvCxnSpPr>
      <xdr:spPr>
        <a:xfrm flipV="1">
          <a:off x="20434300" y="6548920"/>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45555</xdr:rowOff>
    </xdr:from>
    <xdr:to>
      <xdr:col>107</xdr:col>
      <xdr:colOff>50800</xdr:colOff>
      <xdr:row>38</xdr:row>
      <xdr:rowOff>107315</xdr:rowOff>
    </xdr:to>
    <xdr:cxnSp macro="">
      <xdr:nvCxnSpPr>
        <xdr:cNvPr id="750" name="直線コネクタ 749"/>
        <xdr:cNvCxnSpPr/>
      </xdr:nvCxnSpPr>
      <xdr:spPr>
        <a:xfrm flipV="1">
          <a:off x="19545300" y="6560655"/>
          <a:ext cx="889000" cy="6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112475</xdr:rowOff>
    </xdr:from>
    <xdr:ext cx="469744" cy="259045"/>
    <xdr:sp macro="" textlink="">
      <xdr:nvSpPr>
        <xdr:cNvPr id="752" name="テキスト ボックス 751"/>
        <xdr:cNvSpPr txBox="1"/>
      </xdr:nvSpPr>
      <xdr:spPr>
        <a:xfrm>
          <a:off x="20199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107315</xdr:rowOff>
    </xdr:from>
    <xdr:to>
      <xdr:col>102</xdr:col>
      <xdr:colOff>114300</xdr:colOff>
      <xdr:row>38</xdr:row>
      <xdr:rowOff>112802</xdr:rowOff>
    </xdr:to>
    <xdr:cxnSp macro="">
      <xdr:nvCxnSpPr>
        <xdr:cNvPr id="753" name="直線コネクタ 752"/>
        <xdr:cNvCxnSpPr/>
      </xdr:nvCxnSpPr>
      <xdr:spPr>
        <a:xfrm flipV="1">
          <a:off x="18656300" y="66224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147574</xdr:rowOff>
    </xdr:from>
    <xdr:to>
      <xdr:col>116</xdr:col>
      <xdr:colOff>114300</xdr:colOff>
      <xdr:row>38</xdr:row>
      <xdr:rowOff>77724</xdr:rowOff>
    </xdr:to>
    <xdr:sp macro="" textlink="">
      <xdr:nvSpPr>
        <xdr:cNvPr id="763" name="楕円 762"/>
        <xdr:cNvSpPr/>
      </xdr:nvSpPr>
      <xdr:spPr>
        <a:xfrm>
          <a:off x="221107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170451</xdr:rowOff>
    </xdr:from>
    <xdr:ext cx="469744" cy="259045"/>
    <xdr:sp macro="" textlink="">
      <xdr:nvSpPr>
        <xdr:cNvPr id="764" name="投資及び出資金該当値テキスト"/>
        <xdr:cNvSpPr txBox="1"/>
      </xdr:nvSpPr>
      <xdr:spPr>
        <a:xfrm>
          <a:off x="22212300" y="634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154470</xdr:rowOff>
    </xdr:from>
    <xdr:to>
      <xdr:col>112</xdr:col>
      <xdr:colOff>38100</xdr:colOff>
      <xdr:row>38</xdr:row>
      <xdr:rowOff>84620</xdr:rowOff>
    </xdr:to>
    <xdr:sp macro="" textlink="">
      <xdr:nvSpPr>
        <xdr:cNvPr id="765" name="楕円 764"/>
        <xdr:cNvSpPr/>
      </xdr:nvSpPr>
      <xdr:spPr>
        <a:xfrm>
          <a:off x="21272500" y="64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75747</xdr:rowOff>
    </xdr:from>
    <xdr:ext cx="469744" cy="259045"/>
    <xdr:sp macro="" textlink="">
      <xdr:nvSpPr>
        <xdr:cNvPr id="766" name="テキスト ボックス 765"/>
        <xdr:cNvSpPr txBox="1"/>
      </xdr:nvSpPr>
      <xdr:spPr>
        <a:xfrm>
          <a:off x="21088428" y="65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166205</xdr:rowOff>
    </xdr:from>
    <xdr:to>
      <xdr:col>107</xdr:col>
      <xdr:colOff>101600</xdr:colOff>
      <xdr:row>38</xdr:row>
      <xdr:rowOff>96355</xdr:rowOff>
    </xdr:to>
    <xdr:sp macro="" textlink="">
      <xdr:nvSpPr>
        <xdr:cNvPr id="767" name="楕円 766"/>
        <xdr:cNvSpPr/>
      </xdr:nvSpPr>
      <xdr:spPr>
        <a:xfrm>
          <a:off x="20383500" y="65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112882</xdr:rowOff>
    </xdr:from>
    <xdr:ext cx="469744" cy="259045"/>
    <xdr:sp macro="" textlink="">
      <xdr:nvSpPr>
        <xdr:cNvPr id="768" name="テキスト ボックス 767"/>
        <xdr:cNvSpPr txBox="1"/>
      </xdr:nvSpPr>
      <xdr:spPr>
        <a:xfrm>
          <a:off x="20199428" y="62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56515</xdr:rowOff>
    </xdr:from>
    <xdr:to>
      <xdr:col>102</xdr:col>
      <xdr:colOff>165100</xdr:colOff>
      <xdr:row>38</xdr:row>
      <xdr:rowOff>158115</xdr:rowOff>
    </xdr:to>
    <xdr:sp macro="" textlink="">
      <xdr:nvSpPr>
        <xdr:cNvPr id="769" name="楕円 768"/>
        <xdr:cNvSpPr/>
      </xdr:nvSpPr>
      <xdr:spPr>
        <a:xfrm>
          <a:off x="19494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149242</xdr:rowOff>
    </xdr:from>
    <xdr:ext cx="469744" cy="259045"/>
    <xdr:sp macro="" textlink="">
      <xdr:nvSpPr>
        <xdr:cNvPr id="770" name="テキスト ボックス 769"/>
        <xdr:cNvSpPr txBox="1"/>
      </xdr:nvSpPr>
      <xdr:spPr>
        <a:xfrm>
          <a:off x="19310428" y="666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62002</xdr:rowOff>
    </xdr:from>
    <xdr:to>
      <xdr:col>98</xdr:col>
      <xdr:colOff>38100</xdr:colOff>
      <xdr:row>38</xdr:row>
      <xdr:rowOff>163602</xdr:rowOff>
    </xdr:to>
    <xdr:sp macro="" textlink="">
      <xdr:nvSpPr>
        <xdr:cNvPr id="771" name="楕円 770"/>
        <xdr:cNvSpPr/>
      </xdr:nvSpPr>
      <xdr:spPr>
        <a:xfrm>
          <a:off x="18605500" y="65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154729</xdr:rowOff>
    </xdr:from>
    <xdr:ext cx="469744" cy="259045"/>
    <xdr:sp macro="" textlink="">
      <xdr:nvSpPr>
        <xdr:cNvPr id="772" name="テキスト ボックス 771"/>
        <xdr:cNvSpPr txBox="1"/>
      </xdr:nvSpPr>
      <xdr:spPr>
        <a:xfrm>
          <a:off x="18421428" y="66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9" name="直線コネクタ 808"/>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2" name="直線コネクタ 811"/>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0" name="楕円 829"/>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1" name="テキスト ボックス 830"/>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15050</xdr:rowOff>
    </xdr:from>
    <xdr:to>
      <xdr:col>116</xdr:col>
      <xdr:colOff>63500</xdr:colOff>
      <xdr:row>76</xdr:row>
      <xdr:rowOff>30581</xdr:rowOff>
    </xdr:to>
    <xdr:cxnSp macro="">
      <xdr:nvCxnSpPr>
        <xdr:cNvPr id="861" name="直線コネクタ 860"/>
        <xdr:cNvCxnSpPr/>
      </xdr:nvCxnSpPr>
      <xdr:spPr>
        <a:xfrm flipV="1">
          <a:off x="21323300" y="13045250"/>
          <a:ext cx="8382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22237</xdr:rowOff>
    </xdr:from>
    <xdr:to>
      <xdr:col>111</xdr:col>
      <xdr:colOff>177800</xdr:colOff>
      <xdr:row>76</xdr:row>
      <xdr:rowOff>30581</xdr:rowOff>
    </xdr:to>
    <xdr:cxnSp macro="">
      <xdr:nvCxnSpPr>
        <xdr:cNvPr id="864" name="直線コネクタ 863"/>
        <xdr:cNvCxnSpPr/>
      </xdr:nvCxnSpPr>
      <xdr:spPr>
        <a:xfrm>
          <a:off x="20434300" y="13052437"/>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22237</xdr:rowOff>
    </xdr:from>
    <xdr:to>
      <xdr:col>107</xdr:col>
      <xdr:colOff>50800</xdr:colOff>
      <xdr:row>76</xdr:row>
      <xdr:rowOff>68593</xdr:rowOff>
    </xdr:to>
    <xdr:cxnSp macro="">
      <xdr:nvCxnSpPr>
        <xdr:cNvPr id="867" name="直線コネクタ 866"/>
        <xdr:cNvCxnSpPr/>
      </xdr:nvCxnSpPr>
      <xdr:spPr>
        <a:xfrm flipV="1">
          <a:off x="19545300" y="13052437"/>
          <a:ext cx="8890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68593</xdr:rowOff>
    </xdr:from>
    <xdr:to>
      <xdr:col>102</xdr:col>
      <xdr:colOff>114300</xdr:colOff>
      <xdr:row>76</xdr:row>
      <xdr:rowOff>82093</xdr:rowOff>
    </xdr:to>
    <xdr:cxnSp macro="">
      <xdr:nvCxnSpPr>
        <xdr:cNvPr id="870" name="直線コネクタ 869"/>
        <xdr:cNvCxnSpPr/>
      </xdr:nvCxnSpPr>
      <xdr:spPr>
        <a:xfrm flipV="1">
          <a:off x="18656300" y="13098793"/>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135699</xdr:rowOff>
    </xdr:from>
    <xdr:to>
      <xdr:col>116</xdr:col>
      <xdr:colOff>114300</xdr:colOff>
      <xdr:row>76</xdr:row>
      <xdr:rowOff>65850</xdr:rowOff>
    </xdr:to>
    <xdr:sp macro="" textlink="">
      <xdr:nvSpPr>
        <xdr:cNvPr id="880" name="楕円 879"/>
        <xdr:cNvSpPr/>
      </xdr:nvSpPr>
      <xdr:spPr>
        <a:xfrm>
          <a:off x="22110700" y="12994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114127</xdr:rowOff>
    </xdr:from>
    <xdr:ext cx="534377" cy="259045"/>
    <xdr:sp macro="" textlink="">
      <xdr:nvSpPr>
        <xdr:cNvPr id="881" name="繰出金該当値テキスト"/>
        <xdr:cNvSpPr txBox="1"/>
      </xdr:nvSpPr>
      <xdr:spPr>
        <a:xfrm>
          <a:off x="22212300" y="129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151231</xdr:rowOff>
    </xdr:from>
    <xdr:to>
      <xdr:col>112</xdr:col>
      <xdr:colOff>38100</xdr:colOff>
      <xdr:row>76</xdr:row>
      <xdr:rowOff>81381</xdr:rowOff>
    </xdr:to>
    <xdr:sp macro="" textlink="">
      <xdr:nvSpPr>
        <xdr:cNvPr id="882" name="楕円 881"/>
        <xdr:cNvSpPr/>
      </xdr:nvSpPr>
      <xdr:spPr>
        <a:xfrm>
          <a:off x="21272500" y="130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72508</xdr:rowOff>
    </xdr:from>
    <xdr:ext cx="534377" cy="259045"/>
    <xdr:sp macro="" textlink="">
      <xdr:nvSpPr>
        <xdr:cNvPr id="883" name="テキスト ボックス 882"/>
        <xdr:cNvSpPr txBox="1"/>
      </xdr:nvSpPr>
      <xdr:spPr>
        <a:xfrm>
          <a:off x="21056111" y="1310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142887</xdr:rowOff>
    </xdr:from>
    <xdr:to>
      <xdr:col>107</xdr:col>
      <xdr:colOff>101600</xdr:colOff>
      <xdr:row>76</xdr:row>
      <xdr:rowOff>73037</xdr:rowOff>
    </xdr:to>
    <xdr:sp macro="" textlink="">
      <xdr:nvSpPr>
        <xdr:cNvPr id="884" name="楕円 883"/>
        <xdr:cNvSpPr/>
      </xdr:nvSpPr>
      <xdr:spPr>
        <a:xfrm>
          <a:off x="20383500" y="130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64164</xdr:rowOff>
    </xdr:from>
    <xdr:ext cx="534377" cy="259045"/>
    <xdr:sp macro="" textlink="">
      <xdr:nvSpPr>
        <xdr:cNvPr id="885" name="テキスト ボックス 884"/>
        <xdr:cNvSpPr txBox="1"/>
      </xdr:nvSpPr>
      <xdr:spPr>
        <a:xfrm>
          <a:off x="20167111" y="1309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17793</xdr:rowOff>
    </xdr:from>
    <xdr:to>
      <xdr:col>102</xdr:col>
      <xdr:colOff>165100</xdr:colOff>
      <xdr:row>76</xdr:row>
      <xdr:rowOff>119393</xdr:rowOff>
    </xdr:to>
    <xdr:sp macro="" textlink="">
      <xdr:nvSpPr>
        <xdr:cNvPr id="886" name="楕円 885"/>
        <xdr:cNvSpPr/>
      </xdr:nvSpPr>
      <xdr:spPr>
        <a:xfrm>
          <a:off x="19494500" y="130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110520</xdr:rowOff>
    </xdr:from>
    <xdr:ext cx="534377" cy="259045"/>
    <xdr:sp macro="" textlink="">
      <xdr:nvSpPr>
        <xdr:cNvPr id="887" name="テキスト ボックス 886"/>
        <xdr:cNvSpPr txBox="1"/>
      </xdr:nvSpPr>
      <xdr:spPr>
        <a:xfrm>
          <a:off x="19278111" y="131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31293</xdr:rowOff>
    </xdr:from>
    <xdr:to>
      <xdr:col>98</xdr:col>
      <xdr:colOff>38100</xdr:colOff>
      <xdr:row>76</xdr:row>
      <xdr:rowOff>132893</xdr:rowOff>
    </xdr:to>
    <xdr:sp macro="" textlink="">
      <xdr:nvSpPr>
        <xdr:cNvPr id="888" name="楕円 887"/>
        <xdr:cNvSpPr/>
      </xdr:nvSpPr>
      <xdr:spPr>
        <a:xfrm>
          <a:off x="18605500" y="130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124020</xdr:rowOff>
    </xdr:from>
    <xdr:ext cx="534377" cy="259045"/>
    <xdr:sp macro="" textlink="">
      <xdr:nvSpPr>
        <xdr:cNvPr id="889" name="テキスト ボックス 888"/>
        <xdr:cNvSpPr txBox="1"/>
      </xdr:nvSpPr>
      <xdr:spPr>
        <a:xfrm>
          <a:off x="18389111" y="131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住民一人当たりの人件費は、</a:t>
          </a:r>
          <a:r>
            <a:rPr kumimoji="1" lang="en-US" altLang="ja-JP" sz="1300">
              <a:latin typeface="ＭＳ Ｐゴシック" panose="020B0600070205080204" pitchFamily="50" charset="-128"/>
              <a:ea typeface="ＭＳ Ｐゴシック" panose="020B0600070205080204" pitchFamily="50" charset="-128"/>
            </a:rPr>
            <a:t>149,530</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3,949</a:t>
          </a:r>
          <a:r>
            <a:rPr kumimoji="1" lang="ja-JP" altLang="en-US" sz="1300">
              <a:latin typeface="ＭＳ Ｐゴシック" panose="020B0600070205080204" pitchFamily="50" charset="-128"/>
              <a:ea typeface="ＭＳ Ｐゴシック" panose="020B0600070205080204" pitchFamily="50" charset="-128"/>
            </a:rPr>
            <a:t>円増となりました。これは、昇給に伴う基本給等の増加や会計年度任用職員の報酬及び期末手当が増加したことによるものである。引き続き職員の適正配置や給与制度の見直し等による人件費の抑制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住民一人当たりの公債費は、</a:t>
          </a:r>
          <a:r>
            <a:rPr kumimoji="1" lang="en-US" altLang="ja-JP" sz="1300">
              <a:latin typeface="ＭＳ Ｐゴシック" panose="020B0600070205080204" pitchFamily="50" charset="-128"/>
              <a:ea typeface="ＭＳ Ｐゴシック" panose="020B0600070205080204" pitchFamily="50" charset="-128"/>
            </a:rPr>
            <a:t>71,002</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2,726</a:t>
          </a:r>
          <a:r>
            <a:rPr kumimoji="1" lang="ja-JP" altLang="en-US" sz="1300">
              <a:latin typeface="ＭＳ Ｐゴシック" panose="020B0600070205080204" pitchFamily="50" charset="-128"/>
              <a:ea typeface="ＭＳ Ｐゴシック" panose="020B0600070205080204" pitchFamily="50" charset="-128"/>
            </a:rPr>
            <a:t>円増となりました。令和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年度に公債費のピークを迎えたためである。引き続き効果的かつ効率的な町債の発行に努めていく。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住民一人当たりの扶助費は、</a:t>
          </a:r>
          <a:r>
            <a:rPr kumimoji="1" lang="en-US" altLang="ja-JP" sz="1300">
              <a:latin typeface="ＭＳ Ｐゴシック" panose="020B0600070205080204" pitchFamily="50" charset="-128"/>
              <a:ea typeface="ＭＳ Ｐゴシック" panose="020B0600070205080204" pitchFamily="50" charset="-128"/>
            </a:rPr>
            <a:t>64,878</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17,550</a:t>
          </a:r>
          <a:r>
            <a:rPr kumimoji="1" lang="ja-JP" altLang="en-US" sz="1300">
              <a:latin typeface="ＭＳ Ｐゴシック" panose="020B0600070205080204" pitchFamily="50" charset="-128"/>
              <a:ea typeface="ＭＳ Ｐゴシック" panose="020B0600070205080204" pitchFamily="50" charset="-128"/>
            </a:rPr>
            <a:t>円減となりました。これは、非課税世帯等臨時特別給付金が皆減したためである。今後上昇傾向になることが予想されるため、その動向を注視する必要がある。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住民一人当たりの普通建設事業費（うち新規整備）は、</a:t>
          </a:r>
          <a:r>
            <a:rPr kumimoji="1" lang="en-US" altLang="ja-JP" sz="1300">
              <a:latin typeface="ＭＳ Ｐゴシック" panose="020B0600070205080204" pitchFamily="50" charset="-128"/>
              <a:ea typeface="ＭＳ Ｐゴシック" panose="020B0600070205080204" pitchFamily="50" charset="-128"/>
            </a:rPr>
            <a:t>30,433</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38,988</a:t>
          </a:r>
          <a:r>
            <a:rPr kumimoji="1" lang="ja-JP" altLang="en-US" sz="1300">
              <a:latin typeface="ＭＳ Ｐゴシック" panose="020B0600070205080204" pitchFamily="50" charset="-128"/>
              <a:ea typeface="ＭＳ Ｐゴシック" panose="020B0600070205080204" pitchFamily="50" charset="-128"/>
            </a:rPr>
            <a:t>円減となりました。これは、社会資本整備総合交付金事業、道路メンテナンス事業が減少したためである。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住民一人当たりの積立金は、</a:t>
          </a:r>
          <a:r>
            <a:rPr kumimoji="1" lang="en-US" altLang="ja-JP" sz="1300">
              <a:latin typeface="ＭＳ Ｐゴシック" panose="020B0600070205080204" pitchFamily="50" charset="-128"/>
              <a:ea typeface="ＭＳ Ｐゴシック" panose="020B0600070205080204" pitchFamily="50" charset="-128"/>
            </a:rPr>
            <a:t>8,889</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5,566</a:t>
          </a:r>
          <a:r>
            <a:rPr kumimoji="1" lang="ja-JP" altLang="en-US" sz="1300">
              <a:latin typeface="ＭＳ Ｐゴシック" panose="020B0600070205080204" pitchFamily="50" charset="-128"/>
              <a:ea typeface="ＭＳ Ｐゴシック" panose="020B0600070205080204" pitchFamily="50" charset="-128"/>
            </a:rPr>
            <a:t>円減となりました。これは、柑橘振興基金積立金が皆減したためである。今後も計画的な各基金への積立を行う。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8,086
8,043
88.13
5,588,960
5,231,560
264,695
3,499,725
3,746,817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142494</xdr:rowOff>
    </xdr:from>
    <xdr:to>
      <xdr:col>24</xdr:col>
      <xdr:colOff>63500</xdr:colOff>
      <xdr:row>37</xdr:row>
      <xdr:rowOff>161798</xdr:rowOff>
    </xdr:to>
    <xdr:cxnSp macro="">
      <xdr:nvCxnSpPr>
        <xdr:cNvPr id="61" name="直線コネクタ 60"/>
        <xdr:cNvCxnSpPr/>
      </xdr:nvCxnSpPr>
      <xdr:spPr>
        <a:xfrm flipV="1">
          <a:off x="3797300" y="64861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161798</xdr:rowOff>
    </xdr:from>
    <xdr:to>
      <xdr:col>19</xdr:col>
      <xdr:colOff>177800</xdr:colOff>
      <xdr:row>38</xdr:row>
      <xdr:rowOff>64516</xdr:rowOff>
    </xdr:to>
    <xdr:cxnSp macro="">
      <xdr:nvCxnSpPr>
        <xdr:cNvPr id="64" name="直線コネクタ 63"/>
        <xdr:cNvCxnSpPr/>
      </xdr:nvCxnSpPr>
      <xdr:spPr>
        <a:xfrm flipV="1">
          <a:off x="2908300" y="6505448"/>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151511</xdr:rowOff>
    </xdr:from>
    <xdr:to>
      <xdr:col>15</xdr:col>
      <xdr:colOff>50800</xdr:colOff>
      <xdr:row>38</xdr:row>
      <xdr:rowOff>64516</xdr:rowOff>
    </xdr:to>
    <xdr:cxnSp macro="">
      <xdr:nvCxnSpPr>
        <xdr:cNvPr id="67" name="直線コネクタ 66"/>
        <xdr:cNvCxnSpPr/>
      </xdr:nvCxnSpPr>
      <xdr:spPr>
        <a:xfrm>
          <a:off x="2019300" y="6495161"/>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151511</xdr:rowOff>
    </xdr:from>
    <xdr:to>
      <xdr:col>10</xdr:col>
      <xdr:colOff>114300</xdr:colOff>
      <xdr:row>38</xdr:row>
      <xdr:rowOff>47625</xdr:rowOff>
    </xdr:to>
    <xdr:cxnSp macro="">
      <xdr:nvCxnSpPr>
        <xdr:cNvPr id="70" name="直線コネクタ 69"/>
        <xdr:cNvCxnSpPr/>
      </xdr:nvCxnSpPr>
      <xdr:spPr>
        <a:xfrm flipV="1">
          <a:off x="1130300" y="6495161"/>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45737</xdr:rowOff>
    </xdr:from>
    <xdr:ext cx="534377" cy="259045"/>
    <xdr:sp macro="" textlink="">
      <xdr:nvSpPr>
        <xdr:cNvPr id="72" name="テキスト ボックス 71"/>
        <xdr:cNvSpPr txBox="1"/>
      </xdr:nvSpPr>
      <xdr:spPr>
        <a:xfrm>
          <a:off x="1752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53865</xdr:rowOff>
    </xdr:from>
    <xdr:ext cx="534377" cy="259045"/>
    <xdr:sp macro="" textlink="">
      <xdr:nvSpPr>
        <xdr:cNvPr id="74" name="テキスト ボックス 73"/>
        <xdr:cNvSpPr txBox="1"/>
      </xdr:nvSpPr>
      <xdr:spPr>
        <a:xfrm>
          <a:off x="863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91694</xdr:rowOff>
    </xdr:from>
    <xdr:to>
      <xdr:col>24</xdr:col>
      <xdr:colOff>114300</xdr:colOff>
      <xdr:row>38</xdr:row>
      <xdr:rowOff>21844</xdr:rowOff>
    </xdr:to>
    <xdr:sp macro="" textlink="">
      <xdr:nvSpPr>
        <xdr:cNvPr id="80" name="楕円 79"/>
        <xdr:cNvSpPr/>
      </xdr:nvSpPr>
      <xdr:spPr>
        <a:xfrm>
          <a:off x="4584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70121</xdr:rowOff>
    </xdr:from>
    <xdr:ext cx="469744" cy="259045"/>
    <xdr:sp macro="" textlink="">
      <xdr:nvSpPr>
        <xdr:cNvPr id="81" name="議会費該当値テキスト"/>
        <xdr:cNvSpPr txBox="1"/>
      </xdr:nvSpPr>
      <xdr:spPr>
        <a:xfrm>
          <a:off x="4686300" y="641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110998</xdr:rowOff>
    </xdr:from>
    <xdr:to>
      <xdr:col>20</xdr:col>
      <xdr:colOff>38100</xdr:colOff>
      <xdr:row>38</xdr:row>
      <xdr:rowOff>41148</xdr:rowOff>
    </xdr:to>
    <xdr:sp macro="" textlink="">
      <xdr:nvSpPr>
        <xdr:cNvPr id="82" name="楕円 81"/>
        <xdr:cNvSpPr/>
      </xdr:nvSpPr>
      <xdr:spPr>
        <a:xfrm>
          <a:off x="3746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32275</xdr:rowOff>
    </xdr:from>
    <xdr:ext cx="469744" cy="259045"/>
    <xdr:sp macro="" textlink="">
      <xdr:nvSpPr>
        <xdr:cNvPr id="83" name="テキスト ボックス 82"/>
        <xdr:cNvSpPr txBox="1"/>
      </xdr:nvSpPr>
      <xdr:spPr>
        <a:xfrm>
          <a:off x="3562428"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13716</xdr:rowOff>
    </xdr:from>
    <xdr:to>
      <xdr:col>15</xdr:col>
      <xdr:colOff>101600</xdr:colOff>
      <xdr:row>38</xdr:row>
      <xdr:rowOff>115316</xdr:rowOff>
    </xdr:to>
    <xdr:sp macro="" textlink="">
      <xdr:nvSpPr>
        <xdr:cNvPr id="84" name="楕円 83"/>
        <xdr:cNvSpPr/>
      </xdr:nvSpPr>
      <xdr:spPr>
        <a:xfrm>
          <a:off x="28575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106443</xdr:rowOff>
    </xdr:from>
    <xdr:ext cx="469744" cy="259045"/>
    <xdr:sp macro="" textlink="">
      <xdr:nvSpPr>
        <xdr:cNvPr id="85" name="テキスト ボックス 84"/>
        <xdr:cNvSpPr txBox="1"/>
      </xdr:nvSpPr>
      <xdr:spPr>
        <a:xfrm>
          <a:off x="2673428" y="66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100711</xdr:rowOff>
    </xdr:from>
    <xdr:to>
      <xdr:col>10</xdr:col>
      <xdr:colOff>165100</xdr:colOff>
      <xdr:row>38</xdr:row>
      <xdr:rowOff>30861</xdr:rowOff>
    </xdr:to>
    <xdr:sp macro="" textlink="">
      <xdr:nvSpPr>
        <xdr:cNvPr id="86" name="楕円 85"/>
        <xdr:cNvSpPr/>
      </xdr:nvSpPr>
      <xdr:spPr>
        <a:xfrm>
          <a:off x="1968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21988</xdr:rowOff>
    </xdr:from>
    <xdr:ext cx="469744" cy="259045"/>
    <xdr:sp macro="" textlink="">
      <xdr:nvSpPr>
        <xdr:cNvPr id="87" name="テキスト ボックス 86"/>
        <xdr:cNvSpPr txBox="1"/>
      </xdr:nvSpPr>
      <xdr:spPr>
        <a:xfrm>
          <a:off x="1784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168275</xdr:rowOff>
    </xdr:from>
    <xdr:to>
      <xdr:col>6</xdr:col>
      <xdr:colOff>38100</xdr:colOff>
      <xdr:row>38</xdr:row>
      <xdr:rowOff>98425</xdr:rowOff>
    </xdr:to>
    <xdr:sp macro="" textlink="">
      <xdr:nvSpPr>
        <xdr:cNvPr id="88" name="楕円 87"/>
        <xdr:cNvSpPr/>
      </xdr:nvSpPr>
      <xdr:spPr>
        <a:xfrm>
          <a:off x="107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89552</xdr:rowOff>
    </xdr:from>
    <xdr:ext cx="469744" cy="259045"/>
    <xdr:sp macro="" textlink="">
      <xdr:nvSpPr>
        <xdr:cNvPr id="89" name="テキスト ボックス 88"/>
        <xdr:cNvSpPr txBox="1"/>
      </xdr:nvSpPr>
      <xdr:spPr>
        <a:xfrm>
          <a:off x="895428"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114801</xdr:rowOff>
    </xdr:from>
    <xdr:to>
      <xdr:col>24</xdr:col>
      <xdr:colOff>63500</xdr:colOff>
      <xdr:row>58</xdr:row>
      <xdr:rowOff>117038</xdr:rowOff>
    </xdr:to>
    <xdr:cxnSp macro="">
      <xdr:nvCxnSpPr>
        <xdr:cNvPr id="120" name="直線コネクタ 119"/>
        <xdr:cNvCxnSpPr/>
      </xdr:nvCxnSpPr>
      <xdr:spPr>
        <a:xfrm>
          <a:off x="3797300" y="10058901"/>
          <a:ext cx="8382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141043</xdr:rowOff>
    </xdr:from>
    <xdr:to>
      <xdr:col>19</xdr:col>
      <xdr:colOff>177800</xdr:colOff>
      <xdr:row>58</xdr:row>
      <xdr:rowOff>114801</xdr:rowOff>
    </xdr:to>
    <xdr:cxnSp macro="">
      <xdr:nvCxnSpPr>
        <xdr:cNvPr id="123" name="直線コネクタ 122"/>
        <xdr:cNvCxnSpPr/>
      </xdr:nvCxnSpPr>
      <xdr:spPr>
        <a:xfrm>
          <a:off x="2908300" y="9913693"/>
          <a:ext cx="889000" cy="1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141043</xdr:rowOff>
    </xdr:from>
    <xdr:to>
      <xdr:col>15</xdr:col>
      <xdr:colOff>50800</xdr:colOff>
      <xdr:row>58</xdr:row>
      <xdr:rowOff>145772</xdr:rowOff>
    </xdr:to>
    <xdr:cxnSp macro="">
      <xdr:nvCxnSpPr>
        <xdr:cNvPr id="126" name="直線コネクタ 125"/>
        <xdr:cNvCxnSpPr/>
      </xdr:nvCxnSpPr>
      <xdr:spPr>
        <a:xfrm flipV="1">
          <a:off x="2019300" y="9913693"/>
          <a:ext cx="889000" cy="17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145772</xdr:rowOff>
    </xdr:from>
    <xdr:to>
      <xdr:col>10</xdr:col>
      <xdr:colOff>114300</xdr:colOff>
      <xdr:row>58</xdr:row>
      <xdr:rowOff>147059</xdr:rowOff>
    </xdr:to>
    <xdr:cxnSp macro="">
      <xdr:nvCxnSpPr>
        <xdr:cNvPr id="129" name="直線コネクタ 128"/>
        <xdr:cNvCxnSpPr/>
      </xdr:nvCxnSpPr>
      <xdr:spPr>
        <a:xfrm flipV="1">
          <a:off x="1130300" y="10089872"/>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66238</xdr:rowOff>
    </xdr:from>
    <xdr:to>
      <xdr:col>24</xdr:col>
      <xdr:colOff>114300</xdr:colOff>
      <xdr:row>58</xdr:row>
      <xdr:rowOff>167838</xdr:rowOff>
    </xdr:to>
    <xdr:sp macro="" textlink="">
      <xdr:nvSpPr>
        <xdr:cNvPr id="139" name="楕円 138"/>
        <xdr:cNvSpPr/>
      </xdr:nvSpPr>
      <xdr:spPr>
        <a:xfrm>
          <a:off x="4584700" y="100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152615</xdr:rowOff>
    </xdr:from>
    <xdr:ext cx="534377" cy="259045"/>
    <xdr:sp macro="" textlink="">
      <xdr:nvSpPr>
        <xdr:cNvPr id="140" name="総務費該当値テキスト"/>
        <xdr:cNvSpPr txBox="1"/>
      </xdr:nvSpPr>
      <xdr:spPr>
        <a:xfrm>
          <a:off x="4686300" y="992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64001</xdr:rowOff>
    </xdr:from>
    <xdr:to>
      <xdr:col>20</xdr:col>
      <xdr:colOff>38100</xdr:colOff>
      <xdr:row>58</xdr:row>
      <xdr:rowOff>165601</xdr:rowOff>
    </xdr:to>
    <xdr:sp macro="" textlink="">
      <xdr:nvSpPr>
        <xdr:cNvPr id="141" name="楕円 140"/>
        <xdr:cNvSpPr/>
      </xdr:nvSpPr>
      <xdr:spPr>
        <a:xfrm>
          <a:off x="3746500" y="100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156728</xdr:rowOff>
    </xdr:from>
    <xdr:ext cx="534377" cy="259045"/>
    <xdr:sp macro="" textlink="">
      <xdr:nvSpPr>
        <xdr:cNvPr id="142" name="テキスト ボックス 141"/>
        <xdr:cNvSpPr txBox="1"/>
      </xdr:nvSpPr>
      <xdr:spPr>
        <a:xfrm>
          <a:off x="3530111" y="1010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90243</xdr:rowOff>
    </xdr:from>
    <xdr:to>
      <xdr:col>15</xdr:col>
      <xdr:colOff>101600</xdr:colOff>
      <xdr:row>58</xdr:row>
      <xdr:rowOff>20393</xdr:rowOff>
    </xdr:to>
    <xdr:sp macro="" textlink="">
      <xdr:nvSpPr>
        <xdr:cNvPr id="143" name="楕円 142"/>
        <xdr:cNvSpPr/>
      </xdr:nvSpPr>
      <xdr:spPr>
        <a:xfrm>
          <a:off x="2857500" y="98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11520</xdr:rowOff>
    </xdr:from>
    <xdr:ext cx="599010" cy="259045"/>
    <xdr:sp macro="" textlink="">
      <xdr:nvSpPr>
        <xdr:cNvPr id="144" name="テキスト ボックス 143"/>
        <xdr:cNvSpPr txBox="1"/>
      </xdr:nvSpPr>
      <xdr:spPr>
        <a:xfrm>
          <a:off x="2608795" y="995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94972</xdr:rowOff>
    </xdr:from>
    <xdr:to>
      <xdr:col>10</xdr:col>
      <xdr:colOff>165100</xdr:colOff>
      <xdr:row>59</xdr:row>
      <xdr:rowOff>25122</xdr:rowOff>
    </xdr:to>
    <xdr:sp macro="" textlink="">
      <xdr:nvSpPr>
        <xdr:cNvPr id="145" name="楕円 144"/>
        <xdr:cNvSpPr/>
      </xdr:nvSpPr>
      <xdr:spPr>
        <a:xfrm>
          <a:off x="1968500" y="100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16249</xdr:rowOff>
    </xdr:from>
    <xdr:ext cx="534377" cy="259045"/>
    <xdr:sp macro="" textlink="">
      <xdr:nvSpPr>
        <xdr:cNvPr id="146" name="テキスト ボックス 145"/>
        <xdr:cNvSpPr txBox="1"/>
      </xdr:nvSpPr>
      <xdr:spPr>
        <a:xfrm>
          <a:off x="1752111" y="101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96259</xdr:rowOff>
    </xdr:from>
    <xdr:to>
      <xdr:col>6</xdr:col>
      <xdr:colOff>38100</xdr:colOff>
      <xdr:row>59</xdr:row>
      <xdr:rowOff>26409</xdr:rowOff>
    </xdr:to>
    <xdr:sp macro="" textlink="">
      <xdr:nvSpPr>
        <xdr:cNvPr id="147" name="楕円 146"/>
        <xdr:cNvSpPr/>
      </xdr:nvSpPr>
      <xdr:spPr>
        <a:xfrm>
          <a:off x="1079500" y="100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17536</xdr:rowOff>
    </xdr:from>
    <xdr:ext cx="534377" cy="259045"/>
    <xdr:sp macro="" textlink="">
      <xdr:nvSpPr>
        <xdr:cNvPr id="148" name="テキスト ボックス 147"/>
        <xdr:cNvSpPr txBox="1"/>
      </xdr:nvSpPr>
      <xdr:spPr>
        <a:xfrm>
          <a:off x="863111" y="10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138187</xdr:rowOff>
    </xdr:from>
    <xdr:to>
      <xdr:col>24</xdr:col>
      <xdr:colOff>63500</xdr:colOff>
      <xdr:row>76</xdr:row>
      <xdr:rowOff>6907</xdr:rowOff>
    </xdr:to>
    <xdr:cxnSp macro="">
      <xdr:nvCxnSpPr>
        <xdr:cNvPr id="176" name="直線コネクタ 175"/>
        <xdr:cNvCxnSpPr/>
      </xdr:nvCxnSpPr>
      <xdr:spPr>
        <a:xfrm>
          <a:off x="3797300" y="12996937"/>
          <a:ext cx="8382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138187</xdr:rowOff>
    </xdr:from>
    <xdr:to>
      <xdr:col>19</xdr:col>
      <xdr:colOff>177800</xdr:colOff>
      <xdr:row>76</xdr:row>
      <xdr:rowOff>106959</xdr:rowOff>
    </xdr:to>
    <xdr:cxnSp macro="">
      <xdr:nvCxnSpPr>
        <xdr:cNvPr id="179" name="直線コネクタ 178"/>
        <xdr:cNvCxnSpPr/>
      </xdr:nvCxnSpPr>
      <xdr:spPr>
        <a:xfrm flipV="1">
          <a:off x="2908300" y="12996937"/>
          <a:ext cx="889000" cy="14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106959</xdr:rowOff>
    </xdr:from>
    <xdr:to>
      <xdr:col>15</xdr:col>
      <xdr:colOff>50800</xdr:colOff>
      <xdr:row>76</xdr:row>
      <xdr:rowOff>143993</xdr:rowOff>
    </xdr:to>
    <xdr:cxnSp macro="">
      <xdr:nvCxnSpPr>
        <xdr:cNvPr id="182" name="直線コネクタ 181"/>
        <xdr:cNvCxnSpPr/>
      </xdr:nvCxnSpPr>
      <xdr:spPr>
        <a:xfrm flipV="1">
          <a:off x="2019300" y="1313715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74041</xdr:rowOff>
    </xdr:from>
    <xdr:ext cx="599010" cy="259045"/>
    <xdr:sp macro="" textlink="">
      <xdr:nvSpPr>
        <xdr:cNvPr id="184" name="テキスト ボックス 183"/>
        <xdr:cNvSpPr txBox="1"/>
      </xdr:nvSpPr>
      <xdr:spPr>
        <a:xfrm>
          <a:off x="2608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143993</xdr:rowOff>
    </xdr:from>
    <xdr:to>
      <xdr:col>10</xdr:col>
      <xdr:colOff>114300</xdr:colOff>
      <xdr:row>77</xdr:row>
      <xdr:rowOff>670</xdr:rowOff>
    </xdr:to>
    <xdr:cxnSp macro="">
      <xdr:nvCxnSpPr>
        <xdr:cNvPr id="185" name="直線コネクタ 184"/>
        <xdr:cNvCxnSpPr/>
      </xdr:nvCxnSpPr>
      <xdr:spPr>
        <a:xfrm flipV="1">
          <a:off x="1130300" y="13174193"/>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125348</xdr:rowOff>
    </xdr:from>
    <xdr:ext cx="599010" cy="259045"/>
    <xdr:sp macro="" textlink="">
      <xdr:nvSpPr>
        <xdr:cNvPr id="187" name="テキスト ボックス 186"/>
        <xdr:cNvSpPr txBox="1"/>
      </xdr:nvSpPr>
      <xdr:spPr>
        <a:xfrm>
          <a:off x="1719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150874</xdr:rowOff>
    </xdr:from>
    <xdr:ext cx="599010" cy="259045"/>
    <xdr:sp macro="" textlink="">
      <xdr:nvSpPr>
        <xdr:cNvPr id="189" name="テキスト ボックス 188"/>
        <xdr:cNvSpPr txBox="1"/>
      </xdr:nvSpPr>
      <xdr:spPr>
        <a:xfrm>
          <a:off x="830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127557</xdr:rowOff>
    </xdr:from>
    <xdr:to>
      <xdr:col>24</xdr:col>
      <xdr:colOff>114300</xdr:colOff>
      <xdr:row>76</xdr:row>
      <xdr:rowOff>57707</xdr:rowOff>
    </xdr:to>
    <xdr:sp macro="" textlink="">
      <xdr:nvSpPr>
        <xdr:cNvPr id="195" name="楕円 194"/>
        <xdr:cNvSpPr/>
      </xdr:nvSpPr>
      <xdr:spPr>
        <a:xfrm>
          <a:off x="4584700" y="129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105984</xdr:rowOff>
    </xdr:from>
    <xdr:ext cx="599010" cy="259045"/>
    <xdr:sp macro="" textlink="">
      <xdr:nvSpPr>
        <xdr:cNvPr id="196" name="民生費該当値テキスト"/>
        <xdr:cNvSpPr txBox="1"/>
      </xdr:nvSpPr>
      <xdr:spPr>
        <a:xfrm>
          <a:off x="4686300" y="1296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87387</xdr:rowOff>
    </xdr:from>
    <xdr:to>
      <xdr:col>20</xdr:col>
      <xdr:colOff>38100</xdr:colOff>
      <xdr:row>76</xdr:row>
      <xdr:rowOff>17537</xdr:rowOff>
    </xdr:to>
    <xdr:sp macro="" textlink="">
      <xdr:nvSpPr>
        <xdr:cNvPr id="197" name="楕円 196"/>
        <xdr:cNvSpPr/>
      </xdr:nvSpPr>
      <xdr:spPr>
        <a:xfrm>
          <a:off x="3746500" y="1294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8664</xdr:rowOff>
    </xdr:from>
    <xdr:ext cx="599010" cy="259045"/>
    <xdr:sp macro="" textlink="">
      <xdr:nvSpPr>
        <xdr:cNvPr id="198" name="テキスト ボックス 197"/>
        <xdr:cNvSpPr txBox="1"/>
      </xdr:nvSpPr>
      <xdr:spPr>
        <a:xfrm>
          <a:off x="3497795" y="1303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56159</xdr:rowOff>
    </xdr:from>
    <xdr:to>
      <xdr:col>15</xdr:col>
      <xdr:colOff>101600</xdr:colOff>
      <xdr:row>76</xdr:row>
      <xdr:rowOff>157759</xdr:rowOff>
    </xdr:to>
    <xdr:sp macro="" textlink="">
      <xdr:nvSpPr>
        <xdr:cNvPr id="199" name="楕円 198"/>
        <xdr:cNvSpPr/>
      </xdr:nvSpPr>
      <xdr:spPr>
        <a:xfrm>
          <a:off x="2857500" y="130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148886</xdr:rowOff>
    </xdr:from>
    <xdr:ext cx="599010" cy="259045"/>
    <xdr:sp macro="" textlink="">
      <xdr:nvSpPr>
        <xdr:cNvPr id="200" name="テキスト ボックス 199"/>
        <xdr:cNvSpPr txBox="1"/>
      </xdr:nvSpPr>
      <xdr:spPr>
        <a:xfrm>
          <a:off x="2608795" y="1317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93193</xdr:rowOff>
    </xdr:from>
    <xdr:to>
      <xdr:col>10</xdr:col>
      <xdr:colOff>165100</xdr:colOff>
      <xdr:row>77</xdr:row>
      <xdr:rowOff>23343</xdr:rowOff>
    </xdr:to>
    <xdr:sp macro="" textlink="">
      <xdr:nvSpPr>
        <xdr:cNvPr id="201" name="楕円 200"/>
        <xdr:cNvSpPr/>
      </xdr:nvSpPr>
      <xdr:spPr>
        <a:xfrm>
          <a:off x="1968500" y="131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14470</xdr:rowOff>
    </xdr:from>
    <xdr:ext cx="599010" cy="259045"/>
    <xdr:sp macro="" textlink="">
      <xdr:nvSpPr>
        <xdr:cNvPr id="202" name="テキスト ボックス 201"/>
        <xdr:cNvSpPr txBox="1"/>
      </xdr:nvSpPr>
      <xdr:spPr>
        <a:xfrm>
          <a:off x="1719795" y="1321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121320</xdr:rowOff>
    </xdr:from>
    <xdr:to>
      <xdr:col>6</xdr:col>
      <xdr:colOff>38100</xdr:colOff>
      <xdr:row>77</xdr:row>
      <xdr:rowOff>51470</xdr:rowOff>
    </xdr:to>
    <xdr:sp macro="" textlink="">
      <xdr:nvSpPr>
        <xdr:cNvPr id="203" name="楕円 202"/>
        <xdr:cNvSpPr/>
      </xdr:nvSpPr>
      <xdr:spPr>
        <a:xfrm>
          <a:off x="1079500" y="131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42597</xdr:rowOff>
    </xdr:from>
    <xdr:ext cx="599010" cy="259045"/>
    <xdr:sp macro="" textlink="">
      <xdr:nvSpPr>
        <xdr:cNvPr id="204" name="テキスト ボックス 203"/>
        <xdr:cNvSpPr txBox="1"/>
      </xdr:nvSpPr>
      <xdr:spPr>
        <a:xfrm>
          <a:off x="830795" y="1324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152589</xdr:rowOff>
    </xdr:from>
    <xdr:to>
      <xdr:col>24</xdr:col>
      <xdr:colOff>63500</xdr:colOff>
      <xdr:row>96</xdr:row>
      <xdr:rowOff>156594</xdr:rowOff>
    </xdr:to>
    <xdr:cxnSp macro="">
      <xdr:nvCxnSpPr>
        <xdr:cNvPr id="231" name="直線コネクタ 230"/>
        <xdr:cNvCxnSpPr/>
      </xdr:nvCxnSpPr>
      <xdr:spPr>
        <a:xfrm>
          <a:off x="3797300" y="16611789"/>
          <a:ext cx="838200" cy="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152589</xdr:rowOff>
    </xdr:from>
    <xdr:to>
      <xdr:col>19</xdr:col>
      <xdr:colOff>177800</xdr:colOff>
      <xdr:row>97</xdr:row>
      <xdr:rowOff>12877</xdr:rowOff>
    </xdr:to>
    <xdr:cxnSp macro="">
      <xdr:nvCxnSpPr>
        <xdr:cNvPr id="234" name="直線コネクタ 233"/>
        <xdr:cNvCxnSpPr/>
      </xdr:nvCxnSpPr>
      <xdr:spPr>
        <a:xfrm flipV="1">
          <a:off x="2908300" y="16611789"/>
          <a:ext cx="889000" cy="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12877</xdr:rowOff>
    </xdr:from>
    <xdr:to>
      <xdr:col>15</xdr:col>
      <xdr:colOff>50800</xdr:colOff>
      <xdr:row>97</xdr:row>
      <xdr:rowOff>50166</xdr:rowOff>
    </xdr:to>
    <xdr:cxnSp macro="">
      <xdr:nvCxnSpPr>
        <xdr:cNvPr id="237" name="直線コネクタ 236"/>
        <xdr:cNvCxnSpPr/>
      </xdr:nvCxnSpPr>
      <xdr:spPr>
        <a:xfrm flipV="1">
          <a:off x="2019300" y="16643527"/>
          <a:ext cx="889000" cy="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50166</xdr:rowOff>
    </xdr:from>
    <xdr:to>
      <xdr:col>10</xdr:col>
      <xdr:colOff>114300</xdr:colOff>
      <xdr:row>97</xdr:row>
      <xdr:rowOff>55983</xdr:rowOff>
    </xdr:to>
    <xdr:cxnSp macro="">
      <xdr:nvCxnSpPr>
        <xdr:cNvPr id="240" name="直線コネクタ 239"/>
        <xdr:cNvCxnSpPr/>
      </xdr:nvCxnSpPr>
      <xdr:spPr>
        <a:xfrm flipV="1">
          <a:off x="1130300" y="16680816"/>
          <a:ext cx="8890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105794</xdr:rowOff>
    </xdr:from>
    <xdr:to>
      <xdr:col>24</xdr:col>
      <xdr:colOff>114300</xdr:colOff>
      <xdr:row>97</xdr:row>
      <xdr:rowOff>35944</xdr:rowOff>
    </xdr:to>
    <xdr:sp macro="" textlink="">
      <xdr:nvSpPr>
        <xdr:cNvPr id="250" name="楕円 249"/>
        <xdr:cNvSpPr/>
      </xdr:nvSpPr>
      <xdr:spPr>
        <a:xfrm>
          <a:off x="4584700" y="1656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84221</xdr:rowOff>
    </xdr:from>
    <xdr:ext cx="534377" cy="259045"/>
    <xdr:sp macro="" textlink="">
      <xdr:nvSpPr>
        <xdr:cNvPr id="251" name="衛生費該当値テキスト"/>
        <xdr:cNvSpPr txBox="1"/>
      </xdr:nvSpPr>
      <xdr:spPr>
        <a:xfrm>
          <a:off x="4686300" y="1654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101789</xdr:rowOff>
    </xdr:from>
    <xdr:to>
      <xdr:col>20</xdr:col>
      <xdr:colOff>38100</xdr:colOff>
      <xdr:row>97</xdr:row>
      <xdr:rowOff>31939</xdr:rowOff>
    </xdr:to>
    <xdr:sp macro="" textlink="">
      <xdr:nvSpPr>
        <xdr:cNvPr id="252" name="楕円 251"/>
        <xdr:cNvSpPr/>
      </xdr:nvSpPr>
      <xdr:spPr>
        <a:xfrm>
          <a:off x="3746500" y="165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23066</xdr:rowOff>
    </xdr:from>
    <xdr:ext cx="534377" cy="259045"/>
    <xdr:sp macro="" textlink="">
      <xdr:nvSpPr>
        <xdr:cNvPr id="253" name="テキスト ボックス 252"/>
        <xdr:cNvSpPr txBox="1"/>
      </xdr:nvSpPr>
      <xdr:spPr>
        <a:xfrm>
          <a:off x="3530111" y="1665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133527</xdr:rowOff>
    </xdr:from>
    <xdr:to>
      <xdr:col>15</xdr:col>
      <xdr:colOff>101600</xdr:colOff>
      <xdr:row>97</xdr:row>
      <xdr:rowOff>63677</xdr:rowOff>
    </xdr:to>
    <xdr:sp macro="" textlink="">
      <xdr:nvSpPr>
        <xdr:cNvPr id="254" name="楕円 253"/>
        <xdr:cNvSpPr/>
      </xdr:nvSpPr>
      <xdr:spPr>
        <a:xfrm>
          <a:off x="2857500" y="165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54804</xdr:rowOff>
    </xdr:from>
    <xdr:ext cx="534377" cy="259045"/>
    <xdr:sp macro="" textlink="">
      <xdr:nvSpPr>
        <xdr:cNvPr id="255" name="テキスト ボックス 254"/>
        <xdr:cNvSpPr txBox="1"/>
      </xdr:nvSpPr>
      <xdr:spPr>
        <a:xfrm>
          <a:off x="2641111" y="166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170816</xdr:rowOff>
    </xdr:from>
    <xdr:to>
      <xdr:col>10</xdr:col>
      <xdr:colOff>165100</xdr:colOff>
      <xdr:row>97</xdr:row>
      <xdr:rowOff>100966</xdr:rowOff>
    </xdr:to>
    <xdr:sp macro="" textlink="">
      <xdr:nvSpPr>
        <xdr:cNvPr id="256" name="楕円 255"/>
        <xdr:cNvSpPr/>
      </xdr:nvSpPr>
      <xdr:spPr>
        <a:xfrm>
          <a:off x="1968500" y="166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92093</xdr:rowOff>
    </xdr:from>
    <xdr:ext cx="534377" cy="259045"/>
    <xdr:sp macro="" textlink="">
      <xdr:nvSpPr>
        <xdr:cNvPr id="257" name="テキスト ボックス 256"/>
        <xdr:cNvSpPr txBox="1"/>
      </xdr:nvSpPr>
      <xdr:spPr>
        <a:xfrm>
          <a:off x="1752111" y="167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5183</xdr:rowOff>
    </xdr:from>
    <xdr:to>
      <xdr:col>6</xdr:col>
      <xdr:colOff>38100</xdr:colOff>
      <xdr:row>97</xdr:row>
      <xdr:rowOff>106783</xdr:rowOff>
    </xdr:to>
    <xdr:sp macro="" textlink="">
      <xdr:nvSpPr>
        <xdr:cNvPr id="258" name="楕円 257"/>
        <xdr:cNvSpPr/>
      </xdr:nvSpPr>
      <xdr:spPr>
        <a:xfrm>
          <a:off x="1079500" y="166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97910</xdr:rowOff>
    </xdr:from>
    <xdr:ext cx="534377" cy="259045"/>
    <xdr:sp macro="" textlink="">
      <xdr:nvSpPr>
        <xdr:cNvPr id="259" name="テキスト ボックス 258"/>
        <xdr:cNvSpPr txBox="1"/>
      </xdr:nvSpPr>
      <xdr:spPr>
        <a:xfrm>
          <a:off x="863111" y="167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128339</xdr:rowOff>
    </xdr:from>
    <xdr:to>
      <xdr:col>55</xdr:col>
      <xdr:colOff>0</xdr:colOff>
      <xdr:row>58</xdr:row>
      <xdr:rowOff>142149</xdr:rowOff>
    </xdr:to>
    <xdr:cxnSp macro="">
      <xdr:nvCxnSpPr>
        <xdr:cNvPr id="349" name="直線コネクタ 348"/>
        <xdr:cNvCxnSpPr/>
      </xdr:nvCxnSpPr>
      <xdr:spPr>
        <a:xfrm>
          <a:off x="9639300" y="10072439"/>
          <a:ext cx="8382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128339</xdr:rowOff>
    </xdr:from>
    <xdr:to>
      <xdr:col>50</xdr:col>
      <xdr:colOff>114300</xdr:colOff>
      <xdr:row>58</xdr:row>
      <xdr:rowOff>137150</xdr:rowOff>
    </xdr:to>
    <xdr:cxnSp macro="">
      <xdr:nvCxnSpPr>
        <xdr:cNvPr id="352" name="直線コネクタ 351"/>
        <xdr:cNvCxnSpPr/>
      </xdr:nvCxnSpPr>
      <xdr:spPr>
        <a:xfrm flipV="1">
          <a:off x="8750300" y="10072439"/>
          <a:ext cx="889000" cy="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137150</xdr:rowOff>
    </xdr:from>
    <xdr:to>
      <xdr:col>45</xdr:col>
      <xdr:colOff>177800</xdr:colOff>
      <xdr:row>58</xdr:row>
      <xdr:rowOff>162893</xdr:rowOff>
    </xdr:to>
    <xdr:cxnSp macro="">
      <xdr:nvCxnSpPr>
        <xdr:cNvPr id="355" name="直線コネクタ 354"/>
        <xdr:cNvCxnSpPr/>
      </xdr:nvCxnSpPr>
      <xdr:spPr>
        <a:xfrm flipV="1">
          <a:off x="7861300" y="10081250"/>
          <a:ext cx="889000" cy="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162893</xdr:rowOff>
    </xdr:from>
    <xdr:to>
      <xdr:col>41</xdr:col>
      <xdr:colOff>50800</xdr:colOff>
      <xdr:row>59</xdr:row>
      <xdr:rowOff>1590</xdr:rowOff>
    </xdr:to>
    <xdr:cxnSp macro="">
      <xdr:nvCxnSpPr>
        <xdr:cNvPr id="358" name="直線コネクタ 357"/>
        <xdr:cNvCxnSpPr/>
      </xdr:nvCxnSpPr>
      <xdr:spPr>
        <a:xfrm flipV="1">
          <a:off x="6972300" y="10106993"/>
          <a:ext cx="889000" cy="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164802</xdr:rowOff>
    </xdr:from>
    <xdr:ext cx="599010" cy="259045"/>
    <xdr:sp macro="" textlink="">
      <xdr:nvSpPr>
        <xdr:cNvPr id="360" name="テキスト ボックス 359"/>
        <xdr:cNvSpPr txBox="1"/>
      </xdr:nvSpPr>
      <xdr:spPr>
        <a:xfrm>
          <a:off x="7561795" y="95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12726</xdr:rowOff>
    </xdr:from>
    <xdr:ext cx="534377" cy="259045"/>
    <xdr:sp macro="" textlink="">
      <xdr:nvSpPr>
        <xdr:cNvPr id="362" name="テキスト ボックス 361"/>
        <xdr:cNvSpPr txBox="1"/>
      </xdr:nvSpPr>
      <xdr:spPr>
        <a:xfrm>
          <a:off x="6705111" y="96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91349</xdr:rowOff>
    </xdr:from>
    <xdr:to>
      <xdr:col>55</xdr:col>
      <xdr:colOff>50800</xdr:colOff>
      <xdr:row>59</xdr:row>
      <xdr:rowOff>21499</xdr:rowOff>
    </xdr:to>
    <xdr:sp macro="" textlink="">
      <xdr:nvSpPr>
        <xdr:cNvPr id="368" name="楕円 367"/>
        <xdr:cNvSpPr/>
      </xdr:nvSpPr>
      <xdr:spPr>
        <a:xfrm>
          <a:off x="10426700" y="1003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6276</xdr:rowOff>
    </xdr:from>
    <xdr:ext cx="534377" cy="259045"/>
    <xdr:sp macro="" textlink="">
      <xdr:nvSpPr>
        <xdr:cNvPr id="369" name="農林水産業費該当値テキスト"/>
        <xdr:cNvSpPr txBox="1"/>
      </xdr:nvSpPr>
      <xdr:spPr>
        <a:xfrm>
          <a:off x="10528300" y="995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77539</xdr:rowOff>
    </xdr:from>
    <xdr:to>
      <xdr:col>50</xdr:col>
      <xdr:colOff>165100</xdr:colOff>
      <xdr:row>59</xdr:row>
      <xdr:rowOff>7689</xdr:rowOff>
    </xdr:to>
    <xdr:sp macro="" textlink="">
      <xdr:nvSpPr>
        <xdr:cNvPr id="370" name="楕円 369"/>
        <xdr:cNvSpPr/>
      </xdr:nvSpPr>
      <xdr:spPr>
        <a:xfrm>
          <a:off x="9588500" y="100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170266</xdr:rowOff>
    </xdr:from>
    <xdr:ext cx="534377" cy="259045"/>
    <xdr:sp macro="" textlink="">
      <xdr:nvSpPr>
        <xdr:cNvPr id="371" name="テキスト ボックス 370"/>
        <xdr:cNvSpPr txBox="1"/>
      </xdr:nvSpPr>
      <xdr:spPr>
        <a:xfrm>
          <a:off x="9372111" y="1011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86350</xdr:rowOff>
    </xdr:from>
    <xdr:to>
      <xdr:col>46</xdr:col>
      <xdr:colOff>38100</xdr:colOff>
      <xdr:row>59</xdr:row>
      <xdr:rowOff>16500</xdr:rowOff>
    </xdr:to>
    <xdr:sp macro="" textlink="">
      <xdr:nvSpPr>
        <xdr:cNvPr id="372" name="楕円 371"/>
        <xdr:cNvSpPr/>
      </xdr:nvSpPr>
      <xdr:spPr>
        <a:xfrm>
          <a:off x="8699500" y="100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7627</xdr:rowOff>
    </xdr:from>
    <xdr:ext cx="534377" cy="259045"/>
    <xdr:sp macro="" textlink="">
      <xdr:nvSpPr>
        <xdr:cNvPr id="373" name="テキスト ボックス 372"/>
        <xdr:cNvSpPr txBox="1"/>
      </xdr:nvSpPr>
      <xdr:spPr>
        <a:xfrm>
          <a:off x="8483111" y="101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112093</xdr:rowOff>
    </xdr:from>
    <xdr:to>
      <xdr:col>41</xdr:col>
      <xdr:colOff>101600</xdr:colOff>
      <xdr:row>59</xdr:row>
      <xdr:rowOff>42243</xdr:rowOff>
    </xdr:to>
    <xdr:sp macro="" textlink="">
      <xdr:nvSpPr>
        <xdr:cNvPr id="374" name="楕円 373"/>
        <xdr:cNvSpPr/>
      </xdr:nvSpPr>
      <xdr:spPr>
        <a:xfrm>
          <a:off x="7810500" y="1005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33370</xdr:rowOff>
    </xdr:from>
    <xdr:ext cx="534377" cy="259045"/>
    <xdr:sp macro="" textlink="">
      <xdr:nvSpPr>
        <xdr:cNvPr id="375" name="テキスト ボックス 374"/>
        <xdr:cNvSpPr txBox="1"/>
      </xdr:nvSpPr>
      <xdr:spPr>
        <a:xfrm>
          <a:off x="7594111" y="1014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122240</xdr:rowOff>
    </xdr:from>
    <xdr:to>
      <xdr:col>36</xdr:col>
      <xdr:colOff>165100</xdr:colOff>
      <xdr:row>59</xdr:row>
      <xdr:rowOff>52390</xdr:rowOff>
    </xdr:to>
    <xdr:sp macro="" textlink="">
      <xdr:nvSpPr>
        <xdr:cNvPr id="376" name="楕円 375"/>
        <xdr:cNvSpPr/>
      </xdr:nvSpPr>
      <xdr:spPr>
        <a:xfrm>
          <a:off x="6921500" y="1006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43517</xdr:rowOff>
    </xdr:from>
    <xdr:ext cx="534377" cy="259045"/>
    <xdr:sp macro="" textlink="">
      <xdr:nvSpPr>
        <xdr:cNvPr id="377" name="テキスト ボックス 376"/>
        <xdr:cNvSpPr txBox="1"/>
      </xdr:nvSpPr>
      <xdr:spPr>
        <a:xfrm>
          <a:off x="6705111" y="101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164888</xdr:rowOff>
    </xdr:from>
    <xdr:to>
      <xdr:col>55</xdr:col>
      <xdr:colOff>0</xdr:colOff>
      <xdr:row>78</xdr:row>
      <xdr:rowOff>41484</xdr:rowOff>
    </xdr:to>
    <xdr:cxnSp macro="">
      <xdr:nvCxnSpPr>
        <xdr:cNvPr id="404" name="直線コネクタ 403"/>
        <xdr:cNvCxnSpPr/>
      </xdr:nvCxnSpPr>
      <xdr:spPr>
        <a:xfrm flipV="1">
          <a:off x="9639300" y="13366538"/>
          <a:ext cx="838200" cy="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171270</xdr:rowOff>
    </xdr:from>
    <xdr:to>
      <xdr:col>50</xdr:col>
      <xdr:colOff>114300</xdr:colOff>
      <xdr:row>78</xdr:row>
      <xdr:rowOff>41484</xdr:rowOff>
    </xdr:to>
    <xdr:cxnSp macro="">
      <xdr:nvCxnSpPr>
        <xdr:cNvPr id="407" name="直線コネクタ 406"/>
        <xdr:cNvCxnSpPr/>
      </xdr:nvCxnSpPr>
      <xdr:spPr>
        <a:xfrm>
          <a:off x="8750300" y="13372920"/>
          <a:ext cx="889000" cy="4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171270</xdr:rowOff>
    </xdr:from>
    <xdr:to>
      <xdr:col>45</xdr:col>
      <xdr:colOff>177800</xdr:colOff>
      <xdr:row>78</xdr:row>
      <xdr:rowOff>33826</xdr:rowOff>
    </xdr:to>
    <xdr:cxnSp macro="">
      <xdr:nvCxnSpPr>
        <xdr:cNvPr id="410" name="直線コネクタ 409"/>
        <xdr:cNvCxnSpPr/>
      </xdr:nvCxnSpPr>
      <xdr:spPr>
        <a:xfrm flipV="1">
          <a:off x="7861300" y="13372920"/>
          <a:ext cx="889000" cy="3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33826</xdr:rowOff>
    </xdr:from>
    <xdr:to>
      <xdr:col>41</xdr:col>
      <xdr:colOff>50800</xdr:colOff>
      <xdr:row>78</xdr:row>
      <xdr:rowOff>117393</xdr:rowOff>
    </xdr:to>
    <xdr:cxnSp macro="">
      <xdr:nvCxnSpPr>
        <xdr:cNvPr id="413" name="直線コネクタ 412"/>
        <xdr:cNvCxnSpPr/>
      </xdr:nvCxnSpPr>
      <xdr:spPr>
        <a:xfrm flipV="1">
          <a:off x="6972300" y="13406926"/>
          <a:ext cx="889000" cy="8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114088</xdr:rowOff>
    </xdr:from>
    <xdr:to>
      <xdr:col>55</xdr:col>
      <xdr:colOff>50800</xdr:colOff>
      <xdr:row>78</xdr:row>
      <xdr:rowOff>44238</xdr:rowOff>
    </xdr:to>
    <xdr:sp macro="" textlink="">
      <xdr:nvSpPr>
        <xdr:cNvPr id="423" name="楕円 422"/>
        <xdr:cNvSpPr/>
      </xdr:nvSpPr>
      <xdr:spPr>
        <a:xfrm>
          <a:off x="10426700" y="1331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29015</xdr:rowOff>
    </xdr:from>
    <xdr:ext cx="534377" cy="259045"/>
    <xdr:sp macro="" textlink="">
      <xdr:nvSpPr>
        <xdr:cNvPr id="424" name="商工費該当値テキスト"/>
        <xdr:cNvSpPr txBox="1"/>
      </xdr:nvSpPr>
      <xdr:spPr>
        <a:xfrm>
          <a:off x="10528300" y="1323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162134</xdr:rowOff>
    </xdr:from>
    <xdr:to>
      <xdr:col>50</xdr:col>
      <xdr:colOff>165100</xdr:colOff>
      <xdr:row>78</xdr:row>
      <xdr:rowOff>92284</xdr:rowOff>
    </xdr:to>
    <xdr:sp macro="" textlink="">
      <xdr:nvSpPr>
        <xdr:cNvPr id="425" name="楕円 424"/>
        <xdr:cNvSpPr/>
      </xdr:nvSpPr>
      <xdr:spPr>
        <a:xfrm>
          <a:off x="9588500" y="133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83411</xdr:rowOff>
    </xdr:from>
    <xdr:ext cx="534377" cy="259045"/>
    <xdr:sp macro="" textlink="">
      <xdr:nvSpPr>
        <xdr:cNvPr id="426" name="テキスト ボックス 425"/>
        <xdr:cNvSpPr txBox="1"/>
      </xdr:nvSpPr>
      <xdr:spPr>
        <a:xfrm>
          <a:off x="9372111" y="134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120470</xdr:rowOff>
    </xdr:from>
    <xdr:to>
      <xdr:col>46</xdr:col>
      <xdr:colOff>38100</xdr:colOff>
      <xdr:row>78</xdr:row>
      <xdr:rowOff>50620</xdr:rowOff>
    </xdr:to>
    <xdr:sp macro="" textlink="">
      <xdr:nvSpPr>
        <xdr:cNvPr id="427" name="楕円 426"/>
        <xdr:cNvSpPr/>
      </xdr:nvSpPr>
      <xdr:spPr>
        <a:xfrm>
          <a:off x="8699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41747</xdr:rowOff>
    </xdr:from>
    <xdr:ext cx="534377" cy="259045"/>
    <xdr:sp macro="" textlink="">
      <xdr:nvSpPr>
        <xdr:cNvPr id="428" name="テキスト ボックス 427"/>
        <xdr:cNvSpPr txBox="1"/>
      </xdr:nvSpPr>
      <xdr:spPr>
        <a:xfrm>
          <a:off x="8483111" y="1341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154476</xdr:rowOff>
    </xdr:from>
    <xdr:to>
      <xdr:col>41</xdr:col>
      <xdr:colOff>101600</xdr:colOff>
      <xdr:row>78</xdr:row>
      <xdr:rowOff>84626</xdr:rowOff>
    </xdr:to>
    <xdr:sp macro="" textlink="">
      <xdr:nvSpPr>
        <xdr:cNvPr id="429" name="楕円 428"/>
        <xdr:cNvSpPr/>
      </xdr:nvSpPr>
      <xdr:spPr>
        <a:xfrm>
          <a:off x="7810500" y="133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75753</xdr:rowOff>
    </xdr:from>
    <xdr:ext cx="534377" cy="259045"/>
    <xdr:sp macro="" textlink="">
      <xdr:nvSpPr>
        <xdr:cNvPr id="430" name="テキスト ボックス 429"/>
        <xdr:cNvSpPr txBox="1"/>
      </xdr:nvSpPr>
      <xdr:spPr>
        <a:xfrm>
          <a:off x="7594111" y="134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66593</xdr:rowOff>
    </xdr:from>
    <xdr:to>
      <xdr:col>36</xdr:col>
      <xdr:colOff>165100</xdr:colOff>
      <xdr:row>78</xdr:row>
      <xdr:rowOff>168193</xdr:rowOff>
    </xdr:to>
    <xdr:sp macro="" textlink="">
      <xdr:nvSpPr>
        <xdr:cNvPr id="431" name="楕円 430"/>
        <xdr:cNvSpPr/>
      </xdr:nvSpPr>
      <xdr:spPr>
        <a:xfrm>
          <a:off x="6921500" y="1343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159320</xdr:rowOff>
    </xdr:from>
    <xdr:ext cx="469744" cy="259045"/>
    <xdr:sp macro="" textlink="">
      <xdr:nvSpPr>
        <xdr:cNvPr id="432" name="テキスト ボックス 431"/>
        <xdr:cNvSpPr txBox="1"/>
      </xdr:nvSpPr>
      <xdr:spPr>
        <a:xfrm>
          <a:off x="6737428" y="135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11981</xdr:rowOff>
    </xdr:from>
    <xdr:to>
      <xdr:col>55</xdr:col>
      <xdr:colOff>0</xdr:colOff>
      <xdr:row>99</xdr:row>
      <xdr:rowOff>46317</xdr:rowOff>
    </xdr:to>
    <xdr:cxnSp macro="">
      <xdr:nvCxnSpPr>
        <xdr:cNvPr id="462" name="直線コネクタ 461"/>
        <xdr:cNvCxnSpPr/>
      </xdr:nvCxnSpPr>
      <xdr:spPr>
        <a:xfrm>
          <a:off x="9639300" y="16814081"/>
          <a:ext cx="838200" cy="20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164717</xdr:rowOff>
    </xdr:from>
    <xdr:to>
      <xdr:col>50</xdr:col>
      <xdr:colOff>114300</xdr:colOff>
      <xdr:row>98</xdr:row>
      <xdr:rowOff>11981</xdr:rowOff>
    </xdr:to>
    <xdr:cxnSp macro="">
      <xdr:nvCxnSpPr>
        <xdr:cNvPr id="465" name="直線コネクタ 464"/>
        <xdr:cNvCxnSpPr/>
      </xdr:nvCxnSpPr>
      <xdr:spPr>
        <a:xfrm>
          <a:off x="8750300" y="16795367"/>
          <a:ext cx="8890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164717</xdr:rowOff>
    </xdr:from>
    <xdr:to>
      <xdr:col>45</xdr:col>
      <xdr:colOff>177800</xdr:colOff>
      <xdr:row>98</xdr:row>
      <xdr:rowOff>124811</xdr:rowOff>
    </xdr:to>
    <xdr:cxnSp macro="">
      <xdr:nvCxnSpPr>
        <xdr:cNvPr id="468" name="直線コネクタ 467"/>
        <xdr:cNvCxnSpPr/>
      </xdr:nvCxnSpPr>
      <xdr:spPr>
        <a:xfrm flipV="1">
          <a:off x="7861300" y="16795367"/>
          <a:ext cx="889000" cy="13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108564</xdr:rowOff>
    </xdr:from>
    <xdr:to>
      <xdr:col>41</xdr:col>
      <xdr:colOff>50800</xdr:colOff>
      <xdr:row>98</xdr:row>
      <xdr:rowOff>124811</xdr:rowOff>
    </xdr:to>
    <xdr:cxnSp macro="">
      <xdr:nvCxnSpPr>
        <xdr:cNvPr id="471" name="直線コネクタ 470"/>
        <xdr:cNvCxnSpPr/>
      </xdr:nvCxnSpPr>
      <xdr:spPr>
        <a:xfrm>
          <a:off x="6972300" y="16910664"/>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166967</xdr:rowOff>
    </xdr:from>
    <xdr:to>
      <xdr:col>55</xdr:col>
      <xdr:colOff>50800</xdr:colOff>
      <xdr:row>99</xdr:row>
      <xdr:rowOff>97117</xdr:rowOff>
    </xdr:to>
    <xdr:sp macro="" textlink="">
      <xdr:nvSpPr>
        <xdr:cNvPr id="481" name="楕円 480"/>
        <xdr:cNvSpPr/>
      </xdr:nvSpPr>
      <xdr:spPr>
        <a:xfrm>
          <a:off x="10426700" y="1696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81894</xdr:rowOff>
    </xdr:from>
    <xdr:ext cx="534377" cy="259045"/>
    <xdr:sp macro="" textlink="">
      <xdr:nvSpPr>
        <xdr:cNvPr id="482" name="土木費該当値テキスト"/>
        <xdr:cNvSpPr txBox="1"/>
      </xdr:nvSpPr>
      <xdr:spPr>
        <a:xfrm>
          <a:off x="10528300" y="1688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132631</xdr:rowOff>
    </xdr:from>
    <xdr:to>
      <xdr:col>50</xdr:col>
      <xdr:colOff>165100</xdr:colOff>
      <xdr:row>98</xdr:row>
      <xdr:rowOff>62781</xdr:rowOff>
    </xdr:to>
    <xdr:sp macro="" textlink="">
      <xdr:nvSpPr>
        <xdr:cNvPr id="483" name="楕円 482"/>
        <xdr:cNvSpPr/>
      </xdr:nvSpPr>
      <xdr:spPr>
        <a:xfrm>
          <a:off x="9588500" y="1676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53908</xdr:rowOff>
    </xdr:from>
    <xdr:ext cx="534377" cy="259045"/>
    <xdr:sp macro="" textlink="">
      <xdr:nvSpPr>
        <xdr:cNvPr id="484" name="テキスト ボックス 483"/>
        <xdr:cNvSpPr txBox="1"/>
      </xdr:nvSpPr>
      <xdr:spPr>
        <a:xfrm>
          <a:off x="9372111" y="1685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113917</xdr:rowOff>
    </xdr:from>
    <xdr:to>
      <xdr:col>46</xdr:col>
      <xdr:colOff>38100</xdr:colOff>
      <xdr:row>98</xdr:row>
      <xdr:rowOff>44067</xdr:rowOff>
    </xdr:to>
    <xdr:sp macro="" textlink="">
      <xdr:nvSpPr>
        <xdr:cNvPr id="485" name="楕円 484"/>
        <xdr:cNvSpPr/>
      </xdr:nvSpPr>
      <xdr:spPr>
        <a:xfrm>
          <a:off x="8699500" y="167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35194</xdr:rowOff>
    </xdr:from>
    <xdr:ext cx="534377" cy="259045"/>
    <xdr:sp macro="" textlink="">
      <xdr:nvSpPr>
        <xdr:cNvPr id="486" name="テキスト ボックス 485"/>
        <xdr:cNvSpPr txBox="1"/>
      </xdr:nvSpPr>
      <xdr:spPr>
        <a:xfrm>
          <a:off x="8483111" y="1683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74011</xdr:rowOff>
    </xdr:from>
    <xdr:to>
      <xdr:col>41</xdr:col>
      <xdr:colOff>101600</xdr:colOff>
      <xdr:row>99</xdr:row>
      <xdr:rowOff>4161</xdr:rowOff>
    </xdr:to>
    <xdr:sp macro="" textlink="">
      <xdr:nvSpPr>
        <xdr:cNvPr id="487" name="楕円 486"/>
        <xdr:cNvSpPr/>
      </xdr:nvSpPr>
      <xdr:spPr>
        <a:xfrm>
          <a:off x="7810500" y="168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166738</xdr:rowOff>
    </xdr:from>
    <xdr:ext cx="534377" cy="259045"/>
    <xdr:sp macro="" textlink="">
      <xdr:nvSpPr>
        <xdr:cNvPr id="488" name="テキスト ボックス 487"/>
        <xdr:cNvSpPr txBox="1"/>
      </xdr:nvSpPr>
      <xdr:spPr>
        <a:xfrm>
          <a:off x="7594111" y="169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57764</xdr:rowOff>
    </xdr:from>
    <xdr:to>
      <xdr:col>36</xdr:col>
      <xdr:colOff>165100</xdr:colOff>
      <xdr:row>98</xdr:row>
      <xdr:rowOff>159364</xdr:rowOff>
    </xdr:to>
    <xdr:sp macro="" textlink="">
      <xdr:nvSpPr>
        <xdr:cNvPr id="489" name="楕円 488"/>
        <xdr:cNvSpPr/>
      </xdr:nvSpPr>
      <xdr:spPr>
        <a:xfrm>
          <a:off x="6921500" y="1685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150491</xdr:rowOff>
    </xdr:from>
    <xdr:ext cx="534377" cy="259045"/>
    <xdr:sp macro="" textlink="">
      <xdr:nvSpPr>
        <xdr:cNvPr id="490" name="テキスト ボックス 489"/>
        <xdr:cNvSpPr txBox="1"/>
      </xdr:nvSpPr>
      <xdr:spPr>
        <a:xfrm>
          <a:off x="6705111" y="1695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139945</xdr:rowOff>
    </xdr:from>
    <xdr:to>
      <xdr:col>85</xdr:col>
      <xdr:colOff>127000</xdr:colOff>
      <xdr:row>38</xdr:row>
      <xdr:rowOff>102683</xdr:rowOff>
    </xdr:to>
    <xdr:cxnSp macro="">
      <xdr:nvCxnSpPr>
        <xdr:cNvPr id="522" name="直線コネクタ 521"/>
        <xdr:cNvCxnSpPr/>
      </xdr:nvCxnSpPr>
      <xdr:spPr>
        <a:xfrm>
          <a:off x="15481300" y="6483595"/>
          <a:ext cx="838200" cy="1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139945</xdr:rowOff>
    </xdr:from>
    <xdr:to>
      <xdr:col>81</xdr:col>
      <xdr:colOff>50800</xdr:colOff>
      <xdr:row>38</xdr:row>
      <xdr:rowOff>104969</xdr:rowOff>
    </xdr:to>
    <xdr:cxnSp macro="">
      <xdr:nvCxnSpPr>
        <xdr:cNvPr id="525" name="直線コネクタ 524"/>
        <xdr:cNvCxnSpPr/>
      </xdr:nvCxnSpPr>
      <xdr:spPr>
        <a:xfrm flipV="1">
          <a:off x="14592300" y="6483595"/>
          <a:ext cx="8890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80982</xdr:rowOff>
    </xdr:from>
    <xdr:to>
      <xdr:col>76</xdr:col>
      <xdr:colOff>114300</xdr:colOff>
      <xdr:row>38</xdr:row>
      <xdr:rowOff>104969</xdr:rowOff>
    </xdr:to>
    <xdr:cxnSp macro="">
      <xdr:nvCxnSpPr>
        <xdr:cNvPr id="528" name="直線コネクタ 527"/>
        <xdr:cNvCxnSpPr/>
      </xdr:nvCxnSpPr>
      <xdr:spPr>
        <a:xfrm>
          <a:off x="13703300" y="6424632"/>
          <a:ext cx="889000" cy="19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80982</xdr:rowOff>
    </xdr:from>
    <xdr:to>
      <xdr:col>71</xdr:col>
      <xdr:colOff>177800</xdr:colOff>
      <xdr:row>38</xdr:row>
      <xdr:rowOff>12337</xdr:rowOff>
    </xdr:to>
    <xdr:cxnSp macro="">
      <xdr:nvCxnSpPr>
        <xdr:cNvPr id="531" name="直線コネクタ 530"/>
        <xdr:cNvCxnSpPr/>
      </xdr:nvCxnSpPr>
      <xdr:spPr>
        <a:xfrm flipV="1">
          <a:off x="12814300" y="6424632"/>
          <a:ext cx="889000" cy="10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51883</xdr:rowOff>
    </xdr:from>
    <xdr:to>
      <xdr:col>85</xdr:col>
      <xdr:colOff>177800</xdr:colOff>
      <xdr:row>38</xdr:row>
      <xdr:rowOff>153483</xdr:rowOff>
    </xdr:to>
    <xdr:sp macro="" textlink="">
      <xdr:nvSpPr>
        <xdr:cNvPr id="541" name="楕円 540"/>
        <xdr:cNvSpPr/>
      </xdr:nvSpPr>
      <xdr:spPr>
        <a:xfrm>
          <a:off x="16268700" y="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30310</xdr:rowOff>
    </xdr:from>
    <xdr:ext cx="534377" cy="259045"/>
    <xdr:sp macro="" textlink="">
      <xdr:nvSpPr>
        <xdr:cNvPr id="542" name="消防費該当値テキスト"/>
        <xdr:cNvSpPr txBox="1"/>
      </xdr:nvSpPr>
      <xdr:spPr>
        <a:xfrm>
          <a:off x="16370300" y="654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89145</xdr:rowOff>
    </xdr:from>
    <xdr:to>
      <xdr:col>81</xdr:col>
      <xdr:colOff>101600</xdr:colOff>
      <xdr:row>38</xdr:row>
      <xdr:rowOff>19295</xdr:rowOff>
    </xdr:to>
    <xdr:sp macro="" textlink="">
      <xdr:nvSpPr>
        <xdr:cNvPr id="543" name="楕円 542"/>
        <xdr:cNvSpPr/>
      </xdr:nvSpPr>
      <xdr:spPr>
        <a:xfrm>
          <a:off x="15430500" y="64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10422</xdr:rowOff>
    </xdr:from>
    <xdr:ext cx="534377" cy="259045"/>
    <xdr:sp macro="" textlink="">
      <xdr:nvSpPr>
        <xdr:cNvPr id="544" name="テキスト ボックス 543"/>
        <xdr:cNvSpPr txBox="1"/>
      </xdr:nvSpPr>
      <xdr:spPr>
        <a:xfrm>
          <a:off x="15214111" y="65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54169</xdr:rowOff>
    </xdr:from>
    <xdr:to>
      <xdr:col>76</xdr:col>
      <xdr:colOff>165100</xdr:colOff>
      <xdr:row>38</xdr:row>
      <xdr:rowOff>155769</xdr:rowOff>
    </xdr:to>
    <xdr:sp macro="" textlink="">
      <xdr:nvSpPr>
        <xdr:cNvPr id="545" name="楕円 544"/>
        <xdr:cNvSpPr/>
      </xdr:nvSpPr>
      <xdr:spPr>
        <a:xfrm>
          <a:off x="14541500" y="65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146896</xdr:rowOff>
    </xdr:from>
    <xdr:ext cx="534377" cy="259045"/>
    <xdr:sp macro="" textlink="">
      <xdr:nvSpPr>
        <xdr:cNvPr id="546" name="テキスト ボックス 545"/>
        <xdr:cNvSpPr txBox="1"/>
      </xdr:nvSpPr>
      <xdr:spPr>
        <a:xfrm>
          <a:off x="14325111" y="666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30182</xdr:rowOff>
    </xdr:from>
    <xdr:to>
      <xdr:col>72</xdr:col>
      <xdr:colOff>38100</xdr:colOff>
      <xdr:row>37</xdr:row>
      <xdr:rowOff>131782</xdr:rowOff>
    </xdr:to>
    <xdr:sp macro="" textlink="">
      <xdr:nvSpPr>
        <xdr:cNvPr id="547" name="楕円 546"/>
        <xdr:cNvSpPr/>
      </xdr:nvSpPr>
      <xdr:spPr>
        <a:xfrm>
          <a:off x="13652500" y="637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122909</xdr:rowOff>
    </xdr:from>
    <xdr:ext cx="534377" cy="259045"/>
    <xdr:sp macro="" textlink="">
      <xdr:nvSpPr>
        <xdr:cNvPr id="548" name="テキスト ボックス 547"/>
        <xdr:cNvSpPr txBox="1"/>
      </xdr:nvSpPr>
      <xdr:spPr>
        <a:xfrm>
          <a:off x="13436111" y="646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132987</xdr:rowOff>
    </xdr:from>
    <xdr:to>
      <xdr:col>67</xdr:col>
      <xdr:colOff>101600</xdr:colOff>
      <xdr:row>38</xdr:row>
      <xdr:rowOff>63137</xdr:rowOff>
    </xdr:to>
    <xdr:sp macro="" textlink="">
      <xdr:nvSpPr>
        <xdr:cNvPr id="549" name="楕円 548"/>
        <xdr:cNvSpPr/>
      </xdr:nvSpPr>
      <xdr:spPr>
        <a:xfrm>
          <a:off x="127635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54264</xdr:rowOff>
    </xdr:from>
    <xdr:ext cx="534377" cy="259045"/>
    <xdr:sp macro="" textlink="">
      <xdr:nvSpPr>
        <xdr:cNvPr id="550" name="テキスト ボックス 549"/>
        <xdr:cNvSpPr txBox="1"/>
      </xdr:nvSpPr>
      <xdr:spPr>
        <a:xfrm>
          <a:off x="12547111" y="656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115890</xdr:rowOff>
    </xdr:from>
    <xdr:to>
      <xdr:col>85</xdr:col>
      <xdr:colOff>127000</xdr:colOff>
      <xdr:row>58</xdr:row>
      <xdr:rowOff>129687</xdr:rowOff>
    </xdr:to>
    <xdr:cxnSp macro="">
      <xdr:nvCxnSpPr>
        <xdr:cNvPr id="581" name="直線コネクタ 580"/>
        <xdr:cNvCxnSpPr/>
      </xdr:nvCxnSpPr>
      <xdr:spPr>
        <a:xfrm flipV="1">
          <a:off x="15481300" y="10059990"/>
          <a:ext cx="8382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104567</xdr:rowOff>
    </xdr:from>
    <xdr:to>
      <xdr:col>81</xdr:col>
      <xdr:colOff>50800</xdr:colOff>
      <xdr:row>58</xdr:row>
      <xdr:rowOff>129687</xdr:rowOff>
    </xdr:to>
    <xdr:cxnSp macro="">
      <xdr:nvCxnSpPr>
        <xdr:cNvPr id="584" name="直線コネクタ 583"/>
        <xdr:cNvCxnSpPr/>
      </xdr:nvCxnSpPr>
      <xdr:spPr>
        <a:xfrm>
          <a:off x="14592300" y="10048667"/>
          <a:ext cx="889000" cy="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88154</xdr:rowOff>
    </xdr:from>
    <xdr:to>
      <xdr:col>76</xdr:col>
      <xdr:colOff>114300</xdr:colOff>
      <xdr:row>58</xdr:row>
      <xdr:rowOff>104567</xdr:rowOff>
    </xdr:to>
    <xdr:cxnSp macro="">
      <xdr:nvCxnSpPr>
        <xdr:cNvPr id="587" name="直線コネクタ 586"/>
        <xdr:cNvCxnSpPr/>
      </xdr:nvCxnSpPr>
      <xdr:spPr>
        <a:xfrm>
          <a:off x="13703300" y="10032254"/>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88154</xdr:rowOff>
    </xdr:from>
    <xdr:to>
      <xdr:col>71</xdr:col>
      <xdr:colOff>177800</xdr:colOff>
      <xdr:row>58</xdr:row>
      <xdr:rowOff>135859</xdr:rowOff>
    </xdr:to>
    <xdr:cxnSp macro="">
      <xdr:nvCxnSpPr>
        <xdr:cNvPr id="590" name="直線コネクタ 589"/>
        <xdr:cNvCxnSpPr/>
      </xdr:nvCxnSpPr>
      <xdr:spPr>
        <a:xfrm flipV="1">
          <a:off x="12814300" y="10032254"/>
          <a:ext cx="889000" cy="4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65090</xdr:rowOff>
    </xdr:from>
    <xdr:to>
      <xdr:col>85</xdr:col>
      <xdr:colOff>177800</xdr:colOff>
      <xdr:row>58</xdr:row>
      <xdr:rowOff>166690</xdr:rowOff>
    </xdr:to>
    <xdr:sp macro="" textlink="">
      <xdr:nvSpPr>
        <xdr:cNvPr id="600" name="楕円 599"/>
        <xdr:cNvSpPr/>
      </xdr:nvSpPr>
      <xdr:spPr>
        <a:xfrm>
          <a:off x="16268700" y="1000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151467</xdr:rowOff>
    </xdr:from>
    <xdr:ext cx="534377" cy="259045"/>
    <xdr:sp macro="" textlink="">
      <xdr:nvSpPr>
        <xdr:cNvPr id="601" name="教育費該当値テキスト"/>
        <xdr:cNvSpPr txBox="1"/>
      </xdr:nvSpPr>
      <xdr:spPr>
        <a:xfrm>
          <a:off x="16370300" y="992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78887</xdr:rowOff>
    </xdr:from>
    <xdr:to>
      <xdr:col>81</xdr:col>
      <xdr:colOff>101600</xdr:colOff>
      <xdr:row>59</xdr:row>
      <xdr:rowOff>9037</xdr:rowOff>
    </xdr:to>
    <xdr:sp macro="" textlink="">
      <xdr:nvSpPr>
        <xdr:cNvPr id="602" name="楕円 601"/>
        <xdr:cNvSpPr/>
      </xdr:nvSpPr>
      <xdr:spPr>
        <a:xfrm>
          <a:off x="15430500" y="100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164</xdr:rowOff>
    </xdr:from>
    <xdr:ext cx="534377" cy="259045"/>
    <xdr:sp macro="" textlink="">
      <xdr:nvSpPr>
        <xdr:cNvPr id="603" name="テキスト ボックス 602"/>
        <xdr:cNvSpPr txBox="1"/>
      </xdr:nvSpPr>
      <xdr:spPr>
        <a:xfrm>
          <a:off x="15214111" y="101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53767</xdr:rowOff>
    </xdr:from>
    <xdr:to>
      <xdr:col>76</xdr:col>
      <xdr:colOff>165100</xdr:colOff>
      <xdr:row>58</xdr:row>
      <xdr:rowOff>155367</xdr:rowOff>
    </xdr:to>
    <xdr:sp macro="" textlink="">
      <xdr:nvSpPr>
        <xdr:cNvPr id="604" name="楕円 603"/>
        <xdr:cNvSpPr/>
      </xdr:nvSpPr>
      <xdr:spPr>
        <a:xfrm>
          <a:off x="14541500" y="999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146494</xdr:rowOff>
    </xdr:from>
    <xdr:ext cx="534377" cy="259045"/>
    <xdr:sp macro="" textlink="">
      <xdr:nvSpPr>
        <xdr:cNvPr id="605" name="テキスト ボックス 604"/>
        <xdr:cNvSpPr txBox="1"/>
      </xdr:nvSpPr>
      <xdr:spPr>
        <a:xfrm>
          <a:off x="14325111" y="100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37354</xdr:rowOff>
    </xdr:from>
    <xdr:to>
      <xdr:col>72</xdr:col>
      <xdr:colOff>38100</xdr:colOff>
      <xdr:row>58</xdr:row>
      <xdr:rowOff>138954</xdr:rowOff>
    </xdr:to>
    <xdr:sp macro="" textlink="">
      <xdr:nvSpPr>
        <xdr:cNvPr id="606" name="楕円 605"/>
        <xdr:cNvSpPr/>
      </xdr:nvSpPr>
      <xdr:spPr>
        <a:xfrm>
          <a:off x="13652500" y="99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130081</xdr:rowOff>
    </xdr:from>
    <xdr:ext cx="534377" cy="259045"/>
    <xdr:sp macro="" textlink="">
      <xdr:nvSpPr>
        <xdr:cNvPr id="607" name="テキスト ボックス 606"/>
        <xdr:cNvSpPr txBox="1"/>
      </xdr:nvSpPr>
      <xdr:spPr>
        <a:xfrm>
          <a:off x="13436111" y="100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85059</xdr:rowOff>
    </xdr:from>
    <xdr:to>
      <xdr:col>67</xdr:col>
      <xdr:colOff>101600</xdr:colOff>
      <xdr:row>59</xdr:row>
      <xdr:rowOff>15209</xdr:rowOff>
    </xdr:to>
    <xdr:sp macro="" textlink="">
      <xdr:nvSpPr>
        <xdr:cNvPr id="608" name="楕円 607"/>
        <xdr:cNvSpPr/>
      </xdr:nvSpPr>
      <xdr:spPr>
        <a:xfrm>
          <a:off x="12763500" y="100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6336</xdr:rowOff>
    </xdr:from>
    <xdr:ext cx="534377" cy="259045"/>
    <xdr:sp macro="" textlink="">
      <xdr:nvSpPr>
        <xdr:cNvPr id="609" name="テキスト ボックス 608"/>
        <xdr:cNvSpPr txBox="1"/>
      </xdr:nvSpPr>
      <xdr:spPr>
        <a:xfrm>
          <a:off x="12547111" y="101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33896</xdr:rowOff>
    </xdr:from>
    <xdr:to>
      <xdr:col>85</xdr:col>
      <xdr:colOff>127000</xdr:colOff>
      <xdr:row>79</xdr:row>
      <xdr:rowOff>40932</xdr:rowOff>
    </xdr:to>
    <xdr:cxnSp macro="">
      <xdr:nvCxnSpPr>
        <xdr:cNvPr id="638" name="直線コネクタ 637"/>
        <xdr:cNvCxnSpPr/>
      </xdr:nvCxnSpPr>
      <xdr:spPr>
        <a:xfrm>
          <a:off x="15481300" y="13578446"/>
          <a:ext cx="8382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14757</xdr:rowOff>
    </xdr:from>
    <xdr:to>
      <xdr:col>81</xdr:col>
      <xdr:colOff>50800</xdr:colOff>
      <xdr:row>79</xdr:row>
      <xdr:rowOff>33896</xdr:rowOff>
    </xdr:to>
    <xdr:cxnSp macro="">
      <xdr:nvCxnSpPr>
        <xdr:cNvPr id="641" name="直線コネクタ 640"/>
        <xdr:cNvCxnSpPr/>
      </xdr:nvCxnSpPr>
      <xdr:spPr>
        <a:xfrm>
          <a:off x="14592300" y="13559307"/>
          <a:ext cx="889000" cy="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138506</xdr:rowOff>
    </xdr:from>
    <xdr:to>
      <xdr:col>76</xdr:col>
      <xdr:colOff>114300</xdr:colOff>
      <xdr:row>79</xdr:row>
      <xdr:rowOff>14757</xdr:rowOff>
    </xdr:to>
    <xdr:cxnSp macro="">
      <xdr:nvCxnSpPr>
        <xdr:cNvPr id="644" name="直線コネクタ 643"/>
        <xdr:cNvCxnSpPr/>
      </xdr:nvCxnSpPr>
      <xdr:spPr>
        <a:xfrm>
          <a:off x="13703300" y="13511606"/>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86283</xdr:rowOff>
    </xdr:from>
    <xdr:to>
      <xdr:col>71</xdr:col>
      <xdr:colOff>177800</xdr:colOff>
      <xdr:row>78</xdr:row>
      <xdr:rowOff>138506</xdr:rowOff>
    </xdr:to>
    <xdr:cxnSp macro="">
      <xdr:nvCxnSpPr>
        <xdr:cNvPr id="647" name="直線コネクタ 646"/>
        <xdr:cNvCxnSpPr/>
      </xdr:nvCxnSpPr>
      <xdr:spPr>
        <a:xfrm>
          <a:off x="12814300" y="13459383"/>
          <a:ext cx="889000" cy="5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161582</xdr:rowOff>
    </xdr:from>
    <xdr:to>
      <xdr:col>85</xdr:col>
      <xdr:colOff>177800</xdr:colOff>
      <xdr:row>79</xdr:row>
      <xdr:rowOff>91732</xdr:rowOff>
    </xdr:to>
    <xdr:sp macro="" textlink="">
      <xdr:nvSpPr>
        <xdr:cNvPr id="657" name="楕円 656"/>
        <xdr:cNvSpPr/>
      </xdr:nvSpPr>
      <xdr:spPr>
        <a:xfrm>
          <a:off x="16268700" y="135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76509</xdr:rowOff>
    </xdr:from>
    <xdr:ext cx="378565" cy="259045"/>
    <xdr:sp macro="" textlink="">
      <xdr:nvSpPr>
        <xdr:cNvPr id="658" name="災害復旧費該当値テキスト"/>
        <xdr:cNvSpPr txBox="1"/>
      </xdr:nvSpPr>
      <xdr:spPr>
        <a:xfrm>
          <a:off x="16370300" y="13449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154546</xdr:rowOff>
    </xdr:from>
    <xdr:to>
      <xdr:col>81</xdr:col>
      <xdr:colOff>101600</xdr:colOff>
      <xdr:row>79</xdr:row>
      <xdr:rowOff>84696</xdr:rowOff>
    </xdr:to>
    <xdr:sp macro="" textlink="">
      <xdr:nvSpPr>
        <xdr:cNvPr id="659" name="楕円 658"/>
        <xdr:cNvSpPr/>
      </xdr:nvSpPr>
      <xdr:spPr>
        <a:xfrm>
          <a:off x="15430500" y="1352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75823</xdr:rowOff>
    </xdr:from>
    <xdr:ext cx="378565" cy="259045"/>
    <xdr:sp macro="" textlink="">
      <xdr:nvSpPr>
        <xdr:cNvPr id="660" name="テキスト ボックス 659"/>
        <xdr:cNvSpPr txBox="1"/>
      </xdr:nvSpPr>
      <xdr:spPr>
        <a:xfrm>
          <a:off x="15292017" y="1362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135407</xdr:rowOff>
    </xdr:from>
    <xdr:to>
      <xdr:col>76</xdr:col>
      <xdr:colOff>165100</xdr:colOff>
      <xdr:row>79</xdr:row>
      <xdr:rowOff>65557</xdr:rowOff>
    </xdr:to>
    <xdr:sp macro="" textlink="">
      <xdr:nvSpPr>
        <xdr:cNvPr id="661" name="楕円 660"/>
        <xdr:cNvSpPr/>
      </xdr:nvSpPr>
      <xdr:spPr>
        <a:xfrm>
          <a:off x="14541500" y="135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56684</xdr:rowOff>
    </xdr:from>
    <xdr:ext cx="469744" cy="259045"/>
    <xdr:sp macro="" textlink="">
      <xdr:nvSpPr>
        <xdr:cNvPr id="662" name="テキスト ボックス 661"/>
        <xdr:cNvSpPr txBox="1"/>
      </xdr:nvSpPr>
      <xdr:spPr>
        <a:xfrm>
          <a:off x="14357428" y="136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87706</xdr:rowOff>
    </xdr:from>
    <xdr:to>
      <xdr:col>72</xdr:col>
      <xdr:colOff>38100</xdr:colOff>
      <xdr:row>79</xdr:row>
      <xdr:rowOff>17856</xdr:rowOff>
    </xdr:to>
    <xdr:sp macro="" textlink="">
      <xdr:nvSpPr>
        <xdr:cNvPr id="663" name="楕円 662"/>
        <xdr:cNvSpPr/>
      </xdr:nvSpPr>
      <xdr:spPr>
        <a:xfrm>
          <a:off x="13652500" y="134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8983</xdr:rowOff>
    </xdr:from>
    <xdr:ext cx="469744" cy="259045"/>
    <xdr:sp macro="" textlink="">
      <xdr:nvSpPr>
        <xdr:cNvPr id="664" name="テキスト ボックス 663"/>
        <xdr:cNvSpPr txBox="1"/>
      </xdr:nvSpPr>
      <xdr:spPr>
        <a:xfrm>
          <a:off x="13468428" y="1355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35483</xdr:rowOff>
    </xdr:from>
    <xdr:to>
      <xdr:col>67</xdr:col>
      <xdr:colOff>101600</xdr:colOff>
      <xdr:row>78</xdr:row>
      <xdr:rowOff>137083</xdr:rowOff>
    </xdr:to>
    <xdr:sp macro="" textlink="">
      <xdr:nvSpPr>
        <xdr:cNvPr id="665" name="楕円 664"/>
        <xdr:cNvSpPr/>
      </xdr:nvSpPr>
      <xdr:spPr>
        <a:xfrm>
          <a:off x="12763500" y="134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128210</xdr:rowOff>
    </xdr:from>
    <xdr:ext cx="534377" cy="259045"/>
    <xdr:sp macro="" textlink="">
      <xdr:nvSpPr>
        <xdr:cNvPr id="666" name="テキスト ボックス 665"/>
        <xdr:cNvSpPr txBox="1"/>
      </xdr:nvSpPr>
      <xdr:spPr>
        <a:xfrm>
          <a:off x="12547111" y="1350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116832</xdr:rowOff>
    </xdr:from>
    <xdr:to>
      <xdr:col>85</xdr:col>
      <xdr:colOff>127000</xdr:colOff>
      <xdr:row>97</xdr:row>
      <xdr:rowOff>127219</xdr:rowOff>
    </xdr:to>
    <xdr:cxnSp macro="">
      <xdr:nvCxnSpPr>
        <xdr:cNvPr id="695" name="直線コネクタ 694"/>
        <xdr:cNvCxnSpPr/>
      </xdr:nvCxnSpPr>
      <xdr:spPr>
        <a:xfrm flipV="1">
          <a:off x="15481300" y="16747482"/>
          <a:ext cx="8382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35313</xdr:rowOff>
    </xdr:from>
    <xdr:ext cx="599010" cy="259045"/>
    <xdr:sp macro="" textlink="">
      <xdr:nvSpPr>
        <xdr:cNvPr id="696" name="公債費平均値テキスト"/>
        <xdr:cNvSpPr txBox="1"/>
      </xdr:nvSpPr>
      <xdr:spPr>
        <a:xfrm>
          <a:off x="16370300" y="16323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127219</xdr:rowOff>
    </xdr:from>
    <xdr:to>
      <xdr:col>81</xdr:col>
      <xdr:colOff>50800</xdr:colOff>
      <xdr:row>97</xdr:row>
      <xdr:rowOff>142633</xdr:rowOff>
    </xdr:to>
    <xdr:cxnSp macro="">
      <xdr:nvCxnSpPr>
        <xdr:cNvPr id="698" name="直線コネクタ 697"/>
        <xdr:cNvCxnSpPr/>
      </xdr:nvCxnSpPr>
      <xdr:spPr>
        <a:xfrm flipV="1">
          <a:off x="14592300" y="16757869"/>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1359</xdr:rowOff>
    </xdr:from>
    <xdr:ext cx="599010" cy="259045"/>
    <xdr:sp macro="" textlink="">
      <xdr:nvSpPr>
        <xdr:cNvPr id="700" name="テキスト ボックス 699"/>
        <xdr:cNvSpPr txBox="1"/>
      </xdr:nvSpPr>
      <xdr:spPr>
        <a:xfrm>
          <a:off x="15181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142633</xdr:rowOff>
    </xdr:from>
    <xdr:to>
      <xdr:col>76</xdr:col>
      <xdr:colOff>114300</xdr:colOff>
      <xdr:row>97</xdr:row>
      <xdr:rowOff>153096</xdr:rowOff>
    </xdr:to>
    <xdr:cxnSp macro="">
      <xdr:nvCxnSpPr>
        <xdr:cNvPr id="701" name="直線コネクタ 700"/>
        <xdr:cNvCxnSpPr/>
      </xdr:nvCxnSpPr>
      <xdr:spPr>
        <a:xfrm flipV="1">
          <a:off x="13703300" y="16773283"/>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31149</xdr:rowOff>
    </xdr:from>
    <xdr:ext cx="599010" cy="259045"/>
    <xdr:sp macro="" textlink="">
      <xdr:nvSpPr>
        <xdr:cNvPr id="703" name="テキスト ボックス 702"/>
        <xdr:cNvSpPr txBox="1"/>
      </xdr:nvSpPr>
      <xdr:spPr>
        <a:xfrm>
          <a:off x="14292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153096</xdr:rowOff>
    </xdr:from>
    <xdr:to>
      <xdr:col>71</xdr:col>
      <xdr:colOff>177800</xdr:colOff>
      <xdr:row>98</xdr:row>
      <xdr:rowOff>8624</xdr:rowOff>
    </xdr:to>
    <xdr:cxnSp macro="">
      <xdr:nvCxnSpPr>
        <xdr:cNvPr id="704" name="直線コネクタ 703"/>
        <xdr:cNvCxnSpPr/>
      </xdr:nvCxnSpPr>
      <xdr:spPr>
        <a:xfrm flipV="1">
          <a:off x="12814300" y="16783746"/>
          <a:ext cx="889000" cy="2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29960</xdr:rowOff>
    </xdr:from>
    <xdr:ext cx="599010" cy="259045"/>
    <xdr:sp macro="" textlink="">
      <xdr:nvSpPr>
        <xdr:cNvPr id="706" name="テキスト ボックス 705"/>
        <xdr:cNvSpPr txBox="1"/>
      </xdr:nvSpPr>
      <xdr:spPr>
        <a:xfrm>
          <a:off x="13403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24154</xdr:rowOff>
    </xdr:from>
    <xdr:ext cx="599010" cy="259045"/>
    <xdr:sp macro="" textlink="">
      <xdr:nvSpPr>
        <xdr:cNvPr id="708" name="テキスト ボックス 707"/>
        <xdr:cNvSpPr txBox="1"/>
      </xdr:nvSpPr>
      <xdr:spPr>
        <a:xfrm>
          <a:off x="12514795" y="1631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66032</xdr:rowOff>
    </xdr:from>
    <xdr:to>
      <xdr:col>85</xdr:col>
      <xdr:colOff>177800</xdr:colOff>
      <xdr:row>97</xdr:row>
      <xdr:rowOff>167632</xdr:rowOff>
    </xdr:to>
    <xdr:sp macro="" textlink="">
      <xdr:nvSpPr>
        <xdr:cNvPr id="714" name="楕円 713"/>
        <xdr:cNvSpPr/>
      </xdr:nvSpPr>
      <xdr:spPr>
        <a:xfrm>
          <a:off x="16268700" y="166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44459</xdr:rowOff>
    </xdr:from>
    <xdr:ext cx="534377" cy="259045"/>
    <xdr:sp macro="" textlink="">
      <xdr:nvSpPr>
        <xdr:cNvPr id="715" name="公債費該当値テキスト"/>
        <xdr:cNvSpPr txBox="1"/>
      </xdr:nvSpPr>
      <xdr:spPr>
        <a:xfrm>
          <a:off x="16370300" y="1667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76419</xdr:rowOff>
    </xdr:from>
    <xdr:to>
      <xdr:col>81</xdr:col>
      <xdr:colOff>101600</xdr:colOff>
      <xdr:row>98</xdr:row>
      <xdr:rowOff>6569</xdr:rowOff>
    </xdr:to>
    <xdr:sp macro="" textlink="">
      <xdr:nvSpPr>
        <xdr:cNvPr id="716" name="楕円 715"/>
        <xdr:cNvSpPr/>
      </xdr:nvSpPr>
      <xdr:spPr>
        <a:xfrm>
          <a:off x="15430500" y="167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169146</xdr:rowOff>
    </xdr:from>
    <xdr:ext cx="534377" cy="259045"/>
    <xdr:sp macro="" textlink="">
      <xdr:nvSpPr>
        <xdr:cNvPr id="717" name="テキスト ボックス 716"/>
        <xdr:cNvSpPr txBox="1"/>
      </xdr:nvSpPr>
      <xdr:spPr>
        <a:xfrm>
          <a:off x="15214111" y="1679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91833</xdr:rowOff>
    </xdr:from>
    <xdr:to>
      <xdr:col>76</xdr:col>
      <xdr:colOff>165100</xdr:colOff>
      <xdr:row>98</xdr:row>
      <xdr:rowOff>21983</xdr:rowOff>
    </xdr:to>
    <xdr:sp macro="" textlink="">
      <xdr:nvSpPr>
        <xdr:cNvPr id="718" name="楕円 717"/>
        <xdr:cNvSpPr/>
      </xdr:nvSpPr>
      <xdr:spPr>
        <a:xfrm>
          <a:off x="14541500" y="16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13110</xdr:rowOff>
    </xdr:from>
    <xdr:ext cx="534377" cy="259045"/>
    <xdr:sp macro="" textlink="">
      <xdr:nvSpPr>
        <xdr:cNvPr id="719" name="テキスト ボックス 718"/>
        <xdr:cNvSpPr txBox="1"/>
      </xdr:nvSpPr>
      <xdr:spPr>
        <a:xfrm>
          <a:off x="14325111" y="168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102296</xdr:rowOff>
    </xdr:from>
    <xdr:to>
      <xdr:col>72</xdr:col>
      <xdr:colOff>38100</xdr:colOff>
      <xdr:row>98</xdr:row>
      <xdr:rowOff>32446</xdr:rowOff>
    </xdr:to>
    <xdr:sp macro="" textlink="">
      <xdr:nvSpPr>
        <xdr:cNvPr id="720" name="楕円 719"/>
        <xdr:cNvSpPr/>
      </xdr:nvSpPr>
      <xdr:spPr>
        <a:xfrm>
          <a:off x="13652500" y="167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23573</xdr:rowOff>
    </xdr:from>
    <xdr:ext cx="534377" cy="259045"/>
    <xdr:sp macro="" textlink="">
      <xdr:nvSpPr>
        <xdr:cNvPr id="721" name="テキスト ボックス 720"/>
        <xdr:cNvSpPr txBox="1"/>
      </xdr:nvSpPr>
      <xdr:spPr>
        <a:xfrm>
          <a:off x="13436111" y="1682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129274</xdr:rowOff>
    </xdr:from>
    <xdr:to>
      <xdr:col>67</xdr:col>
      <xdr:colOff>101600</xdr:colOff>
      <xdr:row>98</xdr:row>
      <xdr:rowOff>59424</xdr:rowOff>
    </xdr:to>
    <xdr:sp macro="" textlink="">
      <xdr:nvSpPr>
        <xdr:cNvPr id="722" name="楕円 721"/>
        <xdr:cNvSpPr/>
      </xdr:nvSpPr>
      <xdr:spPr>
        <a:xfrm>
          <a:off x="12763500" y="167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50551</xdr:rowOff>
    </xdr:from>
    <xdr:ext cx="534377" cy="259045"/>
    <xdr:sp macro="" textlink="">
      <xdr:nvSpPr>
        <xdr:cNvPr id="723" name="テキスト ボックス 722"/>
        <xdr:cNvSpPr txBox="1"/>
      </xdr:nvSpPr>
      <xdr:spPr>
        <a:xfrm>
          <a:off x="12547111" y="168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住民一人当たりの民生費は、</a:t>
          </a:r>
          <a:r>
            <a:rPr kumimoji="1" lang="en-US" altLang="ja-JP" sz="1300">
              <a:latin typeface="ＭＳ Ｐゴシック" panose="020B0600070205080204" pitchFamily="50" charset="-128"/>
              <a:ea typeface="ＭＳ Ｐゴシック" panose="020B0600070205080204" pitchFamily="50" charset="-128"/>
            </a:rPr>
            <a:t>204,045</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8,786</a:t>
          </a:r>
          <a:r>
            <a:rPr kumimoji="1" lang="ja-JP" altLang="en-US" sz="1300">
              <a:latin typeface="ＭＳ Ｐゴシック" panose="020B0600070205080204" pitchFamily="50" charset="-128"/>
              <a:ea typeface="ＭＳ Ｐゴシック" panose="020B0600070205080204" pitchFamily="50" charset="-128"/>
            </a:rPr>
            <a:t>円減となりました。これは、非課税世帯等臨時特別給付金事業が減少したためである。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住民一人当たりの商工費は、</a:t>
          </a:r>
          <a:r>
            <a:rPr kumimoji="1" lang="en-US" altLang="ja-JP" sz="1300">
              <a:latin typeface="ＭＳ Ｐゴシック" panose="020B0600070205080204" pitchFamily="50" charset="-128"/>
              <a:ea typeface="ＭＳ Ｐゴシック" panose="020B0600070205080204" pitchFamily="50" charset="-128"/>
            </a:rPr>
            <a:t>31,991</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10,509</a:t>
          </a:r>
          <a:r>
            <a:rPr kumimoji="1" lang="ja-JP" altLang="en-US" sz="1300">
              <a:latin typeface="ＭＳ Ｐゴシック" panose="020B0600070205080204" pitchFamily="50" charset="-128"/>
              <a:ea typeface="ＭＳ Ｐゴシック" panose="020B0600070205080204" pitchFamily="50" charset="-128"/>
            </a:rPr>
            <a:t>円増となりました。これは、商品券発行事業補助金、商工業地域総合振興事業費補助金が増加したためである。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住民一人当たりの土木費は、</a:t>
          </a:r>
          <a:r>
            <a:rPr kumimoji="1" lang="en-US" altLang="ja-JP" sz="1300">
              <a:latin typeface="ＭＳ Ｐゴシック" panose="020B0600070205080204" pitchFamily="50" charset="-128"/>
              <a:ea typeface="ＭＳ Ｐゴシック" panose="020B0600070205080204" pitchFamily="50" charset="-128"/>
            </a:rPr>
            <a:t>49,755</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27,006</a:t>
          </a:r>
          <a:r>
            <a:rPr kumimoji="1" lang="ja-JP" altLang="en-US" sz="1300">
              <a:latin typeface="ＭＳ Ｐゴシック" panose="020B0600070205080204" pitchFamily="50" charset="-128"/>
              <a:ea typeface="ＭＳ Ｐゴシック" panose="020B0600070205080204" pitchFamily="50" charset="-128"/>
            </a:rPr>
            <a:t>円減となりました。これは、社会資本整備総合交付金事業、道路メンテナンス事業が減少したためである。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住民一人当たりの消防費は、</a:t>
          </a:r>
          <a:r>
            <a:rPr kumimoji="1" lang="en-US" altLang="ja-JP" sz="1300">
              <a:latin typeface="ＭＳ Ｐゴシック" panose="020B0600070205080204" pitchFamily="50" charset="-128"/>
              <a:ea typeface="ＭＳ Ｐゴシック" panose="020B0600070205080204" pitchFamily="50" charset="-128"/>
            </a:rPr>
            <a:t>30,267</a:t>
          </a:r>
          <a:r>
            <a:rPr kumimoji="1" lang="ja-JP" altLang="en-US" sz="1300">
              <a:latin typeface="ＭＳ Ｐゴシック" panose="020B0600070205080204" pitchFamily="50" charset="-128"/>
              <a:ea typeface="ＭＳ Ｐゴシック" panose="020B0600070205080204" pitchFamily="50" charset="-128"/>
            </a:rPr>
            <a:t>円となっており、昨年度から</a:t>
          </a:r>
          <a:r>
            <a:rPr kumimoji="1" lang="en-US" altLang="ja-JP" sz="1300">
              <a:latin typeface="ＭＳ Ｐゴシック" panose="020B0600070205080204" pitchFamily="50" charset="-128"/>
              <a:ea typeface="ＭＳ Ｐゴシック" panose="020B0600070205080204" pitchFamily="50" charset="-128"/>
            </a:rPr>
            <a:t>8,218</a:t>
          </a:r>
          <a:r>
            <a:rPr kumimoji="1" lang="ja-JP" altLang="en-US" sz="1300">
              <a:latin typeface="ＭＳ Ｐゴシック" panose="020B0600070205080204" pitchFamily="50" charset="-128"/>
              <a:ea typeface="ＭＳ Ｐゴシック" panose="020B0600070205080204" pitchFamily="50" charset="-128"/>
            </a:rPr>
            <a:t>円減となりました。これは、津波避難タワー建設事業が皆減したためである。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財政調整基金については、決算剰余金を中心に積み立てるとともに、最低水準の取り崩しに努めている。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令和４年度は、一部取り崩しを行ったものの、決算剰余金（令和３年度分）の影響により積立額が取崩額を上回ったことから、昨年度に比べ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しかし、財政調整基金の取り崩しに依存しているため、歳出抑制を図り、財政運営を改善する必要がある。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全会計を対象とした連結実質赤字比率は、算定されていない。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5588960</v>
      </c>
      <c r="BO4" s="407"/>
      <c r="BP4" s="407"/>
      <c r="BQ4" s="407"/>
      <c r="BR4" s="407"/>
      <c r="BS4" s="407"/>
      <c r="BT4" s="407"/>
      <c r="BU4" s="408"/>
      <c r="BV4" s="406">
        <v>6097820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7.6</v>
      </c>
      <c r="CU4" s="413"/>
      <c r="CV4" s="413"/>
      <c r="CW4" s="413"/>
      <c r="CX4" s="413"/>
      <c r="CY4" s="413"/>
      <c r="CZ4" s="413"/>
      <c r="DA4" s="414"/>
      <c r="DB4" s="412">
        <v>11.7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5231560</v>
      </c>
      <c r="BO5" s="444"/>
      <c r="BP5" s="444"/>
      <c r="BQ5" s="444"/>
      <c r="BR5" s="444"/>
      <c r="BS5" s="444"/>
      <c r="BT5" s="444"/>
      <c r="BU5" s="445"/>
      <c r="BV5" s="443">
        <v>5604598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94.7</v>
      </c>
      <c r="CU5" s="441"/>
      <c r="CV5" s="441"/>
      <c r="CW5" s="441"/>
      <c r="CX5" s="441"/>
      <c r="CY5" s="441"/>
      <c r="CZ5" s="441"/>
      <c r="DA5" s="442"/>
      <c r="DB5" s="440">
        <v>91.5</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357400</v>
      </c>
      <c r="BO6" s="444"/>
      <c r="BP6" s="444"/>
      <c r="BQ6" s="444"/>
      <c r="BR6" s="444"/>
      <c r="BS6" s="444"/>
      <c r="BT6" s="444"/>
      <c r="BU6" s="445"/>
      <c r="BV6" s="443">
        <v>493222</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95.7</v>
      </c>
      <c r="CU6" s="481"/>
      <c r="CV6" s="481"/>
      <c r="CW6" s="481"/>
      <c r="CX6" s="481"/>
      <c r="CY6" s="481"/>
      <c r="CZ6" s="481"/>
      <c r="DA6" s="482"/>
      <c r="DB6" s="480">
        <v>94.1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92705</v>
      </c>
      <c r="BO7" s="444"/>
      <c r="BP7" s="444"/>
      <c r="BQ7" s="444"/>
      <c r="BR7" s="444"/>
      <c r="BS7" s="444"/>
      <c r="BT7" s="444"/>
      <c r="BU7" s="445"/>
      <c r="BV7" s="443">
        <v>70281</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3499725</v>
      </c>
      <c r="CU7" s="444"/>
      <c r="CV7" s="444"/>
      <c r="CW7" s="444"/>
      <c r="CX7" s="444"/>
      <c r="CY7" s="444"/>
      <c r="CZ7" s="444"/>
      <c r="DA7" s="445"/>
      <c r="DB7" s="443">
        <v>3623879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264695</v>
      </c>
      <c r="BO8" s="444"/>
      <c r="BP8" s="444"/>
      <c r="BQ8" s="444"/>
      <c r="BR8" s="444"/>
      <c r="BS8" s="444"/>
      <c r="BT8" s="444"/>
      <c r="BU8" s="445"/>
      <c r="BV8" s="443">
        <v>422941</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0.28000000000000003</v>
      </c>
      <c r="DC8" s="484"/>
      <c r="DD8" s="484"/>
      <c r="DE8" s="484"/>
      <c r="DF8" s="484"/>
      <c r="DG8" s="484"/>
      <c r="DH8" s="484"/>
      <c r="DI8" s="485"/>
    </row>
    <row r="9" spans="1:119" ht="18.75" customHeight="1" thickBot="1" x14ac:dyDescent="0.2">
      <c r="A9" s="181"/>
      <c r="B9" s="437" t="s">
        <v>115</v>
      </c>
      <c r="C9" s="438"/>
      <c r="D9" s="438"/>
      <c r="E9" s="438"/>
      <c r="F9" s="438"/>
      <c r="G9" s="438"/>
      <c r="H9" s="438"/>
      <c r="I9" s="438"/>
      <c r="J9" s="438"/>
      <c r="K9" s="486"/>
      <c r="L9" s="487" t="s">
        <v>116</v>
      </c>
      <c r="M9" s="488"/>
      <c r="N9" s="488"/>
      <c r="O9" s="488"/>
      <c r="P9" s="488"/>
      <c r="Q9" s="489"/>
      <c r="R9" s="490">
        <v>8079</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-158246</v>
      </c>
      <c r="BO9" s="444"/>
      <c r="BP9" s="444"/>
      <c r="BQ9" s="444"/>
      <c r="BR9" s="444"/>
      <c r="BS9" s="444"/>
      <c r="BT9" s="444"/>
      <c r="BU9" s="445"/>
      <c r="BV9" s="443">
        <v>182733</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12.6</v>
      </c>
      <c r="CU9" s="441"/>
      <c r="CV9" s="441"/>
      <c r="CW9" s="441"/>
      <c r="CX9" s="441"/>
      <c r="CY9" s="441"/>
      <c r="CZ9" s="441"/>
      <c r="DA9" s="442"/>
      <c r="DB9" s="440">
        <v>12.3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122</v>
      </c>
      <c r="M10" s="473"/>
      <c r="N10" s="473"/>
      <c r="O10" s="473"/>
      <c r="P10" s="473"/>
      <c r="Q10" s="474"/>
      <c r="R10" s="494">
        <v>8741</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104</v>
      </c>
      <c r="AV10" s="476"/>
      <c r="AW10" s="476"/>
      <c r="AX10" s="476"/>
      <c r="AY10" s="477" t="s">
        <v>124</v>
      </c>
      <c r="AZ10" s="478"/>
      <c r="BA10" s="478"/>
      <c r="BB10" s="478"/>
      <c r="BC10" s="478"/>
      <c r="BD10" s="478"/>
      <c r="BE10" s="478"/>
      <c r="BF10" s="478"/>
      <c r="BG10" s="478"/>
      <c r="BH10" s="478"/>
      <c r="BI10" s="478"/>
      <c r="BJ10" s="478"/>
      <c r="BK10" s="478"/>
      <c r="BL10" s="478"/>
      <c r="BM10" s="479"/>
      <c r="BN10" s="443">
        <v>761</v>
      </c>
      <c r="BO10" s="444"/>
      <c r="BP10" s="444"/>
      <c r="BQ10" s="444"/>
      <c r="BR10" s="444"/>
      <c r="BS10" s="444"/>
      <c r="BT10" s="444"/>
      <c r="BU10" s="445"/>
      <c r="BV10" s="443">
        <v>1049</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133</v>
      </c>
      <c r="DC11" s="484"/>
      <c r="DD11" s="484"/>
      <c r="DE11" s="484"/>
      <c r="DF11" s="484"/>
      <c r="DG11" s="484"/>
      <c r="DH11" s="484"/>
      <c r="DI11" s="485"/>
    </row>
    <row r="12" spans="1:119" ht="18.75" customHeight="1" x14ac:dyDescent="0.15">
      <c r="A12" s="181"/>
      <c r="B12" s="503" t="s">
        <v>134</v>
      </c>
      <c r="C12" s="504"/>
      <c r="D12" s="504"/>
      <c r="E12" s="504"/>
      <c r="F12" s="504"/>
      <c r="G12" s="504"/>
      <c r="H12" s="504"/>
      <c r="I12" s="504"/>
      <c r="J12" s="504"/>
      <c r="K12" s="505"/>
      <c r="L12" s="512" t="s">
        <v>135</v>
      </c>
      <c r="M12" s="513"/>
      <c r="N12" s="513"/>
      <c r="O12" s="513"/>
      <c r="P12" s="513"/>
      <c r="Q12" s="514"/>
      <c r="R12" s="515">
        <v>8086</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104</v>
      </c>
      <c r="AV12" s="476"/>
      <c r="AW12" s="476"/>
      <c r="AX12" s="476"/>
      <c r="AY12" s="477" t="s">
        <v>139</v>
      </c>
      <c r="AZ12" s="478"/>
      <c r="BA12" s="478"/>
      <c r="BB12" s="478"/>
      <c r="BC12" s="478"/>
      <c r="BD12" s="478"/>
      <c r="BE12" s="478"/>
      <c r="BF12" s="478"/>
      <c r="BG12" s="478"/>
      <c r="BH12" s="478"/>
      <c r="BI12" s="478"/>
      <c r="BJ12" s="478"/>
      <c r="BK12" s="478"/>
      <c r="BL12" s="478"/>
      <c r="BM12" s="479"/>
      <c r="BN12" s="443">
        <v>50000</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133</v>
      </c>
      <c r="CU12" s="484"/>
      <c r="CV12" s="484"/>
      <c r="CW12" s="484"/>
      <c r="CX12" s="484"/>
      <c r="CY12" s="484"/>
      <c r="CZ12" s="484"/>
      <c r="DA12" s="485"/>
      <c r="DB12" s="483" t="s">
        <v>141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142</v>
      </c>
      <c r="N13" s="535"/>
      <c r="O13" s="535"/>
      <c r="P13" s="535"/>
      <c r="Q13" s="536"/>
      <c r="R13" s="527">
        <v>8043</v>
      </c>
      <c r="S13" s="528"/>
      <c r="T13" s="528"/>
      <c r="U13" s="528"/>
      <c r="V13" s="529"/>
      <c r="W13" s="459" t="s">
        <v>143</v>
      </c>
      <c r="X13" s="460"/>
      <c r="Y13" s="460"/>
      <c r="Z13" s="460"/>
      <c r="AA13" s="460"/>
      <c r="AB13" s="450"/>
      <c r="AC13" s="494">
        <v>905</v>
      </c>
      <c r="AD13" s="495"/>
      <c r="AE13" s="495"/>
      <c r="AF13" s="495"/>
      <c r="AG13" s="537"/>
      <c r="AH13" s="494">
        <v>976</v>
      </c>
      <c r="AI13" s="495"/>
      <c r="AJ13" s="495"/>
      <c r="AK13" s="495"/>
      <c r="AL13" s="496"/>
      <c r="AM13" s="472" t="s">
        <v>144</v>
      </c>
      <c r="AN13" s="473"/>
      <c r="AO13" s="473"/>
      <c r="AP13" s="473"/>
      <c r="AQ13" s="473"/>
      <c r="AR13" s="473"/>
      <c r="AS13" s="473"/>
      <c r="AT13" s="474"/>
      <c r="AU13" s="475" t="s">
        <v>129</v>
      </c>
      <c r="AV13" s="476"/>
      <c r="AW13" s="476"/>
      <c r="AX13" s="476"/>
      <c r="AY13" s="477" t="s">
        <v>145</v>
      </c>
      <c r="AZ13" s="478"/>
      <c r="BA13" s="478"/>
      <c r="BB13" s="478"/>
      <c r="BC13" s="478"/>
      <c r="BD13" s="478"/>
      <c r="BE13" s="478"/>
      <c r="BF13" s="478"/>
      <c r="BG13" s="478"/>
      <c r="BH13" s="478"/>
      <c r="BI13" s="478"/>
      <c r="BJ13" s="478"/>
      <c r="BK13" s="478"/>
      <c r="BL13" s="478"/>
      <c r="BM13" s="479"/>
      <c r="BN13" s="443">
        <v>-207485</v>
      </c>
      <c r="BO13" s="444"/>
      <c r="BP13" s="444"/>
      <c r="BQ13" s="444"/>
      <c r="BR13" s="444"/>
      <c r="BS13" s="444"/>
      <c r="BT13" s="444"/>
      <c r="BU13" s="445"/>
      <c r="BV13" s="443">
        <v>183782</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8.6999999999999993</v>
      </c>
      <c r="CU13" s="441"/>
      <c r="CV13" s="441"/>
      <c r="CW13" s="441"/>
      <c r="CX13" s="441"/>
      <c r="CY13" s="441"/>
      <c r="CZ13" s="441"/>
      <c r="DA13" s="442"/>
      <c r="DB13" s="440">
        <v>8.1999999999999993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8237</v>
      </c>
      <c r="S14" s="528"/>
      <c r="T14" s="528"/>
      <c r="U14" s="528"/>
      <c r="V14" s="529"/>
      <c r="W14" s="433"/>
      <c r="X14" s="434"/>
      <c r="Y14" s="434"/>
      <c r="Z14" s="434"/>
      <c r="AA14" s="434"/>
      <c r="AB14" s="423"/>
      <c r="AC14" s="530">
        <v>22.5</v>
      </c>
      <c r="AD14" s="531"/>
      <c r="AE14" s="531"/>
      <c r="AF14" s="531"/>
      <c r="AG14" s="532"/>
      <c r="AH14" s="530">
        <v>23.2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133</v>
      </c>
      <c r="CU14" s="542"/>
      <c r="CV14" s="542"/>
      <c r="CW14" s="542"/>
      <c r="CX14" s="542"/>
      <c r="CY14" s="542"/>
      <c r="CZ14" s="542"/>
      <c r="DA14" s="543"/>
      <c r="DB14" s="541" t="s">
        <v>133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149</v>
      </c>
      <c r="N15" s="535"/>
      <c r="O15" s="535"/>
      <c r="P15" s="535"/>
      <c r="Q15" s="536"/>
      <c r="R15" s="527">
        <v>8193</v>
      </c>
      <c r="S15" s="528"/>
      <c r="T15" s="528"/>
      <c r="U15" s="528"/>
      <c r="V15" s="529"/>
      <c r="W15" s="459" t="s">
        <v>150</v>
      </c>
      <c r="X15" s="460"/>
      <c r="Y15" s="460"/>
      <c r="Z15" s="460"/>
      <c r="AA15" s="460"/>
      <c r="AB15" s="450"/>
      <c r="AC15" s="494">
        <v>561</v>
      </c>
      <c r="AD15" s="495"/>
      <c r="AE15" s="495"/>
      <c r="AF15" s="495"/>
      <c r="AG15" s="537"/>
      <c r="AH15" s="494">
        <v>617</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892900</v>
      </c>
      <c r="BO15" s="407"/>
      <c r="BP15" s="407"/>
      <c r="BQ15" s="407"/>
      <c r="BR15" s="407"/>
      <c r="BS15" s="407"/>
      <c r="BT15" s="407"/>
      <c r="BU15" s="408"/>
      <c r="BV15" s="406">
        <v>840058</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14</v>
      </c>
      <c r="AD16" s="531"/>
      <c r="AE16" s="531"/>
      <c r="AF16" s="531"/>
      <c r="AG16" s="532"/>
      <c r="AH16" s="530">
        <v>14.7</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3239535</v>
      </c>
      <c r="BO16" s="444"/>
      <c r="BP16" s="444"/>
      <c r="BQ16" s="444"/>
      <c r="BR16" s="444"/>
      <c r="BS16" s="444"/>
      <c r="BT16" s="444"/>
      <c r="BU16" s="445"/>
      <c r="BV16" s="443">
        <v>3280967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2554</v>
      </c>
      <c r="AD17" s="495"/>
      <c r="AE17" s="495"/>
      <c r="AF17" s="495"/>
      <c r="AG17" s="537"/>
      <c r="AH17" s="494">
        <v>2618</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1117503</v>
      </c>
      <c r="BO17" s="444"/>
      <c r="BP17" s="444"/>
      <c r="BQ17" s="444"/>
      <c r="BR17" s="444"/>
      <c r="BS17" s="444"/>
      <c r="BT17" s="444"/>
      <c r="BU17" s="445"/>
      <c r="BV17" s="443">
        <v>1044349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160</v>
      </c>
      <c r="C18" s="486"/>
      <c r="D18" s="486"/>
      <c r="E18" s="566"/>
      <c r="F18" s="566"/>
      <c r="G18" s="566"/>
      <c r="H18" s="566"/>
      <c r="I18" s="566"/>
      <c r="J18" s="566"/>
      <c r="K18" s="566"/>
      <c r="L18" s="567">
        <v>88.13</v>
      </c>
      <c r="M18" s="567"/>
      <c r="N18" s="567"/>
      <c r="O18" s="567"/>
      <c r="P18" s="567"/>
      <c r="Q18" s="567"/>
      <c r="R18" s="568"/>
      <c r="S18" s="568"/>
      <c r="T18" s="568"/>
      <c r="U18" s="568"/>
      <c r="V18" s="569"/>
      <c r="W18" s="461"/>
      <c r="X18" s="462"/>
      <c r="Y18" s="462"/>
      <c r="Z18" s="462"/>
      <c r="AA18" s="462"/>
      <c r="AB18" s="453"/>
      <c r="AC18" s="570">
        <v>63.5</v>
      </c>
      <c r="AD18" s="571"/>
      <c r="AE18" s="571"/>
      <c r="AF18" s="571"/>
      <c r="AG18" s="572"/>
      <c r="AH18" s="570">
        <v>62.2</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3367762</v>
      </c>
      <c r="BO18" s="444"/>
      <c r="BP18" s="444"/>
      <c r="BQ18" s="444"/>
      <c r="BR18" s="444"/>
      <c r="BS18" s="444"/>
      <c r="BT18" s="444"/>
      <c r="BU18" s="445"/>
      <c r="BV18" s="443">
        <v>3339435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162</v>
      </c>
      <c r="C19" s="486"/>
      <c r="D19" s="486"/>
      <c r="E19" s="566"/>
      <c r="F19" s="566"/>
      <c r="G19" s="566"/>
      <c r="H19" s="566"/>
      <c r="I19" s="566"/>
      <c r="J19" s="566"/>
      <c r="K19" s="566"/>
      <c r="L19" s="574">
        <v>92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4504972</v>
      </c>
      <c r="BO19" s="444"/>
      <c r="BP19" s="444"/>
      <c r="BQ19" s="444"/>
      <c r="BR19" s="444"/>
      <c r="BS19" s="444"/>
      <c r="BT19" s="444"/>
      <c r="BU19" s="445"/>
      <c r="BV19" s="443">
        <v>4538814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164</v>
      </c>
      <c r="C20" s="486"/>
      <c r="D20" s="486"/>
      <c r="E20" s="566"/>
      <c r="F20" s="566"/>
      <c r="G20" s="566"/>
      <c r="H20" s="566"/>
      <c r="I20" s="566"/>
      <c r="J20" s="566"/>
      <c r="K20" s="566"/>
      <c r="L20" s="574">
        <v>3711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3746817</v>
      </c>
      <c r="BO22" s="407"/>
      <c r="BP22" s="407"/>
      <c r="BQ22" s="407"/>
      <c r="BR22" s="407"/>
      <c r="BS22" s="407"/>
      <c r="BT22" s="407"/>
      <c r="BU22" s="408"/>
      <c r="BV22" s="406">
        <v>4209431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3517640</v>
      </c>
      <c r="BO23" s="444"/>
      <c r="BP23" s="444"/>
      <c r="BQ23" s="444"/>
      <c r="BR23" s="444"/>
      <c r="BS23" s="444"/>
      <c r="BT23" s="444"/>
      <c r="BU23" s="445"/>
      <c r="BV23" s="443">
        <v>3943345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6760</v>
      </c>
      <c r="R24" s="495"/>
      <c r="S24" s="495"/>
      <c r="T24" s="495"/>
      <c r="U24" s="495"/>
      <c r="V24" s="537"/>
      <c r="W24" s="589"/>
      <c r="X24" s="590"/>
      <c r="Y24" s="591"/>
      <c r="Z24" s="493" t="s">
        <v>175</v>
      </c>
      <c r="AA24" s="473"/>
      <c r="AB24" s="473"/>
      <c r="AC24" s="473"/>
      <c r="AD24" s="473"/>
      <c r="AE24" s="473"/>
      <c r="AF24" s="473"/>
      <c r="AG24" s="474"/>
      <c r="AH24" s="494">
        <v>104</v>
      </c>
      <c r="AI24" s="495"/>
      <c r="AJ24" s="495"/>
      <c r="AK24" s="495"/>
      <c r="AL24" s="537"/>
      <c r="AM24" s="494">
        <v>326456</v>
      </c>
      <c r="AN24" s="495"/>
      <c r="AO24" s="495"/>
      <c r="AP24" s="495"/>
      <c r="AQ24" s="495"/>
      <c r="AR24" s="537"/>
      <c r="AS24" s="494">
        <v>3139</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2069237</v>
      </c>
      <c r="BO24" s="444"/>
      <c r="BP24" s="444"/>
      <c r="BQ24" s="444"/>
      <c r="BR24" s="444"/>
      <c r="BS24" s="444"/>
      <c r="BT24" s="444"/>
      <c r="BU24" s="445"/>
      <c r="BV24" s="443">
        <v>2397786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1</v>
      </c>
      <c r="M25" s="495"/>
      <c r="N25" s="495"/>
      <c r="O25" s="495"/>
      <c r="P25" s="537"/>
      <c r="Q25" s="494">
        <v>5510</v>
      </c>
      <c r="R25" s="495"/>
      <c r="S25" s="495"/>
      <c r="T25" s="495"/>
      <c r="U25" s="495"/>
      <c r="V25" s="537"/>
      <c r="W25" s="589"/>
      <c r="X25" s="590"/>
      <c r="Y25" s="591"/>
      <c r="Z25" s="493" t="s">
        <v>178</v>
      </c>
      <c r="AA25" s="473"/>
      <c r="AB25" s="473"/>
      <c r="AC25" s="473"/>
      <c r="AD25" s="473"/>
      <c r="AE25" s="473"/>
      <c r="AF25" s="473"/>
      <c r="AG25" s="474"/>
      <c r="AH25" s="494" t="s">
        <v>179</v>
      </c>
      <c r="AI25" s="495"/>
      <c r="AJ25" s="495"/>
      <c r="AK25" s="495"/>
      <c r="AL25" s="537"/>
      <c r="AM25" s="494" t="s">
        <v>179</v>
      </c>
      <c r="AN25" s="495"/>
      <c r="AO25" s="495"/>
      <c r="AP25" s="495"/>
      <c r="AQ25" s="495"/>
      <c r="AR25" s="537"/>
      <c r="AS25" s="494" t="s">
        <v>179</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344461</v>
      </c>
      <c r="BO25" s="407"/>
      <c r="BP25" s="407"/>
      <c r="BQ25" s="407"/>
      <c r="BR25" s="407"/>
      <c r="BS25" s="407"/>
      <c r="BT25" s="407"/>
      <c r="BU25" s="408"/>
      <c r="BV25" s="406">
        <v>322921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5240</v>
      </c>
      <c r="R26" s="495"/>
      <c r="S26" s="495"/>
      <c r="T26" s="495"/>
      <c r="U26" s="495"/>
      <c r="V26" s="537"/>
      <c r="W26" s="589"/>
      <c r="X26" s="590"/>
      <c r="Y26" s="591"/>
      <c r="Z26" s="493" t="s">
        <v>182</v>
      </c>
      <c r="AA26" s="595"/>
      <c r="AB26" s="595"/>
      <c r="AC26" s="595"/>
      <c r="AD26" s="595"/>
      <c r="AE26" s="595"/>
      <c r="AF26" s="595"/>
      <c r="AG26" s="596"/>
      <c r="AH26" s="494">
        <v>4</v>
      </c>
      <c r="AI26" s="495"/>
      <c r="AJ26" s="495"/>
      <c r="AK26" s="495"/>
      <c r="AL26" s="537"/>
      <c r="AM26" s="494">
        <v>13004</v>
      </c>
      <c r="AN26" s="495"/>
      <c r="AO26" s="495"/>
      <c r="AP26" s="495"/>
      <c r="AQ26" s="495"/>
      <c r="AR26" s="537"/>
      <c r="AS26" s="494">
        <v>3251</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179</v>
      </c>
      <c r="BO26" s="444"/>
      <c r="BP26" s="444"/>
      <c r="BQ26" s="444"/>
      <c r="BR26" s="444"/>
      <c r="BS26" s="444"/>
      <c r="BT26" s="444"/>
      <c r="BU26" s="445"/>
      <c r="BV26" s="443" t="s">
        <v>179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2850</v>
      </c>
      <c r="R27" s="495"/>
      <c r="S27" s="495"/>
      <c r="T27" s="495"/>
      <c r="U27" s="495"/>
      <c r="V27" s="537"/>
      <c r="W27" s="589"/>
      <c r="X27" s="590"/>
      <c r="Y27" s="591"/>
      <c r="Z27" s="493" t="s">
        <v>185</v>
      </c>
      <c r="AA27" s="473"/>
      <c r="AB27" s="473"/>
      <c r="AC27" s="473"/>
      <c r="AD27" s="473"/>
      <c r="AE27" s="473"/>
      <c r="AF27" s="473"/>
      <c r="AG27" s="474"/>
      <c r="AH27" s="494" t="s">
        <v>133</v>
      </c>
      <c r="AI27" s="495"/>
      <c r="AJ27" s="495"/>
      <c r="AK27" s="495"/>
      <c r="AL27" s="537"/>
      <c r="AM27" s="494" t="s">
        <v>179</v>
      </c>
      <c r="AN27" s="495"/>
      <c r="AO27" s="495"/>
      <c r="AP27" s="495"/>
      <c r="AQ27" s="495"/>
      <c r="AR27" s="537"/>
      <c r="AS27" s="494" t="s">
        <v>133</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129635</v>
      </c>
      <c r="BO27" s="563"/>
      <c r="BP27" s="563"/>
      <c r="BQ27" s="563"/>
      <c r="BR27" s="563"/>
      <c r="BS27" s="563"/>
      <c r="BT27" s="563"/>
      <c r="BU27" s="564"/>
      <c r="BV27" s="562">
        <v>129613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2250</v>
      </c>
      <c r="R28" s="495"/>
      <c r="S28" s="495"/>
      <c r="T28" s="495"/>
      <c r="U28" s="495"/>
      <c r="V28" s="537"/>
      <c r="W28" s="589"/>
      <c r="X28" s="590"/>
      <c r="Y28" s="591"/>
      <c r="Z28" s="493" t="s">
        <v>188</v>
      </c>
      <c r="AA28" s="473"/>
      <c r="AB28" s="473"/>
      <c r="AC28" s="473"/>
      <c r="AD28" s="473"/>
      <c r="AE28" s="473"/>
      <c r="AF28" s="473"/>
      <c r="AG28" s="474"/>
      <c r="AH28" s="494" t="s">
        <v>179</v>
      </c>
      <c r="AI28" s="495"/>
      <c r="AJ28" s="495"/>
      <c r="AK28" s="495"/>
      <c r="AL28" s="537"/>
      <c r="AM28" s="494" t="s">
        <v>179</v>
      </c>
      <c r="AN28" s="495"/>
      <c r="AO28" s="495"/>
      <c r="AP28" s="495"/>
      <c r="AQ28" s="495"/>
      <c r="AR28" s="537"/>
      <c r="AS28" s="494" t="s">
        <v>179</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1440285</v>
      </c>
      <c r="BO28" s="407"/>
      <c r="BP28" s="407"/>
      <c r="BQ28" s="407"/>
      <c r="BR28" s="407"/>
      <c r="BS28" s="407"/>
      <c r="BT28" s="407"/>
      <c r="BU28" s="408"/>
      <c r="BV28" s="406">
        <v>1239524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8</v>
      </c>
      <c r="M29" s="495"/>
      <c r="N29" s="495"/>
      <c r="O29" s="495"/>
      <c r="P29" s="537"/>
      <c r="Q29" s="494">
        <v>2100</v>
      </c>
      <c r="R29" s="495"/>
      <c r="S29" s="495"/>
      <c r="T29" s="495"/>
      <c r="U29" s="495"/>
      <c r="V29" s="537"/>
      <c r="W29" s="592"/>
      <c r="X29" s="593"/>
      <c r="Y29" s="594"/>
      <c r="Z29" s="493" t="s">
        <v>191</v>
      </c>
      <c r="AA29" s="473"/>
      <c r="AB29" s="473"/>
      <c r="AC29" s="473"/>
      <c r="AD29" s="473"/>
      <c r="AE29" s="473"/>
      <c r="AF29" s="473"/>
      <c r="AG29" s="474"/>
      <c r="AH29" s="494">
        <v>104</v>
      </c>
      <c r="AI29" s="495"/>
      <c r="AJ29" s="495"/>
      <c r="AK29" s="495"/>
      <c r="AL29" s="537"/>
      <c r="AM29" s="494">
        <v>326456</v>
      </c>
      <c r="AN29" s="495"/>
      <c r="AO29" s="495"/>
      <c r="AP29" s="495"/>
      <c r="AQ29" s="495"/>
      <c r="AR29" s="537"/>
      <c r="AS29" s="494">
        <v>3139</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353744</v>
      </c>
      <c r="BO29" s="444"/>
      <c r="BP29" s="444"/>
      <c r="BQ29" s="444"/>
      <c r="BR29" s="444"/>
      <c r="BS29" s="444"/>
      <c r="BT29" s="444"/>
      <c r="BU29" s="445"/>
      <c r="BV29" s="443">
        <v>303616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98.8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620692</v>
      </c>
      <c r="BO30" s="563"/>
      <c r="BP30" s="563"/>
      <c r="BQ30" s="563"/>
      <c r="BR30" s="563"/>
      <c r="BS30" s="563"/>
      <c r="BT30" s="563"/>
      <c r="BU30" s="564"/>
      <c r="BV30" s="562">
        <v>640442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200</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200</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下水道特別会計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三重県後期高齢者医療広域連合（一般会計）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〃（後期高齢者医療特別会計）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紀南病院組合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紀南社会福祉施設組合（一般会計）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〃（指定訪問介護特別会計）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紀南介護保険広域連合（一般会計）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〃（介護保険事業特別会計）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三重県市町総合事務組合（一般会計）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〃（共同研修特別会計）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〃（デジタル地図特別会計）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Q9Gbf/FAn7dEmS79/MsSjDVkmqImxBSdV8kUORH0GvBb7o5cHGKe0/F5+ZSoOd1a+L1RQW6fA3oucEsyyXPzQ==" saltValue="ty4IwkGJVwj9ue2GdbIc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7" t="s">
        <v>564</v>
      </c>
      <c r="D34" s="1187"/>
      <c r="E34" s="1188"/>
      <c r="F34" s="32">
        <v>3.63</v>
      </c>
      <c r="G34" s="33">
        <v>5.37</v>
      </c>
      <c r="H34" s="33">
        <v>4.43</v>
      </c>
      <c r="I34" s="33">
        <v>5.43</v>
      </c>
      <c r="J34" s="34">
        <v>8</v>
      </c>
      <c r="K34" s="22"/>
      <c r="L34" s="22"/>
      <c r="M34" s="22"/>
      <c r="N34" s="22"/>
      <c r="O34" s="22"/>
      <c r="P34" s="22"/>
    </row>
    <row r="35" spans="1:16" ht="39" customHeight="1" x14ac:dyDescent="0.15">
      <c r="A35" s="22"/>
      <c r="B35" s="35"/>
      <c r="C35" s="1181" t="s">
        <v>565</v>
      </c>
      <c r="D35" s="1182"/>
      <c r="E35" s="1183"/>
      <c r="F35" s="36">
        <v>6.56</v>
      </c>
      <c r="G35" s="37">
        <v>6.74</v>
      </c>
      <c r="H35" s="37">
        <v>7.12</v>
      </c>
      <c r="I35" s="37">
        <v>11.67</v>
      </c>
      <c r="J35" s="38">
        <v>7.56</v>
      </c>
      <c r="K35" s="22"/>
      <c r="L35" s="22"/>
      <c r="M35" s="22"/>
      <c r="N35" s="22"/>
      <c r="O35" s="22"/>
      <c r="P35" s="22"/>
    </row>
    <row r="36" spans="1:16" ht="39" customHeight="1" x14ac:dyDescent="0.15">
      <c r="A36" s="22"/>
      <c r="B36" s="35"/>
      <c r="C36" s="1181" t="s">
        <v>566</v>
      </c>
      <c r="D36" s="1182"/>
      <c r="E36" s="1183"/>
      <c r="F36" s="36">
        <v>3.95</v>
      </c>
      <c r="G36" s="37">
        <v>3.96</v>
      </c>
      <c r="H36" s="37">
        <v>4.25</v>
      </c>
      <c r="I36" s="37">
        <v>4.12</v>
      </c>
      <c r="J36" s="38">
        <v>4.28</v>
      </c>
      <c r="K36" s="22"/>
      <c r="L36" s="22"/>
      <c r="M36" s="22"/>
      <c r="N36" s="22"/>
      <c r="O36" s="22"/>
      <c r="P36" s="22"/>
    </row>
    <row r="37" spans="1:16" ht="39" customHeight="1" x14ac:dyDescent="0.15">
      <c r="A37" s="22"/>
      <c r="B37" s="35"/>
      <c r="C37" s="1181" t="s">
        <v>567</v>
      </c>
      <c r="D37" s="1182"/>
      <c r="E37" s="1183"/>
      <c r="F37" s="36">
        <v>1.1299999999999999</v>
      </c>
      <c r="G37" s="37">
        <v>1.02</v>
      </c>
      <c r="H37" s="37">
        <v>0.93</v>
      </c>
      <c r="I37" s="37">
        <v>0.77</v>
      </c>
      <c r="J37" s="38">
        <v>0.46</v>
      </c>
      <c r="K37" s="22"/>
      <c r="L37" s="22"/>
      <c r="M37" s="22"/>
      <c r="N37" s="22"/>
      <c r="O37" s="22"/>
      <c r="P37" s="22"/>
    </row>
    <row r="38" spans="1:16" ht="39" customHeight="1" x14ac:dyDescent="0.15">
      <c r="A38" s="22"/>
      <c r="B38" s="35"/>
      <c r="C38" s="1181" t="s">
        <v>568</v>
      </c>
      <c r="D38" s="1182"/>
      <c r="E38" s="1183"/>
      <c r="F38" s="36">
        <v>0.39</v>
      </c>
      <c r="G38" s="37">
        <v>0.28999999999999998</v>
      </c>
      <c r="H38" s="37">
        <v>0.28000000000000003</v>
      </c>
      <c r="I38" s="37">
        <v>0.01</v>
      </c>
      <c r="J38" s="38">
        <v>0.01</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569</v>
      </c>
      <c r="D42" s="1182"/>
      <c r="E42" s="1183"/>
      <c r="F42" s="36" t="s">
        <v>514</v>
      </c>
      <c r="G42" s="37" t="s">
        <v>514</v>
      </c>
      <c r="H42" s="37" t="s">
        <v>514</v>
      </c>
      <c r="I42" s="37" t="s">
        <v>514</v>
      </c>
      <c r="J42" s="38" t="s">
        <v>514</v>
      </c>
      <c r="K42" s="22"/>
      <c r="L42" s="22"/>
      <c r="M42" s="22"/>
      <c r="N42" s="22"/>
      <c r="O42" s="22"/>
      <c r="P42" s="22"/>
    </row>
    <row r="43" spans="1:16" ht="39" customHeight="1" thickBot="1" x14ac:dyDescent="0.2">
      <c r="A43" s="22"/>
      <c r="B43" s="40"/>
      <c r="C43" s="1184" t="s">
        <v>570</v>
      </c>
      <c r="D43" s="1185"/>
      <c r="E43" s="1186"/>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dLlE9CytHk3ZsjyYoIbmy75Fab1bKdiPWA2KR/H2Y6AlzeqB0qBgLdCsdhz/0uNxxGYbZbf/DC7h48v7ZFLBA==" saltValue="/Oj00ZLHox8AgwwqCVoV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472</v>
      </c>
      <c r="L45" s="60">
        <v>522</v>
      </c>
      <c r="M45" s="60">
        <v>536</v>
      </c>
      <c r="N45" s="60">
        <v>562</v>
      </c>
      <c r="O45" s="61">
        <v>574</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514</v>
      </c>
      <c r="L46" s="64" t="s">
        <v>514</v>
      </c>
      <c r="M46" s="64" t="s">
        <v>514</v>
      </c>
      <c r="N46" s="64" t="s">
        <v>514</v>
      </c>
      <c r="O46" s="65" t="s">
        <v>514</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514</v>
      </c>
      <c r="L47" s="64" t="s">
        <v>514</v>
      </c>
      <c r="M47" s="64" t="s">
        <v>514</v>
      </c>
      <c r="N47" s="64" t="s">
        <v>514</v>
      </c>
      <c r="O47" s="65" t="s">
        <v>514</v>
      </c>
      <c r="P47" s="48"/>
      <c r="Q47" s="48"/>
      <c r="R47" s="48"/>
      <c r="S47" s="48"/>
      <c r="T47" s="48"/>
      <c r="U47" s="48"/>
    </row>
    <row r="48" spans="1:21" ht="30.75" customHeight="1" x14ac:dyDescent="0.15">
      <c r="A48" s="48"/>
      <c r="B48" s="1191"/>
      <c r="C48" s="1192"/>
      <c r="D48" s="62"/>
      <c r="E48" s="1197" t="s">
        <v>15</v>
      </c>
      <c r="F48" s="1197"/>
      <c r="G48" s="1197"/>
      <c r="H48" s="1197"/>
      <c r="I48" s="1197"/>
      <c r="J48" s="1198"/>
      <c r="K48" s="63">
        <v>65</v>
      </c>
      <c r="L48" s="64">
        <v>64</v>
      </c>
      <c r="M48" s="64">
        <v>80</v>
      </c>
      <c r="N48" s="64">
        <v>81</v>
      </c>
      <c r="O48" s="65">
        <v>82</v>
      </c>
      <c r="P48" s="48"/>
      <c r="Q48" s="48"/>
      <c r="R48" s="48"/>
      <c r="S48" s="48"/>
      <c r="T48" s="48"/>
      <c r="U48" s="48"/>
    </row>
    <row r="49" spans="1:21" ht="30.75" customHeight="1" x14ac:dyDescent="0.15">
      <c r="A49" s="48"/>
      <c r="B49" s="1191"/>
      <c r="C49" s="1192"/>
      <c r="D49" s="62"/>
      <c r="E49" s="1197" t="s">
        <v>16</v>
      </c>
      <c r="F49" s="1197"/>
      <c r="G49" s="1197"/>
      <c r="H49" s="1197"/>
      <c r="I49" s="1197"/>
      <c r="J49" s="1198"/>
      <c r="K49" s="63">
        <v>56</v>
      </c>
      <c r="L49" s="64">
        <v>50</v>
      </c>
      <c r="M49" s="64">
        <v>55</v>
      </c>
      <c r="N49" s="64">
        <v>53</v>
      </c>
      <c r="O49" s="65">
        <v>62</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514</v>
      </c>
      <c r="L50" s="64" t="s">
        <v>514</v>
      </c>
      <c r="M50" s="64" t="s">
        <v>514</v>
      </c>
      <c r="N50" s="64" t="s">
        <v>514</v>
      </c>
      <c r="O50" s="65" t="s">
        <v>514</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0</v>
      </c>
      <c r="M51" s="64">
        <v>0</v>
      </c>
      <c r="N51" s="64" t="s">
        <v>514</v>
      </c>
      <c r="O51" s="65" t="s">
        <v>514</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394</v>
      </c>
      <c r="L52" s="64">
        <v>407</v>
      </c>
      <c r="M52" s="64">
        <v>422</v>
      </c>
      <c r="N52" s="64">
        <v>445</v>
      </c>
      <c r="O52" s="65">
        <v>418</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199</v>
      </c>
      <c r="L53" s="69">
        <v>229</v>
      </c>
      <c r="M53" s="69">
        <v>249</v>
      </c>
      <c r="N53" s="69">
        <v>251</v>
      </c>
      <c r="O53" s="70">
        <v>300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tdN9tuL3gJ9vccMiCID4A5KQSb7N1/Ys8QIQzMHWl4T2W4fe3F+4ZFSN/lYL+WIstTEz1vw+JfX0sRg0nGHw==" saltValue="vJhe/62A6SDMzOeOGDfQ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555</v>
      </c>
      <c r="J40" s="103" t="s">
        <v>556</v>
      </c>
      <c r="K40" s="103" t="s">
        <v>557</v>
      </c>
      <c r="L40" s="103" t="s">
        <v>558</v>
      </c>
      <c r="M40" s="104" t="s">
        <v>559</v>
      </c>
    </row>
    <row r="41" spans="2:13" ht="27.75" customHeight="1" x14ac:dyDescent="0.15">
      <c r="B41" s="1220" t="s">
        <v>32</v>
      </c>
      <c r="C41" s="1221"/>
      <c r="D41" s="105"/>
      <c r="E41" s="1226" t="s">
        <v>33</v>
      </c>
      <c r="F41" s="1226"/>
      <c r="G41" s="1226"/>
      <c r="H41" s="1227"/>
      <c r="I41" s="355">
        <v>4681</v>
      </c>
      <c r="J41" s="356">
        <v>4593</v>
      </c>
      <c r="K41" s="356">
        <v>4416</v>
      </c>
      <c r="L41" s="356">
        <v>4209</v>
      </c>
      <c r="M41" s="357">
        <v>3747</v>
      </c>
    </row>
    <row r="42" spans="2:13" ht="27.75" customHeight="1" x14ac:dyDescent="0.15">
      <c r="B42" s="1222"/>
      <c r="C42" s="1223"/>
      <c r="D42" s="106"/>
      <c r="E42" s="1228" t="s">
        <v>34</v>
      </c>
      <c r="F42" s="1228"/>
      <c r="G42" s="1228"/>
      <c r="H42" s="1229"/>
      <c r="I42" s="358" t="s">
        <v>514</v>
      </c>
      <c r="J42" s="359" t="s">
        <v>514</v>
      </c>
      <c r="K42" s="359" t="s">
        <v>514</v>
      </c>
      <c r="L42" s="359" t="s">
        <v>514</v>
      </c>
      <c r="M42" s="360" t="s">
        <v>514</v>
      </c>
    </row>
    <row r="43" spans="2:13" ht="27.75" customHeight="1" x14ac:dyDescent="0.15">
      <c r="B43" s="1222"/>
      <c r="C43" s="1223"/>
      <c r="D43" s="106"/>
      <c r="E43" s="1228" t="s">
        <v>35</v>
      </c>
      <c r="F43" s="1228"/>
      <c r="G43" s="1228"/>
      <c r="H43" s="1229"/>
      <c r="I43" s="358">
        <v>753</v>
      </c>
      <c r="J43" s="359">
        <v>702</v>
      </c>
      <c r="K43" s="359">
        <v>709</v>
      </c>
      <c r="L43" s="359">
        <v>657</v>
      </c>
      <c r="M43" s="360">
        <v>685</v>
      </c>
    </row>
    <row r="44" spans="2:13" ht="27.75" customHeight="1" x14ac:dyDescent="0.15">
      <c r="B44" s="1222"/>
      <c r="C44" s="1223"/>
      <c r="D44" s="106"/>
      <c r="E44" s="1228" t="s">
        <v>36</v>
      </c>
      <c r="F44" s="1228"/>
      <c r="G44" s="1228"/>
      <c r="H44" s="1229"/>
      <c r="I44" s="358">
        <v>583</v>
      </c>
      <c r="J44" s="359">
        <v>586</v>
      </c>
      <c r="K44" s="359">
        <v>568</v>
      </c>
      <c r="L44" s="359">
        <v>526</v>
      </c>
      <c r="M44" s="360">
        <v>488</v>
      </c>
    </row>
    <row r="45" spans="2:13" ht="27.75" customHeight="1" x14ac:dyDescent="0.15">
      <c r="B45" s="1222"/>
      <c r="C45" s="1223"/>
      <c r="D45" s="106"/>
      <c r="E45" s="1228" t="s">
        <v>37</v>
      </c>
      <c r="F45" s="1228"/>
      <c r="G45" s="1228"/>
      <c r="H45" s="1229"/>
      <c r="I45" s="358">
        <v>964</v>
      </c>
      <c r="J45" s="359">
        <v>952</v>
      </c>
      <c r="K45" s="359">
        <v>918</v>
      </c>
      <c r="L45" s="359">
        <v>887</v>
      </c>
      <c r="M45" s="360">
        <v>939</v>
      </c>
    </row>
    <row r="46" spans="2:13" ht="27.75" customHeight="1" x14ac:dyDescent="0.15">
      <c r="B46" s="1222"/>
      <c r="C46" s="1223"/>
      <c r="D46" s="107"/>
      <c r="E46" s="1228" t="s">
        <v>38</v>
      </c>
      <c r="F46" s="1228"/>
      <c r="G46" s="1228"/>
      <c r="H46" s="1229"/>
      <c r="I46" s="358" t="s">
        <v>514</v>
      </c>
      <c r="J46" s="359" t="s">
        <v>514</v>
      </c>
      <c r="K46" s="359" t="s">
        <v>514</v>
      </c>
      <c r="L46" s="359" t="s">
        <v>514</v>
      </c>
      <c r="M46" s="360" t="s">
        <v>514</v>
      </c>
    </row>
    <row r="47" spans="2:13" ht="27.75" customHeight="1" x14ac:dyDescent="0.15">
      <c r="B47" s="1222"/>
      <c r="C47" s="1223"/>
      <c r="D47" s="108"/>
      <c r="E47" s="1230" t="s">
        <v>39</v>
      </c>
      <c r="F47" s="1231"/>
      <c r="G47" s="1231"/>
      <c r="H47" s="1232"/>
      <c r="I47" s="358" t="s">
        <v>514</v>
      </c>
      <c r="J47" s="359" t="s">
        <v>514</v>
      </c>
      <c r="K47" s="359" t="s">
        <v>514</v>
      </c>
      <c r="L47" s="359" t="s">
        <v>514</v>
      </c>
      <c r="M47" s="360" t="s">
        <v>514</v>
      </c>
    </row>
    <row r="48" spans="2:13" ht="27.75" customHeight="1" x14ac:dyDescent="0.15">
      <c r="B48" s="1222"/>
      <c r="C48" s="1223"/>
      <c r="D48" s="106"/>
      <c r="E48" s="1228" t="s">
        <v>40</v>
      </c>
      <c r="F48" s="1228"/>
      <c r="G48" s="1228"/>
      <c r="H48" s="1229"/>
      <c r="I48" s="358" t="s">
        <v>514</v>
      </c>
      <c r="J48" s="359" t="s">
        <v>514</v>
      </c>
      <c r="K48" s="359" t="s">
        <v>514</v>
      </c>
      <c r="L48" s="359" t="s">
        <v>514</v>
      </c>
      <c r="M48" s="360" t="s">
        <v>514</v>
      </c>
    </row>
    <row r="49" spans="2:13" ht="27.75" customHeight="1" x14ac:dyDescent="0.15">
      <c r="B49" s="1224"/>
      <c r="C49" s="1225"/>
      <c r="D49" s="106"/>
      <c r="E49" s="1228" t="s">
        <v>41</v>
      </c>
      <c r="F49" s="1228"/>
      <c r="G49" s="1228"/>
      <c r="H49" s="1229"/>
      <c r="I49" s="358" t="s">
        <v>514</v>
      </c>
      <c r="J49" s="359" t="s">
        <v>514</v>
      </c>
      <c r="K49" s="359" t="s">
        <v>514</v>
      </c>
      <c r="L49" s="359" t="s">
        <v>514</v>
      </c>
      <c r="M49" s="360" t="s">
        <v>514</v>
      </c>
    </row>
    <row r="50" spans="2:13" ht="27.75" customHeight="1" x14ac:dyDescent="0.15">
      <c r="B50" s="1233" t="s">
        <v>42</v>
      </c>
      <c r="C50" s="1234"/>
      <c r="D50" s="109"/>
      <c r="E50" s="1228" t="s">
        <v>43</v>
      </c>
      <c r="F50" s="1228"/>
      <c r="G50" s="1228"/>
      <c r="H50" s="1229"/>
      <c r="I50" s="358">
        <v>2289</v>
      </c>
      <c r="J50" s="359">
        <v>2225</v>
      </c>
      <c r="K50" s="359">
        <v>2310</v>
      </c>
      <c r="L50" s="359">
        <v>2542</v>
      </c>
      <c r="M50" s="360">
        <v>2773</v>
      </c>
    </row>
    <row r="51" spans="2:13" ht="27.75" customHeight="1" x14ac:dyDescent="0.15">
      <c r="B51" s="1222"/>
      <c r="C51" s="1223"/>
      <c r="D51" s="106"/>
      <c r="E51" s="1228" t="s">
        <v>44</v>
      </c>
      <c r="F51" s="1228"/>
      <c r="G51" s="1228"/>
      <c r="H51" s="1229"/>
      <c r="I51" s="358" t="s">
        <v>514</v>
      </c>
      <c r="J51" s="359" t="s">
        <v>514</v>
      </c>
      <c r="K51" s="359" t="s">
        <v>514</v>
      </c>
      <c r="L51" s="359" t="s">
        <v>514</v>
      </c>
      <c r="M51" s="360" t="s">
        <v>514</v>
      </c>
    </row>
    <row r="52" spans="2:13" ht="27.75" customHeight="1" x14ac:dyDescent="0.15">
      <c r="B52" s="1224"/>
      <c r="C52" s="1225"/>
      <c r="D52" s="106"/>
      <c r="E52" s="1228" t="s">
        <v>45</v>
      </c>
      <c r="F52" s="1228"/>
      <c r="G52" s="1228"/>
      <c r="H52" s="1229"/>
      <c r="I52" s="358">
        <v>4534</v>
      </c>
      <c r="J52" s="359">
        <v>4459</v>
      </c>
      <c r="K52" s="359">
        <v>4393</v>
      </c>
      <c r="L52" s="359">
        <v>4183</v>
      </c>
      <c r="M52" s="360">
        <v>3942</v>
      </c>
    </row>
    <row r="53" spans="2:13" ht="27.75" customHeight="1" thickBot="1" x14ac:dyDescent="0.2">
      <c r="B53" s="1235" t="s">
        <v>46</v>
      </c>
      <c r="C53" s="1236"/>
      <c r="D53" s="110"/>
      <c r="E53" s="1237" t="s">
        <v>47</v>
      </c>
      <c r="F53" s="1237"/>
      <c r="G53" s="1237"/>
      <c r="H53" s="1238"/>
      <c r="I53" s="361">
        <v>157</v>
      </c>
      <c r="J53" s="362">
        <v>149</v>
      </c>
      <c r="K53" s="362">
        <v>-92</v>
      </c>
      <c r="L53" s="362">
        <v>-444</v>
      </c>
      <c r="M53" s="363">
        <v>-857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LeNJMUKpMJFcFPMk/nO9I0a93uiPCybedgSTeKnRW7ltqj2/guEzufCLzOlGDHZWHlWJUCEyL1RiPpGRFI79g==" saltValue="wrTLz0nSD2Tw2jf/I1rB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557</v>
      </c>
      <c r="G54" s="119" t="s">
        <v>558</v>
      </c>
      <c r="H54" s="120" t="s">
        <v>559</v>
      </c>
    </row>
    <row r="55" spans="2:8" ht="52.5" customHeight="1" x14ac:dyDescent="0.15">
      <c r="B55" s="121"/>
      <c r="C55" s="1247" t="s">
        <v>50</v>
      </c>
      <c r="D55" s="1247"/>
      <c r="E55" s="1248"/>
      <c r="F55" s="122">
        <v>1113</v>
      </c>
      <c r="G55" s="122">
        <v>1240</v>
      </c>
      <c r="H55" s="123">
        <v>1440</v>
      </c>
    </row>
    <row r="56" spans="2:8" ht="52.5" customHeight="1" x14ac:dyDescent="0.15">
      <c r="B56" s="124"/>
      <c r="C56" s="1249" t="s">
        <v>51</v>
      </c>
      <c r="D56" s="1249"/>
      <c r="E56" s="1250"/>
      <c r="F56" s="125">
        <v>253</v>
      </c>
      <c r="G56" s="125">
        <v>304</v>
      </c>
      <c r="H56" s="126">
        <v>354</v>
      </c>
    </row>
    <row r="57" spans="2:8" ht="53.25" customHeight="1" x14ac:dyDescent="0.15">
      <c r="B57" s="124"/>
      <c r="C57" s="1251" t="s">
        <v>52</v>
      </c>
      <c r="D57" s="1251"/>
      <c r="E57" s="1252"/>
      <c r="F57" s="127">
        <v>591</v>
      </c>
      <c r="G57" s="127">
        <v>640</v>
      </c>
      <c r="H57" s="128">
        <v>621</v>
      </c>
    </row>
    <row r="58" spans="2:8" ht="45.75" customHeight="1" x14ac:dyDescent="0.15">
      <c r="B58" s="129"/>
      <c r="C58" s="1239" t="s">
        <v>599</v>
      </c>
      <c r="D58" s="1240"/>
      <c r="E58" s="1241"/>
      <c r="F58" s="130">
        <v>328</v>
      </c>
      <c r="G58" s="130">
        <v>328</v>
      </c>
      <c r="H58" s="131">
        <v>328</v>
      </c>
    </row>
    <row r="59" spans="2:8" ht="45.75" customHeight="1" x14ac:dyDescent="0.15">
      <c r="B59" s="129"/>
      <c r="C59" s="1239" t="s">
        <v>600</v>
      </c>
      <c r="D59" s="1240"/>
      <c r="E59" s="1241"/>
      <c r="F59" s="130">
        <v>215</v>
      </c>
      <c r="G59" s="130">
        <v>215</v>
      </c>
      <c r="H59" s="131">
        <v>216</v>
      </c>
    </row>
    <row r="60" spans="2:8" ht="45.75" customHeight="1" x14ac:dyDescent="0.15">
      <c r="B60" s="129"/>
      <c r="C60" s="1239" t="s">
        <v>601</v>
      </c>
      <c r="D60" s="1240"/>
      <c r="E60" s="1241"/>
      <c r="F60" s="130">
        <v>15</v>
      </c>
      <c r="G60" s="130">
        <v>60</v>
      </c>
      <c r="H60" s="131">
        <v>41</v>
      </c>
    </row>
    <row r="61" spans="2:8" ht="45.75" customHeight="1" x14ac:dyDescent="0.15">
      <c r="B61" s="129"/>
      <c r="C61" s="1239" t="s">
        <v>602</v>
      </c>
      <c r="D61" s="1240"/>
      <c r="E61" s="1241"/>
      <c r="F61" s="130">
        <v>12</v>
      </c>
      <c r="G61" s="130">
        <v>18</v>
      </c>
      <c r="H61" s="131">
        <v>19</v>
      </c>
    </row>
    <row r="62" spans="2:8" ht="45.75" customHeight="1" thickBot="1" x14ac:dyDescent="0.2">
      <c r="B62" s="132"/>
      <c r="C62" s="1242" t="s">
        <v>603</v>
      </c>
      <c r="D62" s="1243"/>
      <c r="E62" s="1244"/>
      <c r="F62" s="133">
        <v>7</v>
      </c>
      <c r="G62" s="133">
        <v>7</v>
      </c>
      <c r="H62" s="134">
        <v>6</v>
      </c>
    </row>
    <row r="63" spans="2:8" ht="52.5" customHeight="1" thickBot="1" x14ac:dyDescent="0.2">
      <c r="B63" s="135"/>
      <c r="C63" s="1245" t="s">
        <v>53</v>
      </c>
      <c r="D63" s="1245"/>
      <c r="E63" s="1246"/>
      <c r="F63" s="136">
        <v>1958</v>
      </c>
      <c r="G63" s="136">
        <v>2184</v>
      </c>
      <c r="H63" s="137">
        <v>2415</v>
      </c>
    </row>
    <row r="64" spans="2:8" x14ac:dyDescent="0.15"/>
  </sheetData>
  <sheetProtection algorithmName="SHA-512" hashValue="LQpU7/W5NKv6/RNnuegxVPm3hCq1jF5f2Ol9cvr6Ra/Q0bIKJ/FLwBJTlxd6ZYA1tSvNGGUyZQGcDZQVBszInw==" saltValue="YpkigZu6hehE4scRy1x+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614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606</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555</v>
      </c>
      <c r="BQ50" s="1257"/>
      <c r="BR50" s="1257"/>
      <c r="BS50" s="1257"/>
      <c r="BT50" s="1257"/>
      <c r="BU50" s="1257"/>
      <c r="BV50" s="1257"/>
      <c r="BW50" s="1257"/>
      <c r="BX50" s="1257" t="s">
        <v>556</v>
      </c>
      <c r="BY50" s="1257"/>
      <c r="BZ50" s="1257"/>
      <c r="CA50" s="1257"/>
      <c r="CB50" s="1257"/>
      <c r="CC50" s="1257"/>
      <c r="CD50" s="1257"/>
      <c r="CE50" s="1257"/>
      <c r="CF50" s="1257" t="s">
        <v>557</v>
      </c>
      <c r="CG50" s="1257"/>
      <c r="CH50" s="1257"/>
      <c r="CI50" s="1257"/>
      <c r="CJ50" s="1257"/>
      <c r="CK50" s="1257"/>
      <c r="CL50" s="1257"/>
      <c r="CM50" s="1257"/>
      <c r="CN50" s="1257" t="s">
        <v>558</v>
      </c>
      <c r="CO50" s="1257"/>
      <c r="CP50" s="1257"/>
      <c r="CQ50" s="1257"/>
      <c r="CR50" s="1257"/>
      <c r="CS50" s="1257"/>
      <c r="CT50" s="1257"/>
      <c r="CU50" s="1257"/>
      <c r="CV50" s="1257" t="s">
        <v>559</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607</v>
      </c>
      <c r="AO51" s="1259"/>
      <c r="AP51" s="1259"/>
      <c r="AQ51" s="1259"/>
      <c r="AR51" s="1259"/>
      <c r="AS51" s="1259"/>
      <c r="AT51" s="1259"/>
      <c r="AU51" s="1259"/>
      <c r="AV51" s="1259"/>
      <c r="AW51" s="1259"/>
      <c r="AX51" s="1259"/>
      <c r="AY51" s="1259"/>
      <c r="AZ51" s="1259"/>
      <c r="BA51" s="1259"/>
      <c r="BB51" s="1259" t="s">
        <v>608</v>
      </c>
      <c r="BC51" s="1259"/>
      <c r="BD51" s="1259"/>
      <c r="BE51" s="1259"/>
      <c r="BF51" s="1259"/>
      <c r="BG51" s="1259"/>
      <c r="BH51" s="1259"/>
      <c r="BI51" s="1259"/>
      <c r="BJ51" s="1259"/>
      <c r="BK51" s="1259"/>
      <c r="BL51" s="1259"/>
      <c r="BM51" s="1259"/>
      <c r="BN51" s="1259"/>
      <c r="BO51" s="1259"/>
      <c r="BP51" s="1258">
        <v>5.7</v>
      </c>
      <c r="BQ51" s="1258"/>
      <c r="BR51" s="1258"/>
      <c r="BS51" s="1258"/>
      <c r="BT51" s="1258"/>
      <c r="BU51" s="1258"/>
      <c r="BV51" s="1258"/>
      <c r="BW51" s="1258"/>
      <c r="BX51" s="1258">
        <v>5.4</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609</v>
      </c>
      <c r="BC53" s="1259"/>
      <c r="BD53" s="1259"/>
      <c r="BE53" s="1259"/>
      <c r="BF53" s="1259"/>
      <c r="BG53" s="1259"/>
      <c r="BH53" s="1259"/>
      <c r="BI53" s="1259"/>
      <c r="BJ53" s="1259"/>
      <c r="BK53" s="1259"/>
      <c r="BL53" s="1259"/>
      <c r="BM53" s="1259"/>
      <c r="BN53" s="1259"/>
      <c r="BO53" s="1259"/>
      <c r="BP53" s="1258">
        <v>66.2</v>
      </c>
      <c r="BQ53" s="1258"/>
      <c r="BR53" s="1258"/>
      <c r="BS53" s="1258"/>
      <c r="BT53" s="1258"/>
      <c r="BU53" s="1258"/>
      <c r="BV53" s="1258"/>
      <c r="BW53" s="1258"/>
      <c r="BX53" s="1258">
        <v>67.3</v>
      </c>
      <c r="BY53" s="1258"/>
      <c r="BZ53" s="1258"/>
      <c r="CA53" s="1258"/>
      <c r="CB53" s="1258"/>
      <c r="CC53" s="1258"/>
      <c r="CD53" s="1258"/>
      <c r="CE53" s="1258"/>
      <c r="CF53" s="1258">
        <v>66.3</v>
      </c>
      <c r="CG53" s="1258"/>
      <c r="CH53" s="1258"/>
      <c r="CI53" s="1258"/>
      <c r="CJ53" s="1258"/>
      <c r="CK53" s="1258"/>
      <c r="CL53" s="1258"/>
      <c r="CM53" s="1258"/>
      <c r="CN53" s="1258">
        <v>67.5</v>
      </c>
      <c r="CO53" s="1258"/>
      <c r="CP53" s="1258"/>
      <c r="CQ53" s="1258"/>
      <c r="CR53" s="1258"/>
      <c r="CS53" s="1258"/>
      <c r="CT53" s="1258"/>
      <c r="CU53" s="1258"/>
      <c r="CV53" s="1258">
        <v>68.599999999999994</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610</v>
      </c>
      <c r="AO55" s="1257"/>
      <c r="AP55" s="1257"/>
      <c r="AQ55" s="1257"/>
      <c r="AR55" s="1257"/>
      <c r="AS55" s="1257"/>
      <c r="AT55" s="1257"/>
      <c r="AU55" s="1257"/>
      <c r="AV55" s="1257"/>
      <c r="AW55" s="1257"/>
      <c r="AX55" s="1257"/>
      <c r="AY55" s="1257"/>
      <c r="AZ55" s="1257"/>
      <c r="BA55" s="1257"/>
      <c r="BB55" s="1259" t="s">
        <v>608</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609</v>
      </c>
      <c r="BC57" s="1259"/>
      <c r="BD57" s="1259"/>
      <c r="BE57" s="1259"/>
      <c r="BF57" s="1259"/>
      <c r="BG57" s="1259"/>
      <c r="BH57" s="1259"/>
      <c r="BI57" s="1259"/>
      <c r="BJ57" s="1259"/>
      <c r="BK57" s="1259"/>
      <c r="BL57" s="1259"/>
      <c r="BM57" s="1259"/>
      <c r="BN57" s="1259"/>
      <c r="BO57" s="1259"/>
      <c r="BP57" s="1258">
        <v>60.1</v>
      </c>
      <c r="BQ57" s="1258"/>
      <c r="BR57" s="1258"/>
      <c r="BS57" s="1258"/>
      <c r="BT57" s="1258"/>
      <c r="BU57" s="1258"/>
      <c r="BV57" s="1258"/>
      <c r="BW57" s="1258"/>
      <c r="BX57" s="1258">
        <v>61.6</v>
      </c>
      <c r="BY57" s="1258"/>
      <c r="BZ57" s="1258"/>
      <c r="CA57" s="1258"/>
      <c r="CB57" s="1258"/>
      <c r="CC57" s="1258"/>
      <c r="CD57" s="1258"/>
      <c r="CE57" s="1258"/>
      <c r="CF57" s="1258">
        <v>64.3</v>
      </c>
      <c r="CG57" s="1258"/>
      <c r="CH57" s="1258"/>
      <c r="CI57" s="1258"/>
      <c r="CJ57" s="1258"/>
      <c r="CK57" s="1258"/>
      <c r="CL57" s="1258"/>
      <c r="CM57" s="1258"/>
      <c r="CN57" s="1258">
        <v>65.3</v>
      </c>
      <c r="CO57" s="1258"/>
      <c r="CP57" s="1258"/>
      <c r="CQ57" s="1258"/>
      <c r="CR57" s="1258"/>
      <c r="CS57" s="1258"/>
      <c r="CT57" s="1258"/>
      <c r="CU57" s="1258"/>
      <c r="CV57" s="1258">
        <v>66.599999999999994</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611</v>
      </c>
    </row>
    <row r="64" spans="1:109" x14ac:dyDescent="0.15">
      <c r="B64" s="372"/>
      <c r="G64" s="379"/>
      <c r="I64" s="392"/>
      <c r="J64" s="392"/>
      <c r="K64" s="392"/>
      <c r="L64" s="392"/>
      <c r="M64" s="392"/>
      <c r="N64" s="393"/>
      <c r="AM64" s="379"/>
      <c r="AN64" s="379" t="s">
        <v>605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613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606</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555</v>
      </c>
      <c r="BQ72" s="1257"/>
      <c r="BR72" s="1257"/>
      <c r="BS72" s="1257"/>
      <c r="BT72" s="1257"/>
      <c r="BU72" s="1257"/>
      <c r="BV72" s="1257"/>
      <c r="BW72" s="1257"/>
      <c r="BX72" s="1257" t="s">
        <v>556</v>
      </c>
      <c r="BY72" s="1257"/>
      <c r="BZ72" s="1257"/>
      <c r="CA72" s="1257"/>
      <c r="CB72" s="1257"/>
      <c r="CC72" s="1257"/>
      <c r="CD72" s="1257"/>
      <c r="CE72" s="1257"/>
      <c r="CF72" s="1257" t="s">
        <v>557</v>
      </c>
      <c r="CG72" s="1257"/>
      <c r="CH72" s="1257"/>
      <c r="CI72" s="1257"/>
      <c r="CJ72" s="1257"/>
      <c r="CK72" s="1257"/>
      <c r="CL72" s="1257"/>
      <c r="CM72" s="1257"/>
      <c r="CN72" s="1257" t="s">
        <v>558</v>
      </c>
      <c r="CO72" s="1257"/>
      <c r="CP72" s="1257"/>
      <c r="CQ72" s="1257"/>
      <c r="CR72" s="1257"/>
      <c r="CS72" s="1257"/>
      <c r="CT72" s="1257"/>
      <c r="CU72" s="1257"/>
      <c r="CV72" s="1257" t="s">
        <v>559</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607</v>
      </c>
      <c r="AO73" s="1259"/>
      <c r="AP73" s="1259"/>
      <c r="AQ73" s="1259"/>
      <c r="AR73" s="1259"/>
      <c r="AS73" s="1259"/>
      <c r="AT73" s="1259"/>
      <c r="AU73" s="1259"/>
      <c r="AV73" s="1259"/>
      <c r="AW73" s="1259"/>
      <c r="AX73" s="1259"/>
      <c r="AY73" s="1259"/>
      <c r="AZ73" s="1259"/>
      <c r="BA73" s="1259"/>
      <c r="BB73" s="1259" t="s">
        <v>608</v>
      </c>
      <c r="BC73" s="1259"/>
      <c r="BD73" s="1259"/>
      <c r="BE73" s="1259"/>
      <c r="BF73" s="1259"/>
      <c r="BG73" s="1259"/>
      <c r="BH73" s="1259"/>
      <c r="BI73" s="1259"/>
      <c r="BJ73" s="1259"/>
      <c r="BK73" s="1259"/>
      <c r="BL73" s="1259"/>
      <c r="BM73" s="1259"/>
      <c r="BN73" s="1259"/>
      <c r="BO73" s="1259"/>
      <c r="BP73" s="1258">
        <v>5.7</v>
      </c>
      <c r="BQ73" s="1258"/>
      <c r="BR73" s="1258"/>
      <c r="BS73" s="1258"/>
      <c r="BT73" s="1258"/>
      <c r="BU73" s="1258"/>
      <c r="BV73" s="1258"/>
      <c r="BW73" s="1258"/>
      <c r="BX73" s="1258">
        <v>5.4</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612</v>
      </c>
      <c r="BC75" s="1259"/>
      <c r="BD75" s="1259"/>
      <c r="BE75" s="1259"/>
      <c r="BF75" s="1259"/>
      <c r="BG75" s="1259"/>
      <c r="BH75" s="1259"/>
      <c r="BI75" s="1259"/>
      <c r="BJ75" s="1259"/>
      <c r="BK75" s="1259"/>
      <c r="BL75" s="1259"/>
      <c r="BM75" s="1259"/>
      <c r="BN75" s="1259"/>
      <c r="BO75" s="1259"/>
      <c r="BP75" s="1258">
        <v>6.7</v>
      </c>
      <c r="BQ75" s="1258"/>
      <c r="BR75" s="1258"/>
      <c r="BS75" s="1258"/>
      <c r="BT75" s="1258"/>
      <c r="BU75" s="1258"/>
      <c r="BV75" s="1258"/>
      <c r="BW75" s="1258"/>
      <c r="BX75" s="1258">
        <v>7.2</v>
      </c>
      <c r="BY75" s="1258"/>
      <c r="BZ75" s="1258"/>
      <c r="CA75" s="1258"/>
      <c r="CB75" s="1258"/>
      <c r="CC75" s="1258"/>
      <c r="CD75" s="1258"/>
      <c r="CE75" s="1258"/>
      <c r="CF75" s="1258">
        <v>8</v>
      </c>
      <c r="CG75" s="1258"/>
      <c r="CH75" s="1258"/>
      <c r="CI75" s="1258"/>
      <c r="CJ75" s="1258"/>
      <c r="CK75" s="1258"/>
      <c r="CL75" s="1258"/>
      <c r="CM75" s="1258"/>
      <c r="CN75" s="1258">
        <v>8.1999999999999993</v>
      </c>
      <c r="CO75" s="1258"/>
      <c r="CP75" s="1258"/>
      <c r="CQ75" s="1258"/>
      <c r="CR75" s="1258"/>
      <c r="CS75" s="1258"/>
      <c r="CT75" s="1258"/>
      <c r="CU75" s="1258"/>
      <c r="CV75" s="1258">
        <v>8.6999999999999993</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610</v>
      </c>
      <c r="AO77" s="1257"/>
      <c r="AP77" s="1257"/>
      <c r="AQ77" s="1257"/>
      <c r="AR77" s="1257"/>
      <c r="AS77" s="1257"/>
      <c r="AT77" s="1257"/>
      <c r="AU77" s="1257"/>
      <c r="AV77" s="1257"/>
      <c r="AW77" s="1257"/>
      <c r="AX77" s="1257"/>
      <c r="AY77" s="1257"/>
      <c r="AZ77" s="1257"/>
      <c r="BA77" s="1257"/>
      <c r="BB77" s="1259" t="s">
        <v>608</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612</v>
      </c>
      <c r="BC79" s="1259"/>
      <c r="BD79" s="1259"/>
      <c r="BE79" s="1259"/>
      <c r="BF79" s="1259"/>
      <c r="BG79" s="1259"/>
      <c r="BH79" s="1259"/>
      <c r="BI79" s="1259"/>
      <c r="BJ79" s="1259"/>
      <c r="BK79" s="1259"/>
      <c r="BL79" s="1259"/>
      <c r="BM79" s="1259"/>
      <c r="BN79" s="1259"/>
      <c r="BO79" s="1259"/>
      <c r="BP79" s="1258">
        <v>8.6</v>
      </c>
      <c r="BQ79" s="1258"/>
      <c r="BR79" s="1258"/>
      <c r="BS79" s="1258"/>
      <c r="BT79" s="1258"/>
      <c r="BU79" s="1258"/>
      <c r="BV79" s="1258"/>
      <c r="BW79" s="1258"/>
      <c r="BX79" s="1258">
        <v>8.6</v>
      </c>
      <c r="BY79" s="1258"/>
      <c r="BZ79" s="1258"/>
      <c r="CA79" s="1258"/>
      <c r="CB79" s="1258"/>
      <c r="CC79" s="1258"/>
      <c r="CD79" s="1258"/>
      <c r="CE79" s="1258"/>
      <c r="CF79" s="1258">
        <v>8.9</v>
      </c>
      <c r="CG79" s="1258"/>
      <c r="CH79" s="1258"/>
      <c r="CI79" s="1258"/>
      <c r="CJ79" s="1258"/>
      <c r="CK79" s="1258"/>
      <c r="CL79" s="1258"/>
      <c r="CM79" s="1258"/>
      <c r="CN79" s="1258">
        <v>8.9</v>
      </c>
      <c r="CO79" s="1258"/>
      <c r="CP79" s="1258"/>
      <c r="CQ79" s="1258"/>
      <c r="CR79" s="1258"/>
      <c r="CS79" s="1258"/>
      <c r="CT79" s="1258"/>
      <c r="CU79" s="1258"/>
      <c r="CV79" s="1258">
        <v>9.1</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vEjXJjbkxAx0eeVS4TKmB+uBD2NIa0M+6cyqyqT+Z8rTKKeJ5ENiP9/KKUWZT5KeNX1myJfQQs84wFA1XnsoQ==" saltValue="1kJSpndrhlQF0WXyBREIT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502</v>
      </c>
    </row>
  </sheetData>
  <sheetProtection algorithmName="SHA-512" hashValue="K9F4JN7hzziwVjWXk8R8pFGTRJV3JULqXTXH86fcNkv5jQBO1AEMg4VfBtbkJdgJCx2VSeCzllDMt5Qjjh56Hw==" saltValue="Mhy43eH8P8PQHWwBJIFn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502</v>
      </c>
    </row>
  </sheetData>
  <sheetProtection algorithmName="SHA-512" hashValue="YyPdsi3lY2W2iyptSqjfJqENPQmZPkkxDz7Zf6P+1owSVI55eIbpqamlURZmIlI3D8yENwyuY8VUOFKzPxhkJA==" saltValue="nWsEQjsd53jdr3TQIJ/v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552</v>
      </c>
      <c r="G2" s="151"/>
      <c r="H2" s="152"/>
    </row>
    <row r="3" spans="1:8" x14ac:dyDescent="0.15">
      <c r="A3" s="148" t="s">
        <v>545</v>
      </c>
      <c r="B3" s="153"/>
      <c r="C3" s="154"/>
      <c r="D3" s="155">
        <v>71542</v>
      </c>
      <c r="E3" s="156"/>
      <c r="F3" s="157">
        <v>167497</v>
      </c>
      <c r="G3" s="158"/>
      <c r="H3" s="159"/>
    </row>
    <row r="4" spans="1:8" x14ac:dyDescent="0.15">
      <c r="A4" s="160"/>
      <c r="B4" s="161"/>
      <c r="C4" s="162"/>
      <c r="D4" s="163">
        <v>24134</v>
      </c>
      <c r="E4" s="164"/>
      <c r="F4" s="165">
        <v>82571</v>
      </c>
      <c r="G4" s="166"/>
      <c r="H4" s="167"/>
    </row>
    <row r="5" spans="1:8" x14ac:dyDescent="0.15">
      <c r="A5" s="148" t="s">
        <v>547</v>
      </c>
      <c r="B5" s="153"/>
      <c r="C5" s="154"/>
      <c r="D5" s="155">
        <v>101324</v>
      </c>
      <c r="E5" s="156"/>
      <c r="F5" s="157">
        <v>190274</v>
      </c>
      <c r="G5" s="158"/>
      <c r="H5" s="159"/>
    </row>
    <row r="6" spans="1:8" x14ac:dyDescent="0.15">
      <c r="A6" s="160"/>
      <c r="B6" s="161"/>
      <c r="C6" s="162"/>
      <c r="D6" s="163">
        <v>37786</v>
      </c>
      <c r="E6" s="164"/>
      <c r="F6" s="165">
        <v>88584</v>
      </c>
      <c r="G6" s="166"/>
      <c r="H6" s="167"/>
    </row>
    <row r="7" spans="1:8" x14ac:dyDescent="0.15">
      <c r="A7" s="148" t="s">
        <v>548</v>
      </c>
      <c r="B7" s="153"/>
      <c r="C7" s="154"/>
      <c r="D7" s="155">
        <v>85835</v>
      </c>
      <c r="E7" s="156"/>
      <c r="F7" s="157">
        <v>200194</v>
      </c>
      <c r="G7" s="158"/>
      <c r="H7" s="159"/>
    </row>
    <row r="8" spans="1:8" x14ac:dyDescent="0.15">
      <c r="A8" s="160"/>
      <c r="B8" s="161"/>
      <c r="C8" s="162"/>
      <c r="D8" s="163">
        <v>21746</v>
      </c>
      <c r="E8" s="164"/>
      <c r="F8" s="165">
        <v>106422</v>
      </c>
      <c r="G8" s="166"/>
      <c r="H8" s="167"/>
    </row>
    <row r="9" spans="1:8" x14ac:dyDescent="0.15">
      <c r="A9" s="148" t="s">
        <v>549</v>
      </c>
      <c r="B9" s="153"/>
      <c r="C9" s="154"/>
      <c r="D9" s="155">
        <v>89082</v>
      </c>
      <c r="E9" s="156"/>
      <c r="F9" s="157">
        <v>196914</v>
      </c>
      <c r="G9" s="158"/>
      <c r="H9" s="159"/>
    </row>
    <row r="10" spans="1:8" x14ac:dyDescent="0.15">
      <c r="A10" s="160"/>
      <c r="B10" s="161"/>
      <c r="C10" s="162"/>
      <c r="D10" s="163">
        <v>25504</v>
      </c>
      <c r="E10" s="164"/>
      <c r="F10" s="165">
        <v>98966</v>
      </c>
      <c r="G10" s="166"/>
      <c r="H10" s="167"/>
    </row>
    <row r="11" spans="1:8" x14ac:dyDescent="0.15">
      <c r="A11" s="148" t="s">
        <v>550</v>
      </c>
      <c r="B11" s="153"/>
      <c r="C11" s="154"/>
      <c r="D11" s="155">
        <v>48419</v>
      </c>
      <c r="E11" s="156"/>
      <c r="F11" s="157">
        <v>204757</v>
      </c>
      <c r="G11" s="158"/>
      <c r="H11" s="159"/>
    </row>
    <row r="12" spans="1:8" x14ac:dyDescent="0.15">
      <c r="A12" s="160"/>
      <c r="B12" s="161"/>
      <c r="C12" s="168"/>
      <c r="D12" s="163">
        <v>17511</v>
      </c>
      <c r="E12" s="164"/>
      <c r="F12" s="165">
        <v>106071</v>
      </c>
      <c r="G12" s="166"/>
      <c r="H12" s="167"/>
    </row>
    <row r="13" spans="1:8" x14ac:dyDescent="0.15">
      <c r="A13" s="148"/>
      <c r="B13" s="153"/>
      <c r="C13" s="169"/>
      <c r="D13" s="170">
        <v>79240</v>
      </c>
      <c r="E13" s="171"/>
      <c r="F13" s="172">
        <v>191927</v>
      </c>
      <c r="G13" s="173"/>
      <c r="H13" s="159"/>
    </row>
    <row r="14" spans="1:8" x14ac:dyDescent="0.15">
      <c r="A14" s="160"/>
      <c r="B14" s="161"/>
      <c r="C14" s="162"/>
      <c r="D14" s="163">
        <v>25336</v>
      </c>
      <c r="E14" s="164"/>
      <c r="F14" s="165">
        <v>96523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6.56</v>
      </c>
      <c r="C19" s="174">
        <f>ROUND(VALUE(SUBSTITUTE(実質収支比率等に係る経年分析!G$48,"▲","-")),2)</f>
        <v>6.75</v>
      </c>
      <c r="D19" s="174">
        <f>ROUND(VALUE(SUBSTITUTE(実質収支比率等に係る経年分析!H$48,"▲","-")),2)</f>
        <v>7.13</v>
      </c>
      <c r="E19" s="174">
        <f>ROUND(VALUE(SUBSTITUTE(実質収支比率等に係る経年分析!I$48,"▲","-")),2)</f>
        <v>11.67</v>
      </c>
      <c r="F19" s="174">
        <f>ROUND(VALUE(SUBSTITUTE(実質収支比率等に係る経年分析!J$48,"▲","-")),2)</f>
        <v>7.56</v>
      </c>
    </row>
    <row r="20" spans="1:11" x14ac:dyDescent="0.15">
      <c r="A20" s="174" t="s">
        <v>57</v>
      </c>
      <c r="B20" s="174">
        <f>ROUND(VALUE(SUBSTITUTE(実質収支比率等に係る経年分析!F$47,"▲","-")),2)</f>
        <v>35.5</v>
      </c>
      <c r="C20" s="174">
        <f>ROUND(VALUE(SUBSTITUTE(実質収支比率等に係る経年分析!G$47,"▲","-")),2)</f>
        <v>34.979999999999997</v>
      </c>
      <c r="D20" s="174">
        <f>ROUND(VALUE(SUBSTITUTE(実質収支比率等に係る経年分析!H$47,"▲","-")),2)</f>
        <v>33.04</v>
      </c>
      <c r="E20" s="174">
        <f>ROUND(VALUE(SUBSTITUTE(実質収支比率等に係る経年分析!I$47,"▲","-")),2)</f>
        <v>34.200000000000003</v>
      </c>
      <c r="F20" s="174">
        <f>ROUND(VALUE(SUBSTITUTE(実質収支比率等に係る経年分析!J$47,"▲","-")),2)</f>
        <v>41.15</v>
      </c>
    </row>
    <row r="21" spans="1:11" x14ac:dyDescent="0.15">
      <c r="A21" s="174" t="s">
        <v>58</v>
      </c>
      <c r="B21" s="174">
        <f>IF(ISNUMBER(VALUE(SUBSTITUTE(実質収支比率等に係る経年分析!F$49,"▲","-"))),ROUND(VALUE(SUBSTITUTE(実質収支比率等に係る経年分析!F$49,"▲","-")),2),NA())</f>
        <v>-10.46</v>
      </c>
      <c r="C21" s="174">
        <f>IF(ISNUMBER(VALUE(SUBSTITUTE(実質収支比率等に係る経年分析!G$49,"▲","-"))),ROUND(VALUE(SUBSTITUTE(実質収支比率等に係る経年分析!G$49,"▲","-")),2),NA())</f>
        <v>-3.54</v>
      </c>
      <c r="D21" s="174">
        <f>IF(ISNUMBER(VALUE(SUBSTITUTE(実質収支比率等に係る経年分析!H$49,"▲","-"))),ROUND(VALUE(SUBSTITUTE(実質収支比率等に係る経年分析!H$49,"▲","-")),2),NA())</f>
        <v>-2.13</v>
      </c>
      <c r="E21" s="174">
        <f>IF(ISNUMBER(VALUE(SUBSTITUTE(実質収支比率等に係る経年分析!I$49,"▲","-"))),ROUND(VALUE(SUBSTITUTE(実質収支比率等に係る経年分析!I$49,"▲","-")),2),NA())</f>
        <v>5.07</v>
      </c>
      <c r="F21" s="174">
        <f>IF(ISNUMBER(VALUE(SUBSTITUTE(実質収支比率等に係る経年分析!J$49,"▲","-"))),ROUND(VALUE(SUBSTITUTE(実質収支比率等に係る経年分析!J$49,"▲","-")),2),NA())</f>
        <v>-5.93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下水道特別会計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1.1299999999999999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0.46</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6.56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7.56</v>
      </c>
    </row>
    <row r="36" spans="1:16" x14ac:dyDescent="0.15">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394</v>
      </c>
      <c r="E42" s="176"/>
      <c r="F42" s="176"/>
      <c r="G42" s="176">
        <f>'実質公債費比率（分子）の構造'!L$52</f>
        <v>407</v>
      </c>
      <c r="H42" s="176"/>
      <c r="I42" s="176"/>
      <c r="J42" s="176">
        <f>'実質公債費比率（分子）の構造'!M$52</f>
        <v>422</v>
      </c>
      <c r="K42" s="176"/>
      <c r="L42" s="176"/>
      <c r="M42" s="176">
        <f>'実質公債費比率（分子）の構造'!N$52</f>
        <v>445</v>
      </c>
      <c r="N42" s="176"/>
      <c r="O42" s="176"/>
      <c r="P42" s="176">
        <f>'実質公債費比率（分子）の構造'!O$52</f>
        <v>418</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56</v>
      </c>
      <c r="C45" s="176"/>
      <c r="D45" s="176"/>
      <c r="E45" s="176">
        <f>'実質公債費比率（分子）の構造'!L$49</f>
        <v>50</v>
      </c>
      <c r="F45" s="176"/>
      <c r="G45" s="176"/>
      <c r="H45" s="176">
        <f>'実質公債費比率（分子）の構造'!M$49</f>
        <v>55</v>
      </c>
      <c r="I45" s="176"/>
      <c r="J45" s="176"/>
      <c r="K45" s="176">
        <f>'実質公債費比率（分子）の構造'!N$49</f>
        <v>53</v>
      </c>
      <c r="L45" s="176"/>
      <c r="M45" s="176"/>
      <c r="N45" s="176">
        <f>'実質公債費比率（分子）の構造'!O$49</f>
        <v>62</v>
      </c>
      <c r="O45" s="176"/>
      <c r="P45" s="176"/>
    </row>
    <row r="46" spans="1:16" x14ac:dyDescent="0.15">
      <c r="A46" s="176" t="s">
        <v>69</v>
      </c>
      <c r="B46" s="176">
        <f>'実質公債費比率（分子）の構造'!K$48</f>
        <v>65</v>
      </c>
      <c r="C46" s="176"/>
      <c r="D46" s="176"/>
      <c r="E46" s="176">
        <f>'実質公債費比率（分子）の構造'!L$48</f>
        <v>64</v>
      </c>
      <c r="F46" s="176"/>
      <c r="G46" s="176"/>
      <c r="H46" s="176">
        <f>'実質公債費比率（分子）の構造'!M$48</f>
        <v>80</v>
      </c>
      <c r="I46" s="176"/>
      <c r="J46" s="176"/>
      <c r="K46" s="176">
        <f>'実質公債費比率（分子）の構造'!N$48</f>
        <v>81</v>
      </c>
      <c r="L46" s="176"/>
      <c r="M46" s="176"/>
      <c r="N46" s="176">
        <f>'実質公債費比率（分子）の構造'!O$48</f>
        <v>82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472</v>
      </c>
      <c r="C49" s="176"/>
      <c r="D49" s="176"/>
      <c r="E49" s="176">
        <f>'実質公債費比率（分子）の構造'!L$45</f>
        <v>522</v>
      </c>
      <c r="F49" s="176"/>
      <c r="G49" s="176"/>
      <c r="H49" s="176">
        <f>'実質公債費比率（分子）の構造'!M$45</f>
        <v>536</v>
      </c>
      <c r="I49" s="176"/>
      <c r="J49" s="176"/>
      <c r="K49" s="176">
        <f>'実質公債費比率（分子）の構造'!N$45</f>
        <v>562</v>
      </c>
      <c r="L49" s="176"/>
      <c r="M49" s="176"/>
      <c r="N49" s="176">
        <f>'実質公債費比率（分子）の構造'!O$45</f>
        <v>574</v>
      </c>
      <c r="O49" s="176"/>
      <c r="P49" s="176"/>
    </row>
    <row r="50" spans="1:16" x14ac:dyDescent="0.15">
      <c r="A50" s="176" t="s">
        <v>73</v>
      </c>
      <c r="B50" s="176" t="e">
        <f>NA()</f>
        <v>#N/A</v>
      </c>
      <c r="C50" s="176">
        <f>IF(ISNUMBER('実質公債費比率（分子）の構造'!K$53),'実質公債費比率（分子）の構造'!K$53,NA())</f>
        <v>199</v>
      </c>
      <c r="D50" s="176" t="e">
        <f>NA()</f>
        <v>#N/A</v>
      </c>
      <c r="E50" s="176" t="e">
        <f>NA()</f>
        <v>#N/A</v>
      </c>
      <c r="F50" s="176">
        <f>IF(ISNUMBER('実質公債費比率（分子）の構造'!L$53),'実質公債費比率（分子）の構造'!L$53,NA())</f>
        <v>229</v>
      </c>
      <c r="G50" s="176" t="e">
        <f>NA()</f>
        <v>#N/A</v>
      </c>
      <c r="H50" s="176" t="e">
        <f>NA()</f>
        <v>#N/A</v>
      </c>
      <c r="I50" s="176">
        <f>IF(ISNUMBER('実質公債費比率（分子）の構造'!M$53),'実質公債費比率（分子）の構造'!M$53,NA())</f>
        <v>249</v>
      </c>
      <c r="J50" s="176" t="e">
        <f>NA()</f>
        <v>#N/A</v>
      </c>
      <c r="K50" s="176" t="e">
        <f>NA()</f>
        <v>#N/A</v>
      </c>
      <c r="L50" s="176">
        <f>IF(ISNUMBER('実質公債費比率（分子）の構造'!N$53),'実質公債費比率（分子）の構造'!N$53,NA())</f>
        <v>251</v>
      </c>
      <c r="M50" s="176" t="e">
        <f>NA()</f>
        <v>#N/A</v>
      </c>
      <c r="N50" s="176" t="e">
        <f>NA()</f>
        <v>#N/A</v>
      </c>
      <c r="O50" s="176">
        <f>IF(ISNUMBER('実質公債費比率（分子）の構造'!O$53),'実質公債費比率（分子）の構造'!O$53,NA())</f>
        <v>300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4534</v>
      </c>
      <c r="E56" s="175"/>
      <c r="F56" s="175"/>
      <c r="G56" s="175">
        <f>'将来負担比率（分子）の構造'!J$52</f>
        <v>4459</v>
      </c>
      <c r="H56" s="175"/>
      <c r="I56" s="175"/>
      <c r="J56" s="175">
        <f>'将来負担比率（分子）の構造'!K$52</f>
        <v>4393</v>
      </c>
      <c r="K56" s="175"/>
      <c r="L56" s="175"/>
      <c r="M56" s="175">
        <f>'将来負担比率（分子）の構造'!L$52</f>
        <v>4183</v>
      </c>
      <c r="N56" s="175"/>
      <c r="O56" s="175"/>
      <c r="P56" s="175">
        <f>'将来負担比率（分子）の構造'!M$52</f>
        <v>3942</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2289</v>
      </c>
      <c r="E58" s="175"/>
      <c r="F58" s="175"/>
      <c r="G58" s="175">
        <f>'将来負担比率（分子）の構造'!J$50</f>
        <v>2225</v>
      </c>
      <c r="H58" s="175"/>
      <c r="I58" s="175"/>
      <c r="J58" s="175">
        <f>'将来負担比率（分子）の構造'!K$50</f>
        <v>2310</v>
      </c>
      <c r="K58" s="175"/>
      <c r="L58" s="175"/>
      <c r="M58" s="175">
        <f>'将来負担比率（分子）の構造'!L$50</f>
        <v>2542</v>
      </c>
      <c r="N58" s="175"/>
      <c r="O58" s="175"/>
      <c r="P58" s="175">
        <f>'将来負担比率（分子）の構造'!M$50</f>
        <v>2773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964</v>
      </c>
      <c r="C62" s="175"/>
      <c r="D62" s="175"/>
      <c r="E62" s="175">
        <f>'将来負担比率（分子）の構造'!J$45</f>
        <v>952</v>
      </c>
      <c r="F62" s="175"/>
      <c r="G62" s="175"/>
      <c r="H62" s="175">
        <f>'将来負担比率（分子）の構造'!K$45</f>
        <v>918</v>
      </c>
      <c r="I62" s="175"/>
      <c r="J62" s="175"/>
      <c r="K62" s="175">
        <f>'将来負担比率（分子）の構造'!L$45</f>
        <v>887</v>
      </c>
      <c r="L62" s="175"/>
      <c r="M62" s="175"/>
      <c r="N62" s="175">
        <f>'将来負担比率（分子）の構造'!M$45</f>
        <v>939</v>
      </c>
      <c r="O62" s="175"/>
      <c r="P62" s="175"/>
    </row>
    <row r="63" spans="1:16" x14ac:dyDescent="0.15">
      <c r="A63" s="175" t="s">
        <v>36</v>
      </c>
      <c r="B63" s="175">
        <f>'将来負担比率（分子）の構造'!I$44</f>
        <v>583</v>
      </c>
      <c r="C63" s="175"/>
      <c r="D63" s="175"/>
      <c r="E63" s="175">
        <f>'将来負担比率（分子）の構造'!J$44</f>
        <v>586</v>
      </c>
      <c r="F63" s="175"/>
      <c r="G63" s="175"/>
      <c r="H63" s="175">
        <f>'将来負担比率（分子）の構造'!K$44</f>
        <v>568</v>
      </c>
      <c r="I63" s="175"/>
      <c r="J63" s="175"/>
      <c r="K63" s="175">
        <f>'将来負担比率（分子）の構造'!L$44</f>
        <v>526</v>
      </c>
      <c r="L63" s="175"/>
      <c r="M63" s="175"/>
      <c r="N63" s="175">
        <f>'将来負担比率（分子）の構造'!M$44</f>
        <v>488</v>
      </c>
      <c r="O63" s="175"/>
      <c r="P63" s="175"/>
    </row>
    <row r="64" spans="1:16" x14ac:dyDescent="0.15">
      <c r="A64" s="175" t="s">
        <v>35</v>
      </c>
      <c r="B64" s="175">
        <f>'将来負担比率（分子）の構造'!I$43</f>
        <v>753</v>
      </c>
      <c r="C64" s="175"/>
      <c r="D64" s="175"/>
      <c r="E64" s="175">
        <f>'将来負担比率（分子）の構造'!J$43</f>
        <v>702</v>
      </c>
      <c r="F64" s="175"/>
      <c r="G64" s="175"/>
      <c r="H64" s="175">
        <f>'将来負担比率（分子）の構造'!K$43</f>
        <v>709</v>
      </c>
      <c r="I64" s="175"/>
      <c r="J64" s="175"/>
      <c r="K64" s="175">
        <f>'将来負担比率（分子）の構造'!L$43</f>
        <v>657</v>
      </c>
      <c r="L64" s="175"/>
      <c r="M64" s="175"/>
      <c r="N64" s="175">
        <f>'将来負担比率（分子）の構造'!M$43</f>
        <v>685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4681</v>
      </c>
      <c r="C66" s="175"/>
      <c r="D66" s="175"/>
      <c r="E66" s="175">
        <f>'将来負担比率（分子）の構造'!J$41</f>
        <v>4593</v>
      </c>
      <c r="F66" s="175"/>
      <c r="G66" s="175"/>
      <c r="H66" s="175">
        <f>'将来負担比率（分子）の構造'!K$41</f>
        <v>4416</v>
      </c>
      <c r="I66" s="175"/>
      <c r="J66" s="175"/>
      <c r="K66" s="175">
        <f>'将来負担比率（分子）の構造'!L$41</f>
        <v>4209</v>
      </c>
      <c r="L66" s="175"/>
      <c r="M66" s="175"/>
      <c r="N66" s="175">
        <f>'将来負担比率（分子）の構造'!M$41</f>
        <v>3747</v>
      </c>
      <c r="O66" s="175"/>
      <c r="P66" s="175"/>
    </row>
    <row r="67" spans="1:16" x14ac:dyDescent="0.15">
      <c r="A67" s="175" t="s">
        <v>77</v>
      </c>
      <c r="B67" s="175" t="e">
        <f>NA()</f>
        <v>#N/A</v>
      </c>
      <c r="C67" s="175">
        <f>IF(ISNUMBER('将来負担比率（分子）の構造'!I$53), IF('将来負担比率（分子）の構造'!I$53 &lt; 0, 0, '将来負担比率（分子）の構造'!I$53), NA())</f>
        <v>157</v>
      </c>
      <c r="D67" s="175" t="e">
        <f>NA()</f>
        <v>#N/A</v>
      </c>
      <c r="E67" s="175" t="e">
        <f>NA()</f>
        <v>#N/A</v>
      </c>
      <c r="F67" s="175">
        <f>IF(ISNUMBER('将来負担比率（分子）の構造'!J$53), IF('将来負担比率（分子）の構造'!J$53 &lt; 0, 0, '将来負担比率（分子）の構造'!J$53), NA())</f>
        <v>149</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1113</v>
      </c>
      <c r="C72" s="179">
        <f>基金残高に係る経年分析!G55</f>
        <v>1240</v>
      </c>
      <c r="D72" s="179">
        <f>基金残高に係る経年分析!H55</f>
        <v>1440</v>
      </c>
    </row>
    <row r="73" spans="1:16" x14ac:dyDescent="0.15">
      <c r="A73" s="178" t="s">
        <v>80</v>
      </c>
      <c r="B73" s="179">
        <f>基金残高に係る経年分析!F56</f>
        <v>253</v>
      </c>
      <c r="C73" s="179">
        <f>基金残高に係る経年分析!G56</f>
        <v>304</v>
      </c>
      <c r="D73" s="179">
        <f>基金残高に係る経年分析!H56</f>
        <v>354</v>
      </c>
    </row>
    <row r="74" spans="1:16" x14ac:dyDescent="0.15">
      <c r="A74" s="178" t="s">
        <v>81</v>
      </c>
      <c r="B74" s="179">
        <f>基金残高に係る経年分析!F57</f>
        <v>591</v>
      </c>
      <c r="C74" s="179">
        <f>基金残高に係る経年分析!G57</f>
        <v>640</v>
      </c>
      <c r="D74" s="179">
        <f>基金残高に係る経年分析!H57</f>
        <v>621</v>
      </c>
    </row>
  </sheetData>
  <sheetProtection algorithmName="SHA-512" hashValue="tPs4mnM2ZxPYaArC5XnCaprMcYPZTtWoMTgZR5iOo64ldfkYegzJfcPo/y9wOC4V1XO74m/v31FLFiajhbcy1g==" saltValue="jzQZgdQgZ05OaO1595PJ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830318</v>
      </c>
      <c r="S5" s="649"/>
      <c r="T5" s="649"/>
      <c r="U5" s="649"/>
      <c r="V5" s="649"/>
      <c r="W5" s="649"/>
      <c r="X5" s="649"/>
      <c r="Y5" s="650"/>
      <c r="Z5" s="651">
        <v>14.9</v>
      </c>
      <c r="AA5" s="651"/>
      <c r="AB5" s="651"/>
      <c r="AC5" s="651"/>
      <c r="AD5" s="652">
        <v>830318</v>
      </c>
      <c r="AE5" s="652"/>
      <c r="AF5" s="652"/>
      <c r="AG5" s="652"/>
      <c r="AH5" s="652"/>
      <c r="AI5" s="652"/>
      <c r="AJ5" s="652"/>
      <c r="AK5" s="652"/>
      <c r="AL5" s="653">
        <v>23.6</v>
      </c>
      <c r="AM5" s="654"/>
      <c r="AN5" s="654"/>
      <c r="AO5" s="655"/>
      <c r="AP5" s="645" t="s">
        <v>232</v>
      </c>
      <c r="AQ5" s="646"/>
      <c r="AR5" s="646"/>
      <c r="AS5" s="646"/>
      <c r="AT5" s="646"/>
      <c r="AU5" s="646"/>
      <c r="AV5" s="646"/>
      <c r="AW5" s="646"/>
      <c r="AX5" s="646"/>
      <c r="AY5" s="646"/>
      <c r="AZ5" s="646"/>
      <c r="BA5" s="646"/>
      <c r="BB5" s="646"/>
      <c r="BC5" s="646"/>
      <c r="BD5" s="646"/>
      <c r="BE5" s="646"/>
      <c r="BF5" s="647"/>
      <c r="BG5" s="659">
        <v>830318</v>
      </c>
      <c r="BH5" s="660"/>
      <c r="BI5" s="660"/>
      <c r="BJ5" s="660"/>
      <c r="BK5" s="660"/>
      <c r="BL5" s="660"/>
      <c r="BM5" s="660"/>
      <c r="BN5" s="661"/>
      <c r="BO5" s="662">
        <v>100</v>
      </c>
      <c r="BP5" s="662"/>
      <c r="BQ5" s="662"/>
      <c r="BR5" s="662"/>
      <c r="BS5" s="663" t="s">
        <v>179</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15">
      <c r="B6" s="656" t="s">
        <v>236</v>
      </c>
      <c r="C6" s="657"/>
      <c r="D6" s="657"/>
      <c r="E6" s="657"/>
      <c r="F6" s="657"/>
      <c r="G6" s="657"/>
      <c r="H6" s="657"/>
      <c r="I6" s="657"/>
      <c r="J6" s="657"/>
      <c r="K6" s="657"/>
      <c r="L6" s="657"/>
      <c r="M6" s="657"/>
      <c r="N6" s="657"/>
      <c r="O6" s="657"/>
      <c r="P6" s="657"/>
      <c r="Q6" s="658"/>
      <c r="R6" s="659">
        <v>59870</v>
      </c>
      <c r="S6" s="660"/>
      <c r="T6" s="660"/>
      <c r="U6" s="660"/>
      <c r="V6" s="660"/>
      <c r="W6" s="660"/>
      <c r="X6" s="660"/>
      <c r="Y6" s="661"/>
      <c r="Z6" s="662">
        <v>1.1000000000000001</v>
      </c>
      <c r="AA6" s="662"/>
      <c r="AB6" s="662"/>
      <c r="AC6" s="662"/>
      <c r="AD6" s="663">
        <v>59870</v>
      </c>
      <c r="AE6" s="663"/>
      <c r="AF6" s="663"/>
      <c r="AG6" s="663"/>
      <c r="AH6" s="663"/>
      <c r="AI6" s="663"/>
      <c r="AJ6" s="663"/>
      <c r="AK6" s="663"/>
      <c r="AL6" s="664">
        <v>1.7</v>
      </c>
      <c r="AM6" s="665"/>
      <c r="AN6" s="665"/>
      <c r="AO6" s="666"/>
      <c r="AP6" s="656" t="s">
        <v>237</v>
      </c>
      <c r="AQ6" s="657"/>
      <c r="AR6" s="657"/>
      <c r="AS6" s="657"/>
      <c r="AT6" s="657"/>
      <c r="AU6" s="657"/>
      <c r="AV6" s="657"/>
      <c r="AW6" s="657"/>
      <c r="AX6" s="657"/>
      <c r="AY6" s="657"/>
      <c r="AZ6" s="657"/>
      <c r="BA6" s="657"/>
      <c r="BB6" s="657"/>
      <c r="BC6" s="657"/>
      <c r="BD6" s="657"/>
      <c r="BE6" s="657"/>
      <c r="BF6" s="658"/>
      <c r="BG6" s="659">
        <v>830318</v>
      </c>
      <c r="BH6" s="660"/>
      <c r="BI6" s="660"/>
      <c r="BJ6" s="660"/>
      <c r="BK6" s="660"/>
      <c r="BL6" s="660"/>
      <c r="BM6" s="660"/>
      <c r="BN6" s="661"/>
      <c r="BO6" s="662">
        <v>100</v>
      </c>
      <c r="BP6" s="662"/>
      <c r="BQ6" s="662"/>
      <c r="BR6" s="662"/>
      <c r="BS6" s="663" t="s">
        <v>238</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64109</v>
      </c>
      <c r="CS6" s="660"/>
      <c r="CT6" s="660"/>
      <c r="CU6" s="660"/>
      <c r="CV6" s="660"/>
      <c r="CW6" s="660"/>
      <c r="CX6" s="660"/>
      <c r="CY6" s="661"/>
      <c r="CZ6" s="653">
        <v>1.2</v>
      </c>
      <c r="DA6" s="654"/>
      <c r="DB6" s="654"/>
      <c r="DC6" s="670"/>
      <c r="DD6" s="668" t="s">
        <v>238</v>
      </c>
      <c r="DE6" s="660"/>
      <c r="DF6" s="660"/>
      <c r="DG6" s="660"/>
      <c r="DH6" s="660"/>
      <c r="DI6" s="660"/>
      <c r="DJ6" s="660"/>
      <c r="DK6" s="660"/>
      <c r="DL6" s="660"/>
      <c r="DM6" s="660"/>
      <c r="DN6" s="660"/>
      <c r="DO6" s="660"/>
      <c r="DP6" s="661"/>
      <c r="DQ6" s="668">
        <v>64109</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357</v>
      </c>
      <c r="S7" s="660"/>
      <c r="T7" s="660"/>
      <c r="U7" s="660"/>
      <c r="V7" s="660"/>
      <c r="W7" s="660"/>
      <c r="X7" s="660"/>
      <c r="Y7" s="661"/>
      <c r="Z7" s="662">
        <v>0</v>
      </c>
      <c r="AA7" s="662"/>
      <c r="AB7" s="662"/>
      <c r="AC7" s="662"/>
      <c r="AD7" s="663">
        <v>357</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372948</v>
      </c>
      <c r="BH7" s="660"/>
      <c r="BI7" s="660"/>
      <c r="BJ7" s="660"/>
      <c r="BK7" s="660"/>
      <c r="BL7" s="660"/>
      <c r="BM7" s="660"/>
      <c r="BN7" s="661"/>
      <c r="BO7" s="662">
        <v>44.9</v>
      </c>
      <c r="BP7" s="662"/>
      <c r="BQ7" s="662"/>
      <c r="BR7" s="662"/>
      <c r="BS7" s="663" t="s">
        <v>238</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759106</v>
      </c>
      <c r="CS7" s="660"/>
      <c r="CT7" s="660"/>
      <c r="CU7" s="660"/>
      <c r="CV7" s="660"/>
      <c r="CW7" s="660"/>
      <c r="CX7" s="660"/>
      <c r="CY7" s="661"/>
      <c r="CZ7" s="662">
        <v>14.5</v>
      </c>
      <c r="DA7" s="662"/>
      <c r="DB7" s="662"/>
      <c r="DC7" s="662"/>
      <c r="DD7" s="668">
        <v>2475</v>
      </c>
      <c r="DE7" s="660"/>
      <c r="DF7" s="660"/>
      <c r="DG7" s="660"/>
      <c r="DH7" s="660"/>
      <c r="DI7" s="660"/>
      <c r="DJ7" s="660"/>
      <c r="DK7" s="660"/>
      <c r="DL7" s="660"/>
      <c r="DM7" s="660"/>
      <c r="DN7" s="660"/>
      <c r="DO7" s="660"/>
      <c r="DP7" s="661"/>
      <c r="DQ7" s="668">
        <v>696768</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5442</v>
      </c>
      <c r="S8" s="660"/>
      <c r="T8" s="660"/>
      <c r="U8" s="660"/>
      <c r="V8" s="660"/>
      <c r="W8" s="660"/>
      <c r="X8" s="660"/>
      <c r="Y8" s="661"/>
      <c r="Z8" s="662">
        <v>0.1</v>
      </c>
      <c r="AA8" s="662"/>
      <c r="AB8" s="662"/>
      <c r="AC8" s="662"/>
      <c r="AD8" s="663">
        <v>5442</v>
      </c>
      <c r="AE8" s="663"/>
      <c r="AF8" s="663"/>
      <c r="AG8" s="663"/>
      <c r="AH8" s="663"/>
      <c r="AI8" s="663"/>
      <c r="AJ8" s="663"/>
      <c r="AK8" s="663"/>
      <c r="AL8" s="664">
        <v>0.2</v>
      </c>
      <c r="AM8" s="665"/>
      <c r="AN8" s="665"/>
      <c r="AO8" s="666"/>
      <c r="AP8" s="656" t="s">
        <v>244</v>
      </c>
      <c r="AQ8" s="657"/>
      <c r="AR8" s="657"/>
      <c r="AS8" s="657"/>
      <c r="AT8" s="657"/>
      <c r="AU8" s="657"/>
      <c r="AV8" s="657"/>
      <c r="AW8" s="657"/>
      <c r="AX8" s="657"/>
      <c r="AY8" s="657"/>
      <c r="AZ8" s="657"/>
      <c r="BA8" s="657"/>
      <c r="BB8" s="657"/>
      <c r="BC8" s="657"/>
      <c r="BD8" s="657"/>
      <c r="BE8" s="657"/>
      <c r="BF8" s="658"/>
      <c r="BG8" s="659">
        <v>13417</v>
      </c>
      <c r="BH8" s="660"/>
      <c r="BI8" s="660"/>
      <c r="BJ8" s="660"/>
      <c r="BK8" s="660"/>
      <c r="BL8" s="660"/>
      <c r="BM8" s="660"/>
      <c r="BN8" s="661"/>
      <c r="BO8" s="662">
        <v>1.6</v>
      </c>
      <c r="BP8" s="662"/>
      <c r="BQ8" s="662"/>
      <c r="BR8" s="662"/>
      <c r="BS8" s="663" t="s">
        <v>133</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1649909</v>
      </c>
      <c r="CS8" s="660"/>
      <c r="CT8" s="660"/>
      <c r="CU8" s="660"/>
      <c r="CV8" s="660"/>
      <c r="CW8" s="660"/>
      <c r="CX8" s="660"/>
      <c r="CY8" s="661"/>
      <c r="CZ8" s="662">
        <v>31.5</v>
      </c>
      <c r="DA8" s="662"/>
      <c r="DB8" s="662"/>
      <c r="DC8" s="662"/>
      <c r="DD8" s="668">
        <v>16129</v>
      </c>
      <c r="DE8" s="660"/>
      <c r="DF8" s="660"/>
      <c r="DG8" s="660"/>
      <c r="DH8" s="660"/>
      <c r="DI8" s="660"/>
      <c r="DJ8" s="660"/>
      <c r="DK8" s="660"/>
      <c r="DL8" s="660"/>
      <c r="DM8" s="660"/>
      <c r="DN8" s="660"/>
      <c r="DO8" s="660"/>
      <c r="DP8" s="661"/>
      <c r="DQ8" s="668">
        <v>1065274</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3924</v>
      </c>
      <c r="S9" s="660"/>
      <c r="T9" s="660"/>
      <c r="U9" s="660"/>
      <c r="V9" s="660"/>
      <c r="W9" s="660"/>
      <c r="X9" s="660"/>
      <c r="Y9" s="661"/>
      <c r="Z9" s="662">
        <v>0.1</v>
      </c>
      <c r="AA9" s="662"/>
      <c r="AB9" s="662"/>
      <c r="AC9" s="662"/>
      <c r="AD9" s="663">
        <v>3924</v>
      </c>
      <c r="AE9" s="663"/>
      <c r="AF9" s="663"/>
      <c r="AG9" s="663"/>
      <c r="AH9" s="663"/>
      <c r="AI9" s="663"/>
      <c r="AJ9" s="663"/>
      <c r="AK9" s="663"/>
      <c r="AL9" s="664">
        <v>0.1</v>
      </c>
      <c r="AM9" s="665"/>
      <c r="AN9" s="665"/>
      <c r="AO9" s="666"/>
      <c r="AP9" s="656" t="s">
        <v>247</v>
      </c>
      <c r="AQ9" s="657"/>
      <c r="AR9" s="657"/>
      <c r="AS9" s="657"/>
      <c r="AT9" s="657"/>
      <c r="AU9" s="657"/>
      <c r="AV9" s="657"/>
      <c r="AW9" s="657"/>
      <c r="AX9" s="657"/>
      <c r="AY9" s="657"/>
      <c r="AZ9" s="657"/>
      <c r="BA9" s="657"/>
      <c r="BB9" s="657"/>
      <c r="BC9" s="657"/>
      <c r="BD9" s="657"/>
      <c r="BE9" s="657"/>
      <c r="BF9" s="658"/>
      <c r="BG9" s="659">
        <v>314863</v>
      </c>
      <c r="BH9" s="660"/>
      <c r="BI9" s="660"/>
      <c r="BJ9" s="660"/>
      <c r="BK9" s="660"/>
      <c r="BL9" s="660"/>
      <c r="BM9" s="660"/>
      <c r="BN9" s="661"/>
      <c r="BO9" s="662">
        <v>37.9</v>
      </c>
      <c r="BP9" s="662"/>
      <c r="BQ9" s="662"/>
      <c r="BR9" s="662"/>
      <c r="BS9" s="663" t="s">
        <v>133</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576574</v>
      </c>
      <c r="CS9" s="660"/>
      <c r="CT9" s="660"/>
      <c r="CU9" s="660"/>
      <c r="CV9" s="660"/>
      <c r="CW9" s="660"/>
      <c r="CX9" s="660"/>
      <c r="CY9" s="661"/>
      <c r="CZ9" s="662">
        <v>11</v>
      </c>
      <c r="DA9" s="662"/>
      <c r="DB9" s="662"/>
      <c r="DC9" s="662"/>
      <c r="DD9" s="668">
        <v>4378</v>
      </c>
      <c r="DE9" s="660"/>
      <c r="DF9" s="660"/>
      <c r="DG9" s="660"/>
      <c r="DH9" s="660"/>
      <c r="DI9" s="660"/>
      <c r="DJ9" s="660"/>
      <c r="DK9" s="660"/>
      <c r="DL9" s="660"/>
      <c r="DM9" s="660"/>
      <c r="DN9" s="660"/>
      <c r="DO9" s="660"/>
      <c r="DP9" s="661"/>
      <c r="DQ9" s="668">
        <v>515936</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133</v>
      </c>
      <c r="AA10" s="662"/>
      <c r="AB10" s="662"/>
      <c r="AC10" s="662"/>
      <c r="AD10" s="663" t="s">
        <v>238</v>
      </c>
      <c r="AE10" s="663"/>
      <c r="AF10" s="663"/>
      <c r="AG10" s="663"/>
      <c r="AH10" s="663"/>
      <c r="AI10" s="663"/>
      <c r="AJ10" s="663"/>
      <c r="AK10" s="663"/>
      <c r="AL10" s="664" t="s">
        <v>133</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19903</v>
      </c>
      <c r="BH10" s="660"/>
      <c r="BI10" s="660"/>
      <c r="BJ10" s="660"/>
      <c r="BK10" s="660"/>
      <c r="BL10" s="660"/>
      <c r="BM10" s="660"/>
      <c r="BN10" s="661"/>
      <c r="BO10" s="662">
        <v>2.4</v>
      </c>
      <c r="BP10" s="662"/>
      <c r="BQ10" s="662"/>
      <c r="BR10" s="662"/>
      <c r="BS10" s="663" t="s">
        <v>238</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t="s">
        <v>133</v>
      </c>
      <c r="CS10" s="660"/>
      <c r="CT10" s="660"/>
      <c r="CU10" s="660"/>
      <c r="CV10" s="660"/>
      <c r="CW10" s="660"/>
      <c r="CX10" s="660"/>
      <c r="CY10" s="661"/>
      <c r="CZ10" s="662" t="s">
        <v>238</v>
      </c>
      <c r="DA10" s="662"/>
      <c r="DB10" s="662"/>
      <c r="DC10" s="662"/>
      <c r="DD10" s="668" t="s">
        <v>133</v>
      </c>
      <c r="DE10" s="660"/>
      <c r="DF10" s="660"/>
      <c r="DG10" s="660"/>
      <c r="DH10" s="660"/>
      <c r="DI10" s="660"/>
      <c r="DJ10" s="660"/>
      <c r="DK10" s="660"/>
      <c r="DL10" s="660"/>
      <c r="DM10" s="660"/>
      <c r="DN10" s="660"/>
      <c r="DO10" s="660"/>
      <c r="DP10" s="661"/>
      <c r="DQ10" s="668" t="s">
        <v>133</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198247</v>
      </c>
      <c r="S11" s="660"/>
      <c r="T11" s="660"/>
      <c r="U11" s="660"/>
      <c r="V11" s="660"/>
      <c r="W11" s="660"/>
      <c r="X11" s="660"/>
      <c r="Y11" s="661"/>
      <c r="Z11" s="664">
        <v>3.5</v>
      </c>
      <c r="AA11" s="665"/>
      <c r="AB11" s="665"/>
      <c r="AC11" s="671"/>
      <c r="AD11" s="668">
        <v>198247</v>
      </c>
      <c r="AE11" s="660"/>
      <c r="AF11" s="660"/>
      <c r="AG11" s="660"/>
      <c r="AH11" s="660"/>
      <c r="AI11" s="660"/>
      <c r="AJ11" s="660"/>
      <c r="AK11" s="661"/>
      <c r="AL11" s="664">
        <v>5.6</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24765</v>
      </c>
      <c r="BH11" s="660"/>
      <c r="BI11" s="660"/>
      <c r="BJ11" s="660"/>
      <c r="BK11" s="660"/>
      <c r="BL11" s="660"/>
      <c r="BM11" s="660"/>
      <c r="BN11" s="661"/>
      <c r="BO11" s="662">
        <v>3</v>
      </c>
      <c r="BP11" s="662"/>
      <c r="BQ11" s="662"/>
      <c r="BR11" s="662"/>
      <c r="BS11" s="663" t="s">
        <v>133</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317374</v>
      </c>
      <c r="CS11" s="660"/>
      <c r="CT11" s="660"/>
      <c r="CU11" s="660"/>
      <c r="CV11" s="660"/>
      <c r="CW11" s="660"/>
      <c r="CX11" s="660"/>
      <c r="CY11" s="661"/>
      <c r="CZ11" s="662">
        <v>6.1</v>
      </c>
      <c r="DA11" s="662"/>
      <c r="DB11" s="662"/>
      <c r="DC11" s="662"/>
      <c r="DD11" s="668">
        <v>89421</v>
      </c>
      <c r="DE11" s="660"/>
      <c r="DF11" s="660"/>
      <c r="DG11" s="660"/>
      <c r="DH11" s="660"/>
      <c r="DI11" s="660"/>
      <c r="DJ11" s="660"/>
      <c r="DK11" s="660"/>
      <c r="DL11" s="660"/>
      <c r="DM11" s="660"/>
      <c r="DN11" s="660"/>
      <c r="DO11" s="660"/>
      <c r="DP11" s="661"/>
      <c r="DQ11" s="668">
        <v>157253</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t="s">
        <v>238</v>
      </c>
      <c r="S12" s="660"/>
      <c r="T12" s="660"/>
      <c r="U12" s="660"/>
      <c r="V12" s="660"/>
      <c r="W12" s="660"/>
      <c r="X12" s="660"/>
      <c r="Y12" s="661"/>
      <c r="Z12" s="662" t="s">
        <v>238</v>
      </c>
      <c r="AA12" s="662"/>
      <c r="AB12" s="662"/>
      <c r="AC12" s="662"/>
      <c r="AD12" s="663" t="s">
        <v>133</v>
      </c>
      <c r="AE12" s="663"/>
      <c r="AF12" s="663"/>
      <c r="AG12" s="663"/>
      <c r="AH12" s="663"/>
      <c r="AI12" s="663"/>
      <c r="AJ12" s="663"/>
      <c r="AK12" s="663"/>
      <c r="AL12" s="664" t="s">
        <v>238</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360720</v>
      </c>
      <c r="BH12" s="660"/>
      <c r="BI12" s="660"/>
      <c r="BJ12" s="660"/>
      <c r="BK12" s="660"/>
      <c r="BL12" s="660"/>
      <c r="BM12" s="660"/>
      <c r="BN12" s="661"/>
      <c r="BO12" s="662">
        <v>43.4</v>
      </c>
      <c r="BP12" s="662"/>
      <c r="BQ12" s="662"/>
      <c r="BR12" s="662"/>
      <c r="BS12" s="663" t="s">
        <v>238</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258681</v>
      </c>
      <c r="CS12" s="660"/>
      <c r="CT12" s="660"/>
      <c r="CU12" s="660"/>
      <c r="CV12" s="660"/>
      <c r="CW12" s="660"/>
      <c r="CX12" s="660"/>
      <c r="CY12" s="661"/>
      <c r="CZ12" s="662">
        <v>4.9000000000000004</v>
      </c>
      <c r="DA12" s="662"/>
      <c r="DB12" s="662"/>
      <c r="DC12" s="662"/>
      <c r="DD12" s="668">
        <v>6340</v>
      </c>
      <c r="DE12" s="660"/>
      <c r="DF12" s="660"/>
      <c r="DG12" s="660"/>
      <c r="DH12" s="660"/>
      <c r="DI12" s="660"/>
      <c r="DJ12" s="660"/>
      <c r="DK12" s="660"/>
      <c r="DL12" s="660"/>
      <c r="DM12" s="660"/>
      <c r="DN12" s="660"/>
      <c r="DO12" s="660"/>
      <c r="DP12" s="661"/>
      <c r="DQ12" s="668">
        <v>252073</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238</v>
      </c>
      <c r="S13" s="660"/>
      <c r="T13" s="660"/>
      <c r="U13" s="660"/>
      <c r="V13" s="660"/>
      <c r="W13" s="660"/>
      <c r="X13" s="660"/>
      <c r="Y13" s="661"/>
      <c r="Z13" s="662" t="s">
        <v>238</v>
      </c>
      <c r="AA13" s="662"/>
      <c r="AB13" s="662"/>
      <c r="AC13" s="662"/>
      <c r="AD13" s="663" t="s">
        <v>133</v>
      </c>
      <c r="AE13" s="663"/>
      <c r="AF13" s="663"/>
      <c r="AG13" s="663"/>
      <c r="AH13" s="663"/>
      <c r="AI13" s="663"/>
      <c r="AJ13" s="663"/>
      <c r="AK13" s="663"/>
      <c r="AL13" s="664" t="s">
        <v>133</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359345</v>
      </c>
      <c r="BH13" s="660"/>
      <c r="BI13" s="660"/>
      <c r="BJ13" s="660"/>
      <c r="BK13" s="660"/>
      <c r="BL13" s="660"/>
      <c r="BM13" s="660"/>
      <c r="BN13" s="661"/>
      <c r="BO13" s="662">
        <v>43.3</v>
      </c>
      <c r="BP13" s="662"/>
      <c r="BQ13" s="662"/>
      <c r="BR13" s="662"/>
      <c r="BS13" s="663" t="s">
        <v>133</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402316</v>
      </c>
      <c r="CS13" s="660"/>
      <c r="CT13" s="660"/>
      <c r="CU13" s="660"/>
      <c r="CV13" s="660"/>
      <c r="CW13" s="660"/>
      <c r="CX13" s="660"/>
      <c r="CY13" s="661"/>
      <c r="CZ13" s="662">
        <v>7.7</v>
      </c>
      <c r="DA13" s="662"/>
      <c r="DB13" s="662"/>
      <c r="DC13" s="662"/>
      <c r="DD13" s="668">
        <v>219442</v>
      </c>
      <c r="DE13" s="660"/>
      <c r="DF13" s="660"/>
      <c r="DG13" s="660"/>
      <c r="DH13" s="660"/>
      <c r="DI13" s="660"/>
      <c r="DJ13" s="660"/>
      <c r="DK13" s="660"/>
      <c r="DL13" s="660"/>
      <c r="DM13" s="660"/>
      <c r="DN13" s="660"/>
      <c r="DO13" s="660"/>
      <c r="DP13" s="661"/>
      <c r="DQ13" s="668">
        <v>266060</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v>92</v>
      </c>
      <c r="S14" s="660"/>
      <c r="T14" s="660"/>
      <c r="U14" s="660"/>
      <c r="V14" s="660"/>
      <c r="W14" s="660"/>
      <c r="X14" s="660"/>
      <c r="Y14" s="661"/>
      <c r="Z14" s="662">
        <v>0</v>
      </c>
      <c r="AA14" s="662"/>
      <c r="AB14" s="662"/>
      <c r="AC14" s="662"/>
      <c r="AD14" s="663">
        <v>92</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39018</v>
      </c>
      <c r="BH14" s="660"/>
      <c r="BI14" s="660"/>
      <c r="BJ14" s="660"/>
      <c r="BK14" s="660"/>
      <c r="BL14" s="660"/>
      <c r="BM14" s="660"/>
      <c r="BN14" s="661"/>
      <c r="BO14" s="662">
        <v>4.7</v>
      </c>
      <c r="BP14" s="662"/>
      <c r="BQ14" s="662"/>
      <c r="BR14" s="662"/>
      <c r="BS14" s="663" t="s">
        <v>238</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244741</v>
      </c>
      <c r="CS14" s="660"/>
      <c r="CT14" s="660"/>
      <c r="CU14" s="660"/>
      <c r="CV14" s="660"/>
      <c r="CW14" s="660"/>
      <c r="CX14" s="660"/>
      <c r="CY14" s="661"/>
      <c r="CZ14" s="662">
        <v>4.7</v>
      </c>
      <c r="DA14" s="662"/>
      <c r="DB14" s="662"/>
      <c r="DC14" s="662"/>
      <c r="DD14" s="668">
        <v>16400</v>
      </c>
      <c r="DE14" s="660"/>
      <c r="DF14" s="660"/>
      <c r="DG14" s="660"/>
      <c r="DH14" s="660"/>
      <c r="DI14" s="660"/>
      <c r="DJ14" s="660"/>
      <c r="DK14" s="660"/>
      <c r="DL14" s="660"/>
      <c r="DM14" s="660"/>
      <c r="DN14" s="660"/>
      <c r="DO14" s="660"/>
      <c r="DP14" s="661"/>
      <c r="DQ14" s="668">
        <v>224874</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133</v>
      </c>
      <c r="S15" s="660"/>
      <c r="T15" s="660"/>
      <c r="U15" s="660"/>
      <c r="V15" s="660"/>
      <c r="W15" s="660"/>
      <c r="X15" s="660"/>
      <c r="Y15" s="661"/>
      <c r="Z15" s="662" t="s">
        <v>133</v>
      </c>
      <c r="AA15" s="662"/>
      <c r="AB15" s="662"/>
      <c r="AC15" s="662"/>
      <c r="AD15" s="663" t="s">
        <v>133</v>
      </c>
      <c r="AE15" s="663"/>
      <c r="AF15" s="663"/>
      <c r="AG15" s="663"/>
      <c r="AH15" s="663"/>
      <c r="AI15" s="663"/>
      <c r="AJ15" s="663"/>
      <c r="AK15" s="663"/>
      <c r="AL15" s="664" t="s">
        <v>238</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57632</v>
      </c>
      <c r="BH15" s="660"/>
      <c r="BI15" s="660"/>
      <c r="BJ15" s="660"/>
      <c r="BK15" s="660"/>
      <c r="BL15" s="660"/>
      <c r="BM15" s="660"/>
      <c r="BN15" s="661"/>
      <c r="BO15" s="662">
        <v>6.9</v>
      </c>
      <c r="BP15" s="662"/>
      <c r="BQ15" s="662"/>
      <c r="BR15" s="662"/>
      <c r="BS15" s="663" t="s">
        <v>133</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382393</v>
      </c>
      <c r="CS15" s="660"/>
      <c r="CT15" s="660"/>
      <c r="CU15" s="660"/>
      <c r="CV15" s="660"/>
      <c r="CW15" s="660"/>
      <c r="CX15" s="660"/>
      <c r="CY15" s="661"/>
      <c r="CZ15" s="662">
        <v>7.3</v>
      </c>
      <c r="DA15" s="662"/>
      <c r="DB15" s="662"/>
      <c r="DC15" s="662"/>
      <c r="DD15" s="668">
        <v>36929</v>
      </c>
      <c r="DE15" s="660"/>
      <c r="DF15" s="660"/>
      <c r="DG15" s="660"/>
      <c r="DH15" s="660"/>
      <c r="DI15" s="660"/>
      <c r="DJ15" s="660"/>
      <c r="DK15" s="660"/>
      <c r="DL15" s="660"/>
      <c r="DM15" s="660"/>
      <c r="DN15" s="660"/>
      <c r="DO15" s="660"/>
      <c r="DP15" s="661"/>
      <c r="DQ15" s="668">
        <v>335482</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6917</v>
      </c>
      <c r="S16" s="660"/>
      <c r="T16" s="660"/>
      <c r="U16" s="660"/>
      <c r="V16" s="660"/>
      <c r="W16" s="660"/>
      <c r="X16" s="660"/>
      <c r="Y16" s="661"/>
      <c r="Z16" s="662">
        <v>0.1</v>
      </c>
      <c r="AA16" s="662"/>
      <c r="AB16" s="662"/>
      <c r="AC16" s="662"/>
      <c r="AD16" s="663">
        <v>6917</v>
      </c>
      <c r="AE16" s="663"/>
      <c r="AF16" s="663"/>
      <c r="AG16" s="663"/>
      <c r="AH16" s="663"/>
      <c r="AI16" s="663"/>
      <c r="AJ16" s="663"/>
      <c r="AK16" s="663"/>
      <c r="AL16" s="664">
        <v>0.2</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238</v>
      </c>
      <c r="BP16" s="662"/>
      <c r="BQ16" s="662"/>
      <c r="BR16" s="662"/>
      <c r="BS16" s="663" t="s">
        <v>238</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2238</v>
      </c>
      <c r="CS16" s="660"/>
      <c r="CT16" s="660"/>
      <c r="CU16" s="660"/>
      <c r="CV16" s="660"/>
      <c r="CW16" s="660"/>
      <c r="CX16" s="660"/>
      <c r="CY16" s="661"/>
      <c r="CZ16" s="662">
        <v>0</v>
      </c>
      <c r="DA16" s="662"/>
      <c r="DB16" s="662"/>
      <c r="DC16" s="662"/>
      <c r="DD16" s="668" t="s">
        <v>238</v>
      </c>
      <c r="DE16" s="660"/>
      <c r="DF16" s="660"/>
      <c r="DG16" s="660"/>
      <c r="DH16" s="660"/>
      <c r="DI16" s="660"/>
      <c r="DJ16" s="660"/>
      <c r="DK16" s="660"/>
      <c r="DL16" s="660"/>
      <c r="DM16" s="660"/>
      <c r="DN16" s="660"/>
      <c r="DO16" s="660"/>
      <c r="DP16" s="661"/>
      <c r="DQ16" s="668">
        <v>438</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15642</v>
      </c>
      <c r="S17" s="660"/>
      <c r="T17" s="660"/>
      <c r="U17" s="660"/>
      <c r="V17" s="660"/>
      <c r="W17" s="660"/>
      <c r="X17" s="660"/>
      <c r="Y17" s="661"/>
      <c r="Z17" s="662">
        <v>0.3</v>
      </c>
      <c r="AA17" s="662"/>
      <c r="AB17" s="662"/>
      <c r="AC17" s="662"/>
      <c r="AD17" s="663">
        <v>15642</v>
      </c>
      <c r="AE17" s="663"/>
      <c r="AF17" s="663"/>
      <c r="AG17" s="663"/>
      <c r="AH17" s="663"/>
      <c r="AI17" s="663"/>
      <c r="AJ17" s="663"/>
      <c r="AK17" s="663"/>
      <c r="AL17" s="664">
        <v>0.4</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238</v>
      </c>
      <c r="BP17" s="662"/>
      <c r="BQ17" s="662"/>
      <c r="BR17" s="662"/>
      <c r="BS17" s="663" t="s">
        <v>133</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574119</v>
      </c>
      <c r="CS17" s="660"/>
      <c r="CT17" s="660"/>
      <c r="CU17" s="660"/>
      <c r="CV17" s="660"/>
      <c r="CW17" s="660"/>
      <c r="CX17" s="660"/>
      <c r="CY17" s="661"/>
      <c r="CZ17" s="662">
        <v>11</v>
      </c>
      <c r="DA17" s="662"/>
      <c r="DB17" s="662"/>
      <c r="DC17" s="662"/>
      <c r="DD17" s="668" t="s">
        <v>238</v>
      </c>
      <c r="DE17" s="660"/>
      <c r="DF17" s="660"/>
      <c r="DG17" s="660"/>
      <c r="DH17" s="660"/>
      <c r="DI17" s="660"/>
      <c r="DJ17" s="660"/>
      <c r="DK17" s="660"/>
      <c r="DL17" s="660"/>
      <c r="DM17" s="660"/>
      <c r="DN17" s="660"/>
      <c r="DO17" s="660"/>
      <c r="DP17" s="661"/>
      <c r="DQ17" s="668">
        <v>569305</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4826</v>
      </c>
      <c r="S18" s="660"/>
      <c r="T18" s="660"/>
      <c r="U18" s="660"/>
      <c r="V18" s="660"/>
      <c r="W18" s="660"/>
      <c r="X18" s="660"/>
      <c r="Y18" s="661"/>
      <c r="Z18" s="662">
        <v>0.1</v>
      </c>
      <c r="AA18" s="662"/>
      <c r="AB18" s="662"/>
      <c r="AC18" s="662"/>
      <c r="AD18" s="663">
        <v>4826</v>
      </c>
      <c r="AE18" s="663"/>
      <c r="AF18" s="663"/>
      <c r="AG18" s="663"/>
      <c r="AH18" s="663"/>
      <c r="AI18" s="663"/>
      <c r="AJ18" s="663"/>
      <c r="AK18" s="663"/>
      <c r="AL18" s="664">
        <v>0.1</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133</v>
      </c>
      <c r="BH18" s="660"/>
      <c r="BI18" s="660"/>
      <c r="BJ18" s="660"/>
      <c r="BK18" s="660"/>
      <c r="BL18" s="660"/>
      <c r="BM18" s="660"/>
      <c r="BN18" s="661"/>
      <c r="BO18" s="662" t="s">
        <v>238</v>
      </c>
      <c r="BP18" s="662"/>
      <c r="BQ18" s="662"/>
      <c r="BR18" s="662"/>
      <c r="BS18" s="663" t="s">
        <v>238</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133</v>
      </c>
      <c r="CS18" s="660"/>
      <c r="CT18" s="660"/>
      <c r="CU18" s="660"/>
      <c r="CV18" s="660"/>
      <c r="CW18" s="660"/>
      <c r="CX18" s="660"/>
      <c r="CY18" s="661"/>
      <c r="CZ18" s="662" t="s">
        <v>238</v>
      </c>
      <c r="DA18" s="662"/>
      <c r="DB18" s="662"/>
      <c r="DC18" s="662"/>
      <c r="DD18" s="668" t="s">
        <v>238</v>
      </c>
      <c r="DE18" s="660"/>
      <c r="DF18" s="660"/>
      <c r="DG18" s="660"/>
      <c r="DH18" s="660"/>
      <c r="DI18" s="660"/>
      <c r="DJ18" s="660"/>
      <c r="DK18" s="660"/>
      <c r="DL18" s="660"/>
      <c r="DM18" s="660"/>
      <c r="DN18" s="660"/>
      <c r="DO18" s="660"/>
      <c r="DP18" s="661"/>
      <c r="DQ18" s="668" t="s">
        <v>238</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4723</v>
      </c>
      <c r="S19" s="660"/>
      <c r="T19" s="660"/>
      <c r="U19" s="660"/>
      <c r="V19" s="660"/>
      <c r="W19" s="660"/>
      <c r="X19" s="660"/>
      <c r="Y19" s="661"/>
      <c r="Z19" s="662">
        <v>0.1</v>
      </c>
      <c r="AA19" s="662"/>
      <c r="AB19" s="662"/>
      <c r="AC19" s="662"/>
      <c r="AD19" s="663">
        <v>4723</v>
      </c>
      <c r="AE19" s="663"/>
      <c r="AF19" s="663"/>
      <c r="AG19" s="663"/>
      <c r="AH19" s="663"/>
      <c r="AI19" s="663"/>
      <c r="AJ19" s="663"/>
      <c r="AK19" s="663"/>
      <c r="AL19" s="664">
        <v>0.1</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t="s">
        <v>238</v>
      </c>
      <c r="BH19" s="660"/>
      <c r="BI19" s="660"/>
      <c r="BJ19" s="660"/>
      <c r="BK19" s="660"/>
      <c r="BL19" s="660"/>
      <c r="BM19" s="660"/>
      <c r="BN19" s="661"/>
      <c r="BO19" s="662" t="s">
        <v>133</v>
      </c>
      <c r="BP19" s="662"/>
      <c r="BQ19" s="662"/>
      <c r="BR19" s="662"/>
      <c r="BS19" s="663" t="s">
        <v>238</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238</v>
      </c>
      <c r="DA19" s="662"/>
      <c r="DB19" s="662"/>
      <c r="DC19" s="662"/>
      <c r="DD19" s="668" t="s">
        <v>133</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103</v>
      </c>
      <c r="S20" s="660"/>
      <c r="T20" s="660"/>
      <c r="U20" s="660"/>
      <c r="V20" s="660"/>
      <c r="W20" s="660"/>
      <c r="X20" s="660"/>
      <c r="Y20" s="661"/>
      <c r="Z20" s="662">
        <v>0</v>
      </c>
      <c r="AA20" s="662"/>
      <c r="AB20" s="662"/>
      <c r="AC20" s="662"/>
      <c r="AD20" s="663">
        <v>103</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t="s">
        <v>238</v>
      </c>
      <c r="BH20" s="660"/>
      <c r="BI20" s="660"/>
      <c r="BJ20" s="660"/>
      <c r="BK20" s="660"/>
      <c r="BL20" s="660"/>
      <c r="BM20" s="660"/>
      <c r="BN20" s="661"/>
      <c r="BO20" s="662" t="s">
        <v>133</v>
      </c>
      <c r="BP20" s="662"/>
      <c r="BQ20" s="662"/>
      <c r="BR20" s="662"/>
      <c r="BS20" s="663" t="s">
        <v>133</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5231560</v>
      </c>
      <c r="CS20" s="660"/>
      <c r="CT20" s="660"/>
      <c r="CU20" s="660"/>
      <c r="CV20" s="660"/>
      <c r="CW20" s="660"/>
      <c r="CX20" s="660"/>
      <c r="CY20" s="661"/>
      <c r="CZ20" s="662">
        <v>100</v>
      </c>
      <c r="DA20" s="662"/>
      <c r="DB20" s="662"/>
      <c r="DC20" s="662"/>
      <c r="DD20" s="668">
        <v>391514</v>
      </c>
      <c r="DE20" s="660"/>
      <c r="DF20" s="660"/>
      <c r="DG20" s="660"/>
      <c r="DH20" s="660"/>
      <c r="DI20" s="660"/>
      <c r="DJ20" s="660"/>
      <c r="DK20" s="660"/>
      <c r="DL20" s="660"/>
      <c r="DM20" s="660"/>
      <c r="DN20" s="660"/>
      <c r="DO20" s="660"/>
      <c r="DP20" s="661"/>
      <c r="DQ20" s="668">
        <v>4147572</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2551857</v>
      </c>
      <c r="S21" s="660"/>
      <c r="T21" s="660"/>
      <c r="U21" s="660"/>
      <c r="V21" s="660"/>
      <c r="W21" s="660"/>
      <c r="X21" s="660"/>
      <c r="Y21" s="661"/>
      <c r="Z21" s="662">
        <v>45.7</v>
      </c>
      <c r="AA21" s="662"/>
      <c r="AB21" s="662"/>
      <c r="AC21" s="662"/>
      <c r="AD21" s="663">
        <v>2346963</v>
      </c>
      <c r="AE21" s="663"/>
      <c r="AF21" s="663"/>
      <c r="AG21" s="663"/>
      <c r="AH21" s="663"/>
      <c r="AI21" s="663"/>
      <c r="AJ21" s="663"/>
      <c r="AK21" s="663"/>
      <c r="AL21" s="664">
        <v>66.7</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133</v>
      </c>
      <c r="BH21" s="660"/>
      <c r="BI21" s="660"/>
      <c r="BJ21" s="660"/>
      <c r="BK21" s="660"/>
      <c r="BL21" s="660"/>
      <c r="BM21" s="660"/>
      <c r="BN21" s="661"/>
      <c r="BO21" s="662" t="s">
        <v>238</v>
      </c>
      <c r="BP21" s="662"/>
      <c r="BQ21" s="662"/>
      <c r="BR21" s="662"/>
      <c r="BS21" s="663" t="s">
        <v>238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2346963</v>
      </c>
      <c r="S22" s="660"/>
      <c r="T22" s="660"/>
      <c r="U22" s="660"/>
      <c r="V22" s="660"/>
      <c r="W22" s="660"/>
      <c r="X22" s="660"/>
      <c r="Y22" s="661"/>
      <c r="Z22" s="662">
        <v>42</v>
      </c>
      <c r="AA22" s="662"/>
      <c r="AB22" s="662"/>
      <c r="AC22" s="662"/>
      <c r="AD22" s="663">
        <v>2346963</v>
      </c>
      <c r="AE22" s="663"/>
      <c r="AF22" s="663"/>
      <c r="AG22" s="663"/>
      <c r="AH22" s="663"/>
      <c r="AI22" s="663"/>
      <c r="AJ22" s="663"/>
      <c r="AK22" s="663"/>
      <c r="AL22" s="664">
        <v>66.7</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133</v>
      </c>
      <c r="BH22" s="660"/>
      <c r="BI22" s="660"/>
      <c r="BJ22" s="660"/>
      <c r="BK22" s="660"/>
      <c r="BL22" s="660"/>
      <c r="BM22" s="660"/>
      <c r="BN22" s="661"/>
      <c r="BO22" s="662" t="s">
        <v>133</v>
      </c>
      <c r="BP22" s="662"/>
      <c r="BQ22" s="662"/>
      <c r="BR22" s="662"/>
      <c r="BS22" s="663" t="s">
        <v>133</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204894</v>
      </c>
      <c r="S23" s="660"/>
      <c r="T23" s="660"/>
      <c r="U23" s="660"/>
      <c r="V23" s="660"/>
      <c r="W23" s="660"/>
      <c r="X23" s="660"/>
      <c r="Y23" s="661"/>
      <c r="Z23" s="662">
        <v>3.7</v>
      </c>
      <c r="AA23" s="662"/>
      <c r="AB23" s="662"/>
      <c r="AC23" s="662"/>
      <c r="AD23" s="663" t="s">
        <v>238</v>
      </c>
      <c r="AE23" s="663"/>
      <c r="AF23" s="663"/>
      <c r="AG23" s="663"/>
      <c r="AH23" s="663"/>
      <c r="AI23" s="663"/>
      <c r="AJ23" s="663"/>
      <c r="AK23" s="663"/>
      <c r="AL23" s="664" t="s">
        <v>133</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238</v>
      </c>
      <c r="BH23" s="660"/>
      <c r="BI23" s="660"/>
      <c r="BJ23" s="660"/>
      <c r="BK23" s="660"/>
      <c r="BL23" s="660"/>
      <c r="BM23" s="660"/>
      <c r="BN23" s="661"/>
      <c r="BO23" s="662" t="s">
        <v>238</v>
      </c>
      <c r="BP23" s="662"/>
      <c r="BQ23" s="662"/>
      <c r="BR23" s="662"/>
      <c r="BS23" s="663" t="s">
        <v>238</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238</v>
      </c>
      <c r="S24" s="660"/>
      <c r="T24" s="660"/>
      <c r="U24" s="660"/>
      <c r="V24" s="660"/>
      <c r="W24" s="660"/>
      <c r="X24" s="660"/>
      <c r="Y24" s="661"/>
      <c r="Z24" s="662" t="s">
        <v>238</v>
      </c>
      <c r="AA24" s="662"/>
      <c r="AB24" s="662"/>
      <c r="AC24" s="662"/>
      <c r="AD24" s="663" t="s">
        <v>133</v>
      </c>
      <c r="AE24" s="663"/>
      <c r="AF24" s="663"/>
      <c r="AG24" s="663"/>
      <c r="AH24" s="663"/>
      <c r="AI24" s="663"/>
      <c r="AJ24" s="663"/>
      <c r="AK24" s="663"/>
      <c r="AL24" s="664" t="s">
        <v>133</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238</v>
      </c>
      <c r="BP24" s="662"/>
      <c r="BQ24" s="662"/>
      <c r="BR24" s="662"/>
      <c r="BS24" s="663" t="s">
        <v>133</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2307829</v>
      </c>
      <c r="CS24" s="649"/>
      <c r="CT24" s="649"/>
      <c r="CU24" s="649"/>
      <c r="CV24" s="649"/>
      <c r="CW24" s="649"/>
      <c r="CX24" s="649"/>
      <c r="CY24" s="650"/>
      <c r="CZ24" s="653">
        <v>44.1</v>
      </c>
      <c r="DA24" s="654"/>
      <c r="DB24" s="654"/>
      <c r="DC24" s="670"/>
      <c r="DD24" s="689">
        <v>1817030</v>
      </c>
      <c r="DE24" s="649"/>
      <c r="DF24" s="649"/>
      <c r="DG24" s="649"/>
      <c r="DH24" s="649"/>
      <c r="DI24" s="649"/>
      <c r="DJ24" s="649"/>
      <c r="DK24" s="650"/>
      <c r="DL24" s="689">
        <v>1722472</v>
      </c>
      <c r="DM24" s="649"/>
      <c r="DN24" s="649"/>
      <c r="DO24" s="649"/>
      <c r="DP24" s="649"/>
      <c r="DQ24" s="649"/>
      <c r="DR24" s="649"/>
      <c r="DS24" s="649"/>
      <c r="DT24" s="649"/>
      <c r="DU24" s="649"/>
      <c r="DV24" s="650"/>
      <c r="DW24" s="653">
        <v>48.4</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3677492</v>
      </c>
      <c r="S25" s="660"/>
      <c r="T25" s="660"/>
      <c r="U25" s="660"/>
      <c r="V25" s="660"/>
      <c r="W25" s="660"/>
      <c r="X25" s="660"/>
      <c r="Y25" s="661"/>
      <c r="Z25" s="662">
        <v>65.8</v>
      </c>
      <c r="AA25" s="662"/>
      <c r="AB25" s="662"/>
      <c r="AC25" s="662"/>
      <c r="AD25" s="663">
        <v>3472598</v>
      </c>
      <c r="AE25" s="663"/>
      <c r="AF25" s="663"/>
      <c r="AG25" s="663"/>
      <c r="AH25" s="663"/>
      <c r="AI25" s="663"/>
      <c r="AJ25" s="663"/>
      <c r="AK25" s="663"/>
      <c r="AL25" s="664">
        <v>98.6</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238</v>
      </c>
      <c r="BH25" s="660"/>
      <c r="BI25" s="660"/>
      <c r="BJ25" s="660"/>
      <c r="BK25" s="660"/>
      <c r="BL25" s="660"/>
      <c r="BM25" s="660"/>
      <c r="BN25" s="661"/>
      <c r="BO25" s="662" t="s">
        <v>238</v>
      </c>
      <c r="BP25" s="662"/>
      <c r="BQ25" s="662"/>
      <c r="BR25" s="662"/>
      <c r="BS25" s="663" t="s">
        <v>238</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1209103</v>
      </c>
      <c r="CS25" s="692"/>
      <c r="CT25" s="692"/>
      <c r="CU25" s="692"/>
      <c r="CV25" s="692"/>
      <c r="CW25" s="692"/>
      <c r="CX25" s="692"/>
      <c r="CY25" s="693"/>
      <c r="CZ25" s="664">
        <v>23.1</v>
      </c>
      <c r="DA25" s="690"/>
      <c r="DB25" s="690"/>
      <c r="DC25" s="694"/>
      <c r="DD25" s="668">
        <v>1104116</v>
      </c>
      <c r="DE25" s="692"/>
      <c r="DF25" s="692"/>
      <c r="DG25" s="692"/>
      <c r="DH25" s="692"/>
      <c r="DI25" s="692"/>
      <c r="DJ25" s="692"/>
      <c r="DK25" s="693"/>
      <c r="DL25" s="668">
        <v>1009588</v>
      </c>
      <c r="DM25" s="692"/>
      <c r="DN25" s="692"/>
      <c r="DO25" s="692"/>
      <c r="DP25" s="692"/>
      <c r="DQ25" s="692"/>
      <c r="DR25" s="692"/>
      <c r="DS25" s="692"/>
      <c r="DT25" s="692"/>
      <c r="DU25" s="692"/>
      <c r="DV25" s="693"/>
      <c r="DW25" s="664">
        <v>28.4</v>
      </c>
      <c r="DX25" s="690"/>
      <c r="DY25" s="690"/>
      <c r="DZ25" s="690"/>
      <c r="EA25" s="690"/>
      <c r="EB25" s="690"/>
      <c r="EC25" s="691"/>
    </row>
    <row r="26" spans="2:133" ht="11.25" customHeight="1" x14ac:dyDescent="0.15">
      <c r="B26" s="656" t="s">
        <v>300</v>
      </c>
      <c r="C26" s="657"/>
      <c r="D26" s="657"/>
      <c r="E26" s="657"/>
      <c r="F26" s="657"/>
      <c r="G26" s="657"/>
      <c r="H26" s="657"/>
      <c r="I26" s="657"/>
      <c r="J26" s="657"/>
      <c r="K26" s="657"/>
      <c r="L26" s="657"/>
      <c r="M26" s="657"/>
      <c r="N26" s="657"/>
      <c r="O26" s="657"/>
      <c r="P26" s="657"/>
      <c r="Q26" s="658"/>
      <c r="R26" s="659">
        <v>662</v>
      </c>
      <c r="S26" s="660"/>
      <c r="T26" s="660"/>
      <c r="U26" s="660"/>
      <c r="V26" s="660"/>
      <c r="W26" s="660"/>
      <c r="X26" s="660"/>
      <c r="Y26" s="661"/>
      <c r="Z26" s="662">
        <v>0</v>
      </c>
      <c r="AA26" s="662"/>
      <c r="AB26" s="662"/>
      <c r="AC26" s="662"/>
      <c r="AD26" s="663">
        <v>662</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238</v>
      </c>
      <c r="BH26" s="660"/>
      <c r="BI26" s="660"/>
      <c r="BJ26" s="660"/>
      <c r="BK26" s="660"/>
      <c r="BL26" s="660"/>
      <c r="BM26" s="660"/>
      <c r="BN26" s="661"/>
      <c r="BO26" s="662" t="s">
        <v>133</v>
      </c>
      <c r="BP26" s="662"/>
      <c r="BQ26" s="662"/>
      <c r="BR26" s="662"/>
      <c r="BS26" s="663" t="s">
        <v>133</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626668</v>
      </c>
      <c r="CS26" s="660"/>
      <c r="CT26" s="660"/>
      <c r="CU26" s="660"/>
      <c r="CV26" s="660"/>
      <c r="CW26" s="660"/>
      <c r="CX26" s="660"/>
      <c r="CY26" s="661"/>
      <c r="CZ26" s="664">
        <v>12</v>
      </c>
      <c r="DA26" s="690"/>
      <c r="DB26" s="690"/>
      <c r="DC26" s="694"/>
      <c r="DD26" s="668">
        <v>591643</v>
      </c>
      <c r="DE26" s="660"/>
      <c r="DF26" s="660"/>
      <c r="DG26" s="660"/>
      <c r="DH26" s="660"/>
      <c r="DI26" s="660"/>
      <c r="DJ26" s="660"/>
      <c r="DK26" s="661"/>
      <c r="DL26" s="668" t="s">
        <v>133</v>
      </c>
      <c r="DM26" s="660"/>
      <c r="DN26" s="660"/>
      <c r="DO26" s="660"/>
      <c r="DP26" s="660"/>
      <c r="DQ26" s="660"/>
      <c r="DR26" s="660"/>
      <c r="DS26" s="660"/>
      <c r="DT26" s="660"/>
      <c r="DU26" s="660"/>
      <c r="DV26" s="661"/>
      <c r="DW26" s="664" t="s">
        <v>133</v>
      </c>
      <c r="DX26" s="690"/>
      <c r="DY26" s="690"/>
      <c r="DZ26" s="690"/>
      <c r="EA26" s="690"/>
      <c r="EB26" s="690"/>
      <c r="EC26" s="691"/>
    </row>
    <row r="27" spans="2:133" ht="11.25" customHeight="1" x14ac:dyDescent="0.15">
      <c r="B27" s="656" t="s">
        <v>303</v>
      </c>
      <c r="C27" s="657"/>
      <c r="D27" s="657"/>
      <c r="E27" s="657"/>
      <c r="F27" s="657"/>
      <c r="G27" s="657"/>
      <c r="H27" s="657"/>
      <c r="I27" s="657"/>
      <c r="J27" s="657"/>
      <c r="K27" s="657"/>
      <c r="L27" s="657"/>
      <c r="M27" s="657"/>
      <c r="N27" s="657"/>
      <c r="O27" s="657"/>
      <c r="P27" s="657"/>
      <c r="Q27" s="658"/>
      <c r="R27" s="659">
        <v>72422</v>
      </c>
      <c r="S27" s="660"/>
      <c r="T27" s="660"/>
      <c r="U27" s="660"/>
      <c r="V27" s="660"/>
      <c r="W27" s="660"/>
      <c r="X27" s="660"/>
      <c r="Y27" s="661"/>
      <c r="Z27" s="662">
        <v>1.3</v>
      </c>
      <c r="AA27" s="662"/>
      <c r="AB27" s="662"/>
      <c r="AC27" s="662"/>
      <c r="AD27" s="663" t="s">
        <v>133</v>
      </c>
      <c r="AE27" s="663"/>
      <c r="AF27" s="663"/>
      <c r="AG27" s="663"/>
      <c r="AH27" s="663"/>
      <c r="AI27" s="663"/>
      <c r="AJ27" s="663"/>
      <c r="AK27" s="663"/>
      <c r="AL27" s="664" t="s">
        <v>238</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830318</v>
      </c>
      <c r="BH27" s="660"/>
      <c r="BI27" s="660"/>
      <c r="BJ27" s="660"/>
      <c r="BK27" s="660"/>
      <c r="BL27" s="660"/>
      <c r="BM27" s="660"/>
      <c r="BN27" s="661"/>
      <c r="BO27" s="662">
        <v>100</v>
      </c>
      <c r="BP27" s="662"/>
      <c r="BQ27" s="662"/>
      <c r="BR27" s="662"/>
      <c r="BS27" s="663" t="s">
        <v>133</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524607</v>
      </c>
      <c r="CS27" s="692"/>
      <c r="CT27" s="692"/>
      <c r="CU27" s="692"/>
      <c r="CV27" s="692"/>
      <c r="CW27" s="692"/>
      <c r="CX27" s="692"/>
      <c r="CY27" s="693"/>
      <c r="CZ27" s="664">
        <v>10</v>
      </c>
      <c r="DA27" s="690"/>
      <c r="DB27" s="690"/>
      <c r="DC27" s="694"/>
      <c r="DD27" s="668">
        <v>143609</v>
      </c>
      <c r="DE27" s="692"/>
      <c r="DF27" s="692"/>
      <c r="DG27" s="692"/>
      <c r="DH27" s="692"/>
      <c r="DI27" s="692"/>
      <c r="DJ27" s="692"/>
      <c r="DK27" s="693"/>
      <c r="DL27" s="668">
        <v>143579</v>
      </c>
      <c r="DM27" s="692"/>
      <c r="DN27" s="692"/>
      <c r="DO27" s="692"/>
      <c r="DP27" s="692"/>
      <c r="DQ27" s="692"/>
      <c r="DR27" s="692"/>
      <c r="DS27" s="692"/>
      <c r="DT27" s="692"/>
      <c r="DU27" s="692"/>
      <c r="DV27" s="693"/>
      <c r="DW27" s="664">
        <v>4</v>
      </c>
      <c r="DX27" s="690"/>
      <c r="DY27" s="690"/>
      <c r="DZ27" s="690"/>
      <c r="EA27" s="690"/>
      <c r="EB27" s="690"/>
      <c r="EC27" s="691"/>
    </row>
    <row r="28" spans="2:133" ht="11.25" customHeight="1" x14ac:dyDescent="0.15">
      <c r="B28" s="656" t="s">
        <v>306</v>
      </c>
      <c r="C28" s="657"/>
      <c r="D28" s="657"/>
      <c r="E28" s="657"/>
      <c r="F28" s="657"/>
      <c r="G28" s="657"/>
      <c r="H28" s="657"/>
      <c r="I28" s="657"/>
      <c r="J28" s="657"/>
      <c r="K28" s="657"/>
      <c r="L28" s="657"/>
      <c r="M28" s="657"/>
      <c r="N28" s="657"/>
      <c r="O28" s="657"/>
      <c r="P28" s="657"/>
      <c r="Q28" s="658"/>
      <c r="R28" s="659">
        <v>29562</v>
      </c>
      <c r="S28" s="660"/>
      <c r="T28" s="660"/>
      <c r="U28" s="660"/>
      <c r="V28" s="660"/>
      <c r="W28" s="660"/>
      <c r="X28" s="660"/>
      <c r="Y28" s="661"/>
      <c r="Z28" s="662">
        <v>0.5</v>
      </c>
      <c r="AA28" s="662"/>
      <c r="AB28" s="662"/>
      <c r="AC28" s="662"/>
      <c r="AD28" s="663">
        <v>18687</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574119</v>
      </c>
      <c r="CS28" s="660"/>
      <c r="CT28" s="660"/>
      <c r="CU28" s="660"/>
      <c r="CV28" s="660"/>
      <c r="CW28" s="660"/>
      <c r="CX28" s="660"/>
      <c r="CY28" s="661"/>
      <c r="CZ28" s="664">
        <v>11</v>
      </c>
      <c r="DA28" s="690"/>
      <c r="DB28" s="690"/>
      <c r="DC28" s="694"/>
      <c r="DD28" s="668">
        <v>569305</v>
      </c>
      <c r="DE28" s="660"/>
      <c r="DF28" s="660"/>
      <c r="DG28" s="660"/>
      <c r="DH28" s="660"/>
      <c r="DI28" s="660"/>
      <c r="DJ28" s="660"/>
      <c r="DK28" s="661"/>
      <c r="DL28" s="668">
        <v>569305</v>
      </c>
      <c r="DM28" s="660"/>
      <c r="DN28" s="660"/>
      <c r="DO28" s="660"/>
      <c r="DP28" s="660"/>
      <c r="DQ28" s="660"/>
      <c r="DR28" s="660"/>
      <c r="DS28" s="660"/>
      <c r="DT28" s="660"/>
      <c r="DU28" s="660"/>
      <c r="DV28" s="661"/>
      <c r="DW28" s="664">
        <v>16</v>
      </c>
      <c r="DX28" s="690"/>
      <c r="DY28" s="690"/>
      <c r="DZ28" s="690"/>
      <c r="EA28" s="690"/>
      <c r="EB28" s="690"/>
      <c r="EC28" s="691"/>
    </row>
    <row r="29" spans="2:133" ht="11.25" customHeight="1" x14ac:dyDescent="0.15">
      <c r="B29" s="656" t="s">
        <v>308</v>
      </c>
      <c r="C29" s="657"/>
      <c r="D29" s="657"/>
      <c r="E29" s="657"/>
      <c r="F29" s="657"/>
      <c r="G29" s="657"/>
      <c r="H29" s="657"/>
      <c r="I29" s="657"/>
      <c r="J29" s="657"/>
      <c r="K29" s="657"/>
      <c r="L29" s="657"/>
      <c r="M29" s="657"/>
      <c r="N29" s="657"/>
      <c r="O29" s="657"/>
      <c r="P29" s="657"/>
      <c r="Q29" s="658"/>
      <c r="R29" s="659">
        <v>4216</v>
      </c>
      <c r="S29" s="660"/>
      <c r="T29" s="660"/>
      <c r="U29" s="660"/>
      <c r="V29" s="660"/>
      <c r="W29" s="660"/>
      <c r="X29" s="660"/>
      <c r="Y29" s="661"/>
      <c r="Z29" s="662">
        <v>0.1</v>
      </c>
      <c r="AA29" s="662"/>
      <c r="AB29" s="662"/>
      <c r="AC29" s="662"/>
      <c r="AD29" s="663">
        <v>20</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310</v>
      </c>
      <c r="CG29" s="657"/>
      <c r="CH29" s="657"/>
      <c r="CI29" s="657"/>
      <c r="CJ29" s="657"/>
      <c r="CK29" s="657"/>
      <c r="CL29" s="657"/>
      <c r="CM29" s="657"/>
      <c r="CN29" s="657"/>
      <c r="CO29" s="657"/>
      <c r="CP29" s="657"/>
      <c r="CQ29" s="658"/>
      <c r="CR29" s="659">
        <v>574119</v>
      </c>
      <c r="CS29" s="692"/>
      <c r="CT29" s="692"/>
      <c r="CU29" s="692"/>
      <c r="CV29" s="692"/>
      <c r="CW29" s="692"/>
      <c r="CX29" s="692"/>
      <c r="CY29" s="693"/>
      <c r="CZ29" s="664">
        <v>11</v>
      </c>
      <c r="DA29" s="690"/>
      <c r="DB29" s="690"/>
      <c r="DC29" s="694"/>
      <c r="DD29" s="668">
        <v>569305</v>
      </c>
      <c r="DE29" s="692"/>
      <c r="DF29" s="692"/>
      <c r="DG29" s="692"/>
      <c r="DH29" s="692"/>
      <c r="DI29" s="692"/>
      <c r="DJ29" s="692"/>
      <c r="DK29" s="693"/>
      <c r="DL29" s="668">
        <v>569305</v>
      </c>
      <c r="DM29" s="692"/>
      <c r="DN29" s="692"/>
      <c r="DO29" s="692"/>
      <c r="DP29" s="692"/>
      <c r="DQ29" s="692"/>
      <c r="DR29" s="692"/>
      <c r="DS29" s="692"/>
      <c r="DT29" s="692"/>
      <c r="DU29" s="692"/>
      <c r="DV29" s="693"/>
      <c r="DW29" s="664">
        <v>16</v>
      </c>
      <c r="DX29" s="690"/>
      <c r="DY29" s="690"/>
      <c r="DZ29" s="690"/>
      <c r="EA29" s="690"/>
      <c r="EB29" s="690"/>
      <c r="EC29" s="691"/>
    </row>
    <row r="30" spans="2:133" ht="11.25" customHeight="1" x14ac:dyDescent="0.15">
      <c r="B30" s="656" t="s">
        <v>311</v>
      </c>
      <c r="C30" s="657"/>
      <c r="D30" s="657"/>
      <c r="E30" s="657"/>
      <c r="F30" s="657"/>
      <c r="G30" s="657"/>
      <c r="H30" s="657"/>
      <c r="I30" s="657"/>
      <c r="J30" s="657"/>
      <c r="K30" s="657"/>
      <c r="L30" s="657"/>
      <c r="M30" s="657"/>
      <c r="N30" s="657"/>
      <c r="O30" s="657"/>
      <c r="P30" s="657"/>
      <c r="Q30" s="658"/>
      <c r="R30" s="659">
        <v>777936</v>
      </c>
      <c r="S30" s="660"/>
      <c r="T30" s="660"/>
      <c r="U30" s="660"/>
      <c r="V30" s="660"/>
      <c r="W30" s="660"/>
      <c r="X30" s="660"/>
      <c r="Y30" s="661"/>
      <c r="Z30" s="662">
        <v>13.9</v>
      </c>
      <c r="AA30" s="662"/>
      <c r="AB30" s="662"/>
      <c r="AC30" s="662"/>
      <c r="AD30" s="663" t="s">
        <v>238</v>
      </c>
      <c r="AE30" s="663"/>
      <c r="AF30" s="663"/>
      <c r="AG30" s="663"/>
      <c r="AH30" s="663"/>
      <c r="AI30" s="663"/>
      <c r="AJ30" s="663"/>
      <c r="AK30" s="663"/>
      <c r="AL30" s="664" t="s">
        <v>133</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561414</v>
      </c>
      <c r="CS30" s="660"/>
      <c r="CT30" s="660"/>
      <c r="CU30" s="660"/>
      <c r="CV30" s="660"/>
      <c r="CW30" s="660"/>
      <c r="CX30" s="660"/>
      <c r="CY30" s="661"/>
      <c r="CZ30" s="664">
        <v>10.7</v>
      </c>
      <c r="DA30" s="690"/>
      <c r="DB30" s="690"/>
      <c r="DC30" s="694"/>
      <c r="DD30" s="668">
        <v>556600</v>
      </c>
      <c r="DE30" s="660"/>
      <c r="DF30" s="660"/>
      <c r="DG30" s="660"/>
      <c r="DH30" s="660"/>
      <c r="DI30" s="660"/>
      <c r="DJ30" s="660"/>
      <c r="DK30" s="661"/>
      <c r="DL30" s="668">
        <v>556600</v>
      </c>
      <c r="DM30" s="660"/>
      <c r="DN30" s="660"/>
      <c r="DO30" s="660"/>
      <c r="DP30" s="660"/>
      <c r="DQ30" s="660"/>
      <c r="DR30" s="660"/>
      <c r="DS30" s="660"/>
      <c r="DT30" s="660"/>
      <c r="DU30" s="660"/>
      <c r="DV30" s="661"/>
      <c r="DW30" s="664">
        <v>15.7</v>
      </c>
      <c r="DX30" s="690"/>
      <c r="DY30" s="690"/>
      <c r="DZ30" s="690"/>
      <c r="EA30" s="690"/>
      <c r="EB30" s="690"/>
      <c r="EC30" s="691"/>
    </row>
    <row r="31" spans="2:133" ht="11.25" customHeight="1" x14ac:dyDescent="0.15">
      <c r="B31" s="672" t="s">
        <v>315</v>
      </c>
      <c r="C31" s="673"/>
      <c r="D31" s="673"/>
      <c r="E31" s="673"/>
      <c r="F31" s="673"/>
      <c r="G31" s="673"/>
      <c r="H31" s="673"/>
      <c r="I31" s="673"/>
      <c r="J31" s="673"/>
      <c r="K31" s="673"/>
      <c r="L31" s="673"/>
      <c r="M31" s="673"/>
      <c r="N31" s="673"/>
      <c r="O31" s="673"/>
      <c r="P31" s="673"/>
      <c r="Q31" s="674"/>
      <c r="R31" s="659" t="s">
        <v>238</v>
      </c>
      <c r="S31" s="660"/>
      <c r="T31" s="660"/>
      <c r="U31" s="660"/>
      <c r="V31" s="660"/>
      <c r="W31" s="660"/>
      <c r="X31" s="660"/>
      <c r="Y31" s="661"/>
      <c r="Z31" s="662" t="s">
        <v>133</v>
      </c>
      <c r="AA31" s="662"/>
      <c r="AB31" s="662"/>
      <c r="AC31" s="662"/>
      <c r="AD31" s="663" t="s">
        <v>133</v>
      </c>
      <c r="AE31" s="663"/>
      <c r="AF31" s="663"/>
      <c r="AG31" s="663"/>
      <c r="AH31" s="663"/>
      <c r="AI31" s="663"/>
      <c r="AJ31" s="663"/>
      <c r="AK31" s="663"/>
      <c r="AL31" s="664" t="s">
        <v>133</v>
      </c>
      <c r="AM31" s="665"/>
      <c r="AN31" s="665"/>
      <c r="AO31" s="666"/>
      <c r="AP31" s="705" t="s">
        <v>316</v>
      </c>
      <c r="AQ31" s="706"/>
      <c r="AR31" s="706"/>
      <c r="AS31" s="706"/>
      <c r="AT31" s="711" t="s">
        <v>317</v>
      </c>
      <c r="AU31" s="218"/>
      <c r="AV31" s="218"/>
      <c r="AW31" s="218"/>
      <c r="AX31" s="645" t="s">
        <v>191</v>
      </c>
      <c r="AY31" s="646"/>
      <c r="AZ31" s="646"/>
      <c r="BA31" s="646"/>
      <c r="BB31" s="646"/>
      <c r="BC31" s="646"/>
      <c r="BD31" s="646"/>
      <c r="BE31" s="646"/>
      <c r="BF31" s="647"/>
      <c r="BG31" s="715">
        <v>99.2</v>
      </c>
      <c r="BH31" s="703"/>
      <c r="BI31" s="703"/>
      <c r="BJ31" s="703"/>
      <c r="BK31" s="703"/>
      <c r="BL31" s="703"/>
      <c r="BM31" s="654">
        <v>97</v>
      </c>
      <c r="BN31" s="703"/>
      <c r="BO31" s="703"/>
      <c r="BP31" s="703"/>
      <c r="BQ31" s="704"/>
      <c r="BR31" s="715">
        <v>99.2</v>
      </c>
      <c r="BS31" s="703"/>
      <c r="BT31" s="703"/>
      <c r="BU31" s="703"/>
      <c r="BV31" s="703"/>
      <c r="BW31" s="703"/>
      <c r="BX31" s="654">
        <v>95.7</v>
      </c>
      <c r="BY31" s="703"/>
      <c r="BZ31" s="703"/>
      <c r="CA31" s="703"/>
      <c r="CB31" s="704"/>
      <c r="CD31" s="697"/>
      <c r="CE31" s="698"/>
      <c r="CF31" s="656" t="s">
        <v>318</v>
      </c>
      <c r="CG31" s="657"/>
      <c r="CH31" s="657"/>
      <c r="CI31" s="657"/>
      <c r="CJ31" s="657"/>
      <c r="CK31" s="657"/>
      <c r="CL31" s="657"/>
      <c r="CM31" s="657"/>
      <c r="CN31" s="657"/>
      <c r="CO31" s="657"/>
      <c r="CP31" s="657"/>
      <c r="CQ31" s="658"/>
      <c r="CR31" s="659">
        <v>12705</v>
      </c>
      <c r="CS31" s="692"/>
      <c r="CT31" s="692"/>
      <c r="CU31" s="692"/>
      <c r="CV31" s="692"/>
      <c r="CW31" s="692"/>
      <c r="CX31" s="692"/>
      <c r="CY31" s="693"/>
      <c r="CZ31" s="664">
        <v>0.2</v>
      </c>
      <c r="DA31" s="690"/>
      <c r="DB31" s="690"/>
      <c r="DC31" s="694"/>
      <c r="DD31" s="668">
        <v>12705</v>
      </c>
      <c r="DE31" s="692"/>
      <c r="DF31" s="692"/>
      <c r="DG31" s="692"/>
      <c r="DH31" s="692"/>
      <c r="DI31" s="692"/>
      <c r="DJ31" s="692"/>
      <c r="DK31" s="693"/>
      <c r="DL31" s="668">
        <v>12705</v>
      </c>
      <c r="DM31" s="692"/>
      <c r="DN31" s="692"/>
      <c r="DO31" s="692"/>
      <c r="DP31" s="692"/>
      <c r="DQ31" s="692"/>
      <c r="DR31" s="692"/>
      <c r="DS31" s="692"/>
      <c r="DT31" s="692"/>
      <c r="DU31" s="692"/>
      <c r="DV31" s="693"/>
      <c r="DW31" s="664">
        <v>0.4</v>
      </c>
      <c r="DX31" s="690"/>
      <c r="DY31" s="690"/>
      <c r="DZ31" s="690"/>
      <c r="EA31" s="690"/>
      <c r="EB31" s="690"/>
      <c r="EC31" s="691"/>
    </row>
    <row r="32" spans="2:133" ht="11.25" customHeight="1" x14ac:dyDescent="0.15">
      <c r="B32" s="656" t="s">
        <v>319</v>
      </c>
      <c r="C32" s="657"/>
      <c r="D32" s="657"/>
      <c r="E32" s="657"/>
      <c r="F32" s="657"/>
      <c r="G32" s="657"/>
      <c r="H32" s="657"/>
      <c r="I32" s="657"/>
      <c r="J32" s="657"/>
      <c r="K32" s="657"/>
      <c r="L32" s="657"/>
      <c r="M32" s="657"/>
      <c r="N32" s="657"/>
      <c r="O32" s="657"/>
      <c r="P32" s="657"/>
      <c r="Q32" s="658"/>
      <c r="R32" s="659">
        <v>330503</v>
      </c>
      <c r="S32" s="660"/>
      <c r="T32" s="660"/>
      <c r="U32" s="660"/>
      <c r="V32" s="660"/>
      <c r="W32" s="660"/>
      <c r="X32" s="660"/>
      <c r="Y32" s="661"/>
      <c r="Z32" s="662">
        <v>5.9</v>
      </c>
      <c r="AA32" s="662"/>
      <c r="AB32" s="662"/>
      <c r="AC32" s="662"/>
      <c r="AD32" s="663" t="s">
        <v>238</v>
      </c>
      <c r="AE32" s="663"/>
      <c r="AF32" s="663"/>
      <c r="AG32" s="663"/>
      <c r="AH32" s="663"/>
      <c r="AI32" s="663"/>
      <c r="AJ32" s="663"/>
      <c r="AK32" s="663"/>
      <c r="AL32" s="664" t="s">
        <v>238</v>
      </c>
      <c r="AM32" s="665"/>
      <c r="AN32" s="665"/>
      <c r="AO32" s="666"/>
      <c r="AP32" s="707"/>
      <c r="AQ32" s="708"/>
      <c r="AR32" s="708"/>
      <c r="AS32" s="708"/>
      <c r="AT32" s="712"/>
      <c r="AU32" s="214" t="s">
        <v>320</v>
      </c>
      <c r="AX32" s="656" t="s">
        <v>321</v>
      </c>
      <c r="AY32" s="657"/>
      <c r="AZ32" s="657"/>
      <c r="BA32" s="657"/>
      <c r="BB32" s="657"/>
      <c r="BC32" s="657"/>
      <c r="BD32" s="657"/>
      <c r="BE32" s="657"/>
      <c r="BF32" s="658"/>
      <c r="BG32" s="716">
        <v>99.4</v>
      </c>
      <c r="BH32" s="692"/>
      <c r="BI32" s="692"/>
      <c r="BJ32" s="692"/>
      <c r="BK32" s="692"/>
      <c r="BL32" s="692"/>
      <c r="BM32" s="665">
        <v>97.9</v>
      </c>
      <c r="BN32" s="692"/>
      <c r="BO32" s="692"/>
      <c r="BP32" s="692"/>
      <c r="BQ32" s="714"/>
      <c r="BR32" s="716">
        <v>99.5</v>
      </c>
      <c r="BS32" s="692"/>
      <c r="BT32" s="692"/>
      <c r="BU32" s="692"/>
      <c r="BV32" s="692"/>
      <c r="BW32" s="692"/>
      <c r="BX32" s="665">
        <v>97.5</v>
      </c>
      <c r="BY32" s="692"/>
      <c r="BZ32" s="692"/>
      <c r="CA32" s="692"/>
      <c r="CB32" s="714"/>
      <c r="CD32" s="699"/>
      <c r="CE32" s="700"/>
      <c r="CF32" s="656" t="s">
        <v>322</v>
      </c>
      <c r="CG32" s="657"/>
      <c r="CH32" s="657"/>
      <c r="CI32" s="657"/>
      <c r="CJ32" s="657"/>
      <c r="CK32" s="657"/>
      <c r="CL32" s="657"/>
      <c r="CM32" s="657"/>
      <c r="CN32" s="657"/>
      <c r="CO32" s="657"/>
      <c r="CP32" s="657"/>
      <c r="CQ32" s="658"/>
      <c r="CR32" s="659" t="s">
        <v>238</v>
      </c>
      <c r="CS32" s="660"/>
      <c r="CT32" s="660"/>
      <c r="CU32" s="660"/>
      <c r="CV32" s="660"/>
      <c r="CW32" s="660"/>
      <c r="CX32" s="660"/>
      <c r="CY32" s="661"/>
      <c r="CZ32" s="664" t="s">
        <v>238</v>
      </c>
      <c r="DA32" s="690"/>
      <c r="DB32" s="690"/>
      <c r="DC32" s="694"/>
      <c r="DD32" s="668" t="s">
        <v>238</v>
      </c>
      <c r="DE32" s="660"/>
      <c r="DF32" s="660"/>
      <c r="DG32" s="660"/>
      <c r="DH32" s="660"/>
      <c r="DI32" s="660"/>
      <c r="DJ32" s="660"/>
      <c r="DK32" s="661"/>
      <c r="DL32" s="668" t="s">
        <v>133</v>
      </c>
      <c r="DM32" s="660"/>
      <c r="DN32" s="660"/>
      <c r="DO32" s="660"/>
      <c r="DP32" s="660"/>
      <c r="DQ32" s="660"/>
      <c r="DR32" s="660"/>
      <c r="DS32" s="660"/>
      <c r="DT32" s="660"/>
      <c r="DU32" s="660"/>
      <c r="DV32" s="661"/>
      <c r="DW32" s="664" t="s">
        <v>238</v>
      </c>
      <c r="DX32" s="690"/>
      <c r="DY32" s="690"/>
      <c r="DZ32" s="690"/>
      <c r="EA32" s="690"/>
      <c r="EB32" s="690"/>
      <c r="EC32" s="691"/>
    </row>
    <row r="33" spans="2:133" ht="11.25" customHeight="1" x14ac:dyDescent="0.15">
      <c r="B33" s="656" t="s">
        <v>323</v>
      </c>
      <c r="C33" s="657"/>
      <c r="D33" s="657"/>
      <c r="E33" s="657"/>
      <c r="F33" s="657"/>
      <c r="G33" s="657"/>
      <c r="H33" s="657"/>
      <c r="I33" s="657"/>
      <c r="J33" s="657"/>
      <c r="K33" s="657"/>
      <c r="L33" s="657"/>
      <c r="M33" s="657"/>
      <c r="N33" s="657"/>
      <c r="O33" s="657"/>
      <c r="P33" s="657"/>
      <c r="Q33" s="658"/>
      <c r="R33" s="659">
        <v>4048</v>
      </c>
      <c r="S33" s="660"/>
      <c r="T33" s="660"/>
      <c r="U33" s="660"/>
      <c r="V33" s="660"/>
      <c r="W33" s="660"/>
      <c r="X33" s="660"/>
      <c r="Y33" s="661"/>
      <c r="Z33" s="662">
        <v>0.1</v>
      </c>
      <c r="AA33" s="662"/>
      <c r="AB33" s="662"/>
      <c r="AC33" s="662"/>
      <c r="AD33" s="663">
        <v>1431</v>
      </c>
      <c r="AE33" s="663"/>
      <c r="AF33" s="663"/>
      <c r="AG33" s="663"/>
      <c r="AH33" s="663"/>
      <c r="AI33" s="663"/>
      <c r="AJ33" s="663"/>
      <c r="AK33" s="663"/>
      <c r="AL33" s="664">
        <v>0</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99</v>
      </c>
      <c r="BH33" s="718"/>
      <c r="BI33" s="718"/>
      <c r="BJ33" s="718"/>
      <c r="BK33" s="718"/>
      <c r="BL33" s="718"/>
      <c r="BM33" s="719">
        <v>95.9</v>
      </c>
      <c r="BN33" s="718"/>
      <c r="BO33" s="718"/>
      <c r="BP33" s="718"/>
      <c r="BQ33" s="720"/>
      <c r="BR33" s="717">
        <v>99</v>
      </c>
      <c r="BS33" s="718"/>
      <c r="BT33" s="718"/>
      <c r="BU33" s="718"/>
      <c r="BV33" s="718"/>
      <c r="BW33" s="718"/>
      <c r="BX33" s="719">
        <v>93.7</v>
      </c>
      <c r="BY33" s="718"/>
      <c r="BZ33" s="718"/>
      <c r="CA33" s="718"/>
      <c r="CB33" s="720"/>
      <c r="CD33" s="656" t="s">
        <v>325</v>
      </c>
      <c r="CE33" s="657"/>
      <c r="CF33" s="657"/>
      <c r="CG33" s="657"/>
      <c r="CH33" s="657"/>
      <c r="CI33" s="657"/>
      <c r="CJ33" s="657"/>
      <c r="CK33" s="657"/>
      <c r="CL33" s="657"/>
      <c r="CM33" s="657"/>
      <c r="CN33" s="657"/>
      <c r="CO33" s="657"/>
      <c r="CP33" s="657"/>
      <c r="CQ33" s="658"/>
      <c r="CR33" s="659">
        <v>2529979</v>
      </c>
      <c r="CS33" s="692"/>
      <c r="CT33" s="692"/>
      <c r="CU33" s="692"/>
      <c r="CV33" s="692"/>
      <c r="CW33" s="692"/>
      <c r="CX33" s="692"/>
      <c r="CY33" s="693"/>
      <c r="CZ33" s="664">
        <v>48.4</v>
      </c>
      <c r="DA33" s="690"/>
      <c r="DB33" s="690"/>
      <c r="DC33" s="694"/>
      <c r="DD33" s="668">
        <v>2135538</v>
      </c>
      <c r="DE33" s="692"/>
      <c r="DF33" s="692"/>
      <c r="DG33" s="692"/>
      <c r="DH33" s="692"/>
      <c r="DI33" s="692"/>
      <c r="DJ33" s="692"/>
      <c r="DK33" s="693"/>
      <c r="DL33" s="668">
        <v>1645290</v>
      </c>
      <c r="DM33" s="692"/>
      <c r="DN33" s="692"/>
      <c r="DO33" s="692"/>
      <c r="DP33" s="692"/>
      <c r="DQ33" s="692"/>
      <c r="DR33" s="692"/>
      <c r="DS33" s="692"/>
      <c r="DT33" s="692"/>
      <c r="DU33" s="692"/>
      <c r="DV33" s="693"/>
      <c r="DW33" s="664">
        <v>46.3</v>
      </c>
      <c r="DX33" s="690"/>
      <c r="DY33" s="690"/>
      <c r="DZ33" s="690"/>
      <c r="EA33" s="690"/>
      <c r="EB33" s="690"/>
      <c r="EC33" s="691"/>
    </row>
    <row r="34" spans="2:133" ht="11.25" customHeight="1" x14ac:dyDescent="0.15">
      <c r="B34" s="656" t="s">
        <v>326</v>
      </c>
      <c r="C34" s="657"/>
      <c r="D34" s="657"/>
      <c r="E34" s="657"/>
      <c r="F34" s="657"/>
      <c r="G34" s="657"/>
      <c r="H34" s="657"/>
      <c r="I34" s="657"/>
      <c r="J34" s="657"/>
      <c r="K34" s="657"/>
      <c r="L34" s="657"/>
      <c r="M34" s="657"/>
      <c r="N34" s="657"/>
      <c r="O34" s="657"/>
      <c r="P34" s="657"/>
      <c r="Q34" s="658"/>
      <c r="R34" s="659">
        <v>134254</v>
      </c>
      <c r="S34" s="660"/>
      <c r="T34" s="660"/>
      <c r="U34" s="660"/>
      <c r="V34" s="660"/>
      <c r="W34" s="660"/>
      <c r="X34" s="660"/>
      <c r="Y34" s="661"/>
      <c r="Z34" s="662">
        <v>2.4</v>
      </c>
      <c r="AA34" s="662"/>
      <c r="AB34" s="662"/>
      <c r="AC34" s="662"/>
      <c r="AD34" s="663" t="s">
        <v>133</v>
      </c>
      <c r="AE34" s="663"/>
      <c r="AF34" s="663"/>
      <c r="AG34" s="663"/>
      <c r="AH34" s="663"/>
      <c r="AI34" s="663"/>
      <c r="AJ34" s="663"/>
      <c r="AK34" s="663"/>
      <c r="AL34" s="664" t="s">
        <v>133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758147</v>
      </c>
      <c r="CS34" s="660"/>
      <c r="CT34" s="660"/>
      <c r="CU34" s="660"/>
      <c r="CV34" s="660"/>
      <c r="CW34" s="660"/>
      <c r="CX34" s="660"/>
      <c r="CY34" s="661"/>
      <c r="CZ34" s="664">
        <v>14.5</v>
      </c>
      <c r="DA34" s="690"/>
      <c r="DB34" s="690"/>
      <c r="DC34" s="694"/>
      <c r="DD34" s="668">
        <v>535645</v>
      </c>
      <c r="DE34" s="660"/>
      <c r="DF34" s="660"/>
      <c r="DG34" s="660"/>
      <c r="DH34" s="660"/>
      <c r="DI34" s="660"/>
      <c r="DJ34" s="660"/>
      <c r="DK34" s="661"/>
      <c r="DL34" s="668">
        <v>457822</v>
      </c>
      <c r="DM34" s="660"/>
      <c r="DN34" s="660"/>
      <c r="DO34" s="660"/>
      <c r="DP34" s="660"/>
      <c r="DQ34" s="660"/>
      <c r="DR34" s="660"/>
      <c r="DS34" s="660"/>
      <c r="DT34" s="660"/>
      <c r="DU34" s="660"/>
      <c r="DV34" s="661"/>
      <c r="DW34" s="664">
        <v>12.9</v>
      </c>
      <c r="DX34" s="690"/>
      <c r="DY34" s="690"/>
      <c r="DZ34" s="690"/>
      <c r="EA34" s="690"/>
      <c r="EB34" s="690"/>
      <c r="EC34" s="691"/>
    </row>
    <row r="35" spans="2:133" ht="11.25" customHeight="1" x14ac:dyDescent="0.15">
      <c r="B35" s="656" t="s">
        <v>328</v>
      </c>
      <c r="C35" s="657"/>
      <c r="D35" s="657"/>
      <c r="E35" s="657"/>
      <c r="F35" s="657"/>
      <c r="G35" s="657"/>
      <c r="H35" s="657"/>
      <c r="I35" s="657"/>
      <c r="J35" s="657"/>
      <c r="K35" s="657"/>
      <c r="L35" s="657"/>
      <c r="M35" s="657"/>
      <c r="N35" s="657"/>
      <c r="O35" s="657"/>
      <c r="P35" s="657"/>
      <c r="Q35" s="658"/>
      <c r="R35" s="659">
        <v>109924</v>
      </c>
      <c r="S35" s="660"/>
      <c r="T35" s="660"/>
      <c r="U35" s="660"/>
      <c r="V35" s="660"/>
      <c r="W35" s="660"/>
      <c r="X35" s="660"/>
      <c r="Y35" s="661"/>
      <c r="Z35" s="662">
        <v>2</v>
      </c>
      <c r="AA35" s="662"/>
      <c r="AB35" s="662"/>
      <c r="AC35" s="662"/>
      <c r="AD35" s="663" t="s">
        <v>238</v>
      </c>
      <c r="AE35" s="663"/>
      <c r="AF35" s="663"/>
      <c r="AG35" s="663"/>
      <c r="AH35" s="663"/>
      <c r="AI35" s="663"/>
      <c r="AJ35" s="663"/>
      <c r="AK35" s="663"/>
      <c r="AL35" s="664" t="s">
        <v>238</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39893</v>
      </c>
      <c r="CS35" s="692"/>
      <c r="CT35" s="692"/>
      <c r="CU35" s="692"/>
      <c r="CV35" s="692"/>
      <c r="CW35" s="692"/>
      <c r="CX35" s="692"/>
      <c r="CY35" s="693"/>
      <c r="CZ35" s="664">
        <v>0.8</v>
      </c>
      <c r="DA35" s="690"/>
      <c r="DB35" s="690"/>
      <c r="DC35" s="694"/>
      <c r="DD35" s="668">
        <v>37351</v>
      </c>
      <c r="DE35" s="692"/>
      <c r="DF35" s="692"/>
      <c r="DG35" s="692"/>
      <c r="DH35" s="692"/>
      <c r="DI35" s="692"/>
      <c r="DJ35" s="692"/>
      <c r="DK35" s="693"/>
      <c r="DL35" s="668">
        <v>26146</v>
      </c>
      <c r="DM35" s="692"/>
      <c r="DN35" s="692"/>
      <c r="DO35" s="692"/>
      <c r="DP35" s="692"/>
      <c r="DQ35" s="692"/>
      <c r="DR35" s="692"/>
      <c r="DS35" s="692"/>
      <c r="DT35" s="692"/>
      <c r="DU35" s="692"/>
      <c r="DV35" s="693"/>
      <c r="DW35" s="664">
        <v>0.7</v>
      </c>
      <c r="DX35" s="690"/>
      <c r="DY35" s="690"/>
      <c r="DZ35" s="690"/>
      <c r="EA35" s="690"/>
      <c r="EB35" s="690"/>
      <c r="EC35" s="691"/>
    </row>
    <row r="36" spans="2:133" ht="11.25" customHeight="1" x14ac:dyDescent="0.15">
      <c r="B36" s="656" t="s">
        <v>332</v>
      </c>
      <c r="C36" s="657"/>
      <c r="D36" s="657"/>
      <c r="E36" s="657"/>
      <c r="F36" s="657"/>
      <c r="G36" s="657"/>
      <c r="H36" s="657"/>
      <c r="I36" s="657"/>
      <c r="J36" s="657"/>
      <c r="K36" s="657"/>
      <c r="L36" s="657"/>
      <c r="M36" s="657"/>
      <c r="N36" s="657"/>
      <c r="O36" s="657"/>
      <c r="P36" s="657"/>
      <c r="Q36" s="658"/>
      <c r="R36" s="659">
        <v>243222</v>
      </c>
      <c r="S36" s="660"/>
      <c r="T36" s="660"/>
      <c r="U36" s="660"/>
      <c r="V36" s="660"/>
      <c r="W36" s="660"/>
      <c r="X36" s="660"/>
      <c r="Y36" s="661"/>
      <c r="Z36" s="662">
        <v>4.4000000000000004</v>
      </c>
      <c r="AA36" s="662"/>
      <c r="AB36" s="662"/>
      <c r="AC36" s="662"/>
      <c r="AD36" s="663" t="s">
        <v>133</v>
      </c>
      <c r="AE36" s="663"/>
      <c r="AF36" s="663"/>
      <c r="AG36" s="663"/>
      <c r="AH36" s="663"/>
      <c r="AI36" s="663"/>
      <c r="AJ36" s="663"/>
      <c r="AK36" s="663"/>
      <c r="AL36" s="664" t="s">
        <v>133</v>
      </c>
      <c r="AM36" s="665"/>
      <c r="AN36" s="665"/>
      <c r="AO36" s="666"/>
      <c r="AP36" s="222"/>
      <c r="AQ36" s="725" t="s">
        <v>333</v>
      </c>
      <c r="AR36" s="726"/>
      <c r="AS36" s="726"/>
      <c r="AT36" s="726"/>
      <c r="AU36" s="726"/>
      <c r="AV36" s="726"/>
      <c r="AW36" s="726"/>
      <c r="AX36" s="726"/>
      <c r="AY36" s="727"/>
      <c r="AZ36" s="648">
        <v>772111</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280120</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1031175</v>
      </c>
      <c r="CS36" s="660"/>
      <c r="CT36" s="660"/>
      <c r="CU36" s="660"/>
      <c r="CV36" s="660"/>
      <c r="CW36" s="660"/>
      <c r="CX36" s="660"/>
      <c r="CY36" s="661"/>
      <c r="CZ36" s="664">
        <v>19.7</v>
      </c>
      <c r="DA36" s="690"/>
      <c r="DB36" s="690"/>
      <c r="DC36" s="694"/>
      <c r="DD36" s="668">
        <v>946863</v>
      </c>
      <c r="DE36" s="660"/>
      <c r="DF36" s="660"/>
      <c r="DG36" s="660"/>
      <c r="DH36" s="660"/>
      <c r="DI36" s="660"/>
      <c r="DJ36" s="660"/>
      <c r="DK36" s="661"/>
      <c r="DL36" s="668">
        <v>618909</v>
      </c>
      <c r="DM36" s="660"/>
      <c r="DN36" s="660"/>
      <c r="DO36" s="660"/>
      <c r="DP36" s="660"/>
      <c r="DQ36" s="660"/>
      <c r="DR36" s="660"/>
      <c r="DS36" s="660"/>
      <c r="DT36" s="660"/>
      <c r="DU36" s="660"/>
      <c r="DV36" s="661"/>
      <c r="DW36" s="664">
        <v>17.399999999999999</v>
      </c>
      <c r="DX36" s="690"/>
      <c r="DY36" s="690"/>
      <c r="DZ36" s="690"/>
      <c r="EA36" s="690"/>
      <c r="EB36" s="690"/>
      <c r="EC36" s="691"/>
    </row>
    <row r="37" spans="2:133" ht="11.25" customHeight="1" x14ac:dyDescent="0.15">
      <c r="B37" s="656" t="s">
        <v>336</v>
      </c>
      <c r="C37" s="657"/>
      <c r="D37" s="657"/>
      <c r="E37" s="657"/>
      <c r="F37" s="657"/>
      <c r="G37" s="657"/>
      <c r="H37" s="657"/>
      <c r="I37" s="657"/>
      <c r="J37" s="657"/>
      <c r="K37" s="657"/>
      <c r="L37" s="657"/>
      <c r="M37" s="657"/>
      <c r="N37" s="657"/>
      <c r="O37" s="657"/>
      <c r="P37" s="657"/>
      <c r="Q37" s="658"/>
      <c r="R37" s="659">
        <v>105919</v>
      </c>
      <c r="S37" s="660"/>
      <c r="T37" s="660"/>
      <c r="U37" s="660"/>
      <c r="V37" s="660"/>
      <c r="W37" s="660"/>
      <c r="X37" s="660"/>
      <c r="Y37" s="661"/>
      <c r="Z37" s="662">
        <v>1.9</v>
      </c>
      <c r="AA37" s="662"/>
      <c r="AB37" s="662"/>
      <c r="AC37" s="662"/>
      <c r="AD37" s="663">
        <v>26971</v>
      </c>
      <c r="AE37" s="663"/>
      <c r="AF37" s="663"/>
      <c r="AG37" s="663"/>
      <c r="AH37" s="663"/>
      <c r="AI37" s="663"/>
      <c r="AJ37" s="663"/>
      <c r="AK37" s="663"/>
      <c r="AL37" s="664">
        <v>0.8</v>
      </c>
      <c r="AM37" s="665"/>
      <c r="AN37" s="665"/>
      <c r="AO37" s="666"/>
      <c r="AQ37" s="722" t="s">
        <v>337</v>
      </c>
      <c r="AR37" s="723"/>
      <c r="AS37" s="723"/>
      <c r="AT37" s="723"/>
      <c r="AU37" s="723"/>
      <c r="AV37" s="723"/>
      <c r="AW37" s="723"/>
      <c r="AX37" s="723"/>
      <c r="AY37" s="724"/>
      <c r="AZ37" s="659">
        <v>135134</v>
      </c>
      <c r="BA37" s="660"/>
      <c r="BB37" s="660"/>
      <c r="BC37" s="660"/>
      <c r="BD37" s="692"/>
      <c r="BE37" s="692"/>
      <c r="BF37" s="714"/>
      <c r="BG37" s="656" t="s">
        <v>338</v>
      </c>
      <c r="BH37" s="657"/>
      <c r="BI37" s="657"/>
      <c r="BJ37" s="657"/>
      <c r="BK37" s="657"/>
      <c r="BL37" s="657"/>
      <c r="BM37" s="657"/>
      <c r="BN37" s="657"/>
      <c r="BO37" s="657"/>
      <c r="BP37" s="657"/>
      <c r="BQ37" s="657"/>
      <c r="BR37" s="657"/>
      <c r="BS37" s="657"/>
      <c r="BT37" s="657"/>
      <c r="BU37" s="658"/>
      <c r="BV37" s="659">
        <v>258953</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194595</v>
      </c>
      <c r="CS37" s="692"/>
      <c r="CT37" s="692"/>
      <c r="CU37" s="692"/>
      <c r="CV37" s="692"/>
      <c r="CW37" s="692"/>
      <c r="CX37" s="692"/>
      <c r="CY37" s="693"/>
      <c r="CZ37" s="664">
        <v>3.7</v>
      </c>
      <c r="DA37" s="690"/>
      <c r="DB37" s="690"/>
      <c r="DC37" s="694"/>
      <c r="DD37" s="668">
        <v>191940</v>
      </c>
      <c r="DE37" s="692"/>
      <c r="DF37" s="692"/>
      <c r="DG37" s="692"/>
      <c r="DH37" s="692"/>
      <c r="DI37" s="692"/>
      <c r="DJ37" s="692"/>
      <c r="DK37" s="693"/>
      <c r="DL37" s="668">
        <v>189044</v>
      </c>
      <c r="DM37" s="692"/>
      <c r="DN37" s="692"/>
      <c r="DO37" s="692"/>
      <c r="DP37" s="692"/>
      <c r="DQ37" s="692"/>
      <c r="DR37" s="692"/>
      <c r="DS37" s="692"/>
      <c r="DT37" s="692"/>
      <c r="DU37" s="692"/>
      <c r="DV37" s="693"/>
      <c r="DW37" s="664">
        <v>5.3</v>
      </c>
      <c r="DX37" s="690"/>
      <c r="DY37" s="690"/>
      <c r="DZ37" s="690"/>
      <c r="EA37" s="690"/>
      <c r="EB37" s="690"/>
      <c r="EC37" s="691"/>
    </row>
    <row r="38" spans="2:133" ht="11.25" customHeight="1" x14ac:dyDescent="0.15">
      <c r="B38" s="656" t="s">
        <v>340</v>
      </c>
      <c r="C38" s="657"/>
      <c r="D38" s="657"/>
      <c r="E38" s="657"/>
      <c r="F38" s="657"/>
      <c r="G38" s="657"/>
      <c r="H38" s="657"/>
      <c r="I38" s="657"/>
      <c r="J38" s="657"/>
      <c r="K38" s="657"/>
      <c r="L38" s="657"/>
      <c r="M38" s="657"/>
      <c r="N38" s="657"/>
      <c r="O38" s="657"/>
      <c r="P38" s="657"/>
      <c r="Q38" s="658"/>
      <c r="R38" s="659">
        <v>98800</v>
      </c>
      <c r="S38" s="660"/>
      <c r="T38" s="660"/>
      <c r="U38" s="660"/>
      <c r="V38" s="660"/>
      <c r="W38" s="660"/>
      <c r="X38" s="660"/>
      <c r="Y38" s="661"/>
      <c r="Z38" s="662">
        <v>1.8</v>
      </c>
      <c r="AA38" s="662"/>
      <c r="AB38" s="662"/>
      <c r="AC38" s="662"/>
      <c r="AD38" s="663" t="s">
        <v>133</v>
      </c>
      <c r="AE38" s="663"/>
      <c r="AF38" s="663"/>
      <c r="AG38" s="663"/>
      <c r="AH38" s="663"/>
      <c r="AI38" s="663"/>
      <c r="AJ38" s="663"/>
      <c r="AK38" s="663"/>
      <c r="AL38" s="664" t="s">
        <v>133</v>
      </c>
      <c r="AM38" s="665"/>
      <c r="AN38" s="665"/>
      <c r="AO38" s="666"/>
      <c r="AQ38" s="722" t="s">
        <v>341</v>
      </c>
      <c r="AR38" s="723"/>
      <c r="AS38" s="723"/>
      <c r="AT38" s="723"/>
      <c r="AU38" s="723"/>
      <c r="AV38" s="723"/>
      <c r="AW38" s="723"/>
      <c r="AX38" s="723"/>
      <c r="AY38" s="724"/>
      <c r="AZ38" s="659">
        <v>68133</v>
      </c>
      <c r="BA38" s="660"/>
      <c r="BB38" s="660"/>
      <c r="BC38" s="660"/>
      <c r="BD38" s="692"/>
      <c r="BE38" s="692"/>
      <c r="BF38" s="714"/>
      <c r="BG38" s="656" t="s">
        <v>342</v>
      </c>
      <c r="BH38" s="657"/>
      <c r="BI38" s="657"/>
      <c r="BJ38" s="657"/>
      <c r="BK38" s="657"/>
      <c r="BL38" s="657"/>
      <c r="BM38" s="657"/>
      <c r="BN38" s="657"/>
      <c r="BO38" s="657"/>
      <c r="BP38" s="657"/>
      <c r="BQ38" s="657"/>
      <c r="BR38" s="657"/>
      <c r="BS38" s="657"/>
      <c r="BT38" s="657"/>
      <c r="BU38" s="658"/>
      <c r="BV38" s="659">
        <v>1438</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588779</v>
      </c>
      <c r="CS38" s="660"/>
      <c r="CT38" s="660"/>
      <c r="CU38" s="660"/>
      <c r="CV38" s="660"/>
      <c r="CW38" s="660"/>
      <c r="CX38" s="660"/>
      <c r="CY38" s="661"/>
      <c r="CZ38" s="664">
        <v>11.3</v>
      </c>
      <c r="DA38" s="690"/>
      <c r="DB38" s="690"/>
      <c r="DC38" s="694"/>
      <c r="DD38" s="668">
        <v>512576</v>
      </c>
      <c r="DE38" s="660"/>
      <c r="DF38" s="660"/>
      <c r="DG38" s="660"/>
      <c r="DH38" s="660"/>
      <c r="DI38" s="660"/>
      <c r="DJ38" s="660"/>
      <c r="DK38" s="661"/>
      <c r="DL38" s="668">
        <v>502304</v>
      </c>
      <c r="DM38" s="660"/>
      <c r="DN38" s="660"/>
      <c r="DO38" s="660"/>
      <c r="DP38" s="660"/>
      <c r="DQ38" s="660"/>
      <c r="DR38" s="660"/>
      <c r="DS38" s="660"/>
      <c r="DT38" s="660"/>
      <c r="DU38" s="660"/>
      <c r="DV38" s="661"/>
      <c r="DW38" s="664">
        <v>14.1</v>
      </c>
      <c r="DX38" s="690"/>
      <c r="DY38" s="690"/>
      <c r="DZ38" s="690"/>
      <c r="EA38" s="690"/>
      <c r="EB38" s="690"/>
      <c r="EC38" s="691"/>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133</v>
      </c>
      <c r="S39" s="660"/>
      <c r="T39" s="660"/>
      <c r="U39" s="660"/>
      <c r="V39" s="660"/>
      <c r="W39" s="660"/>
      <c r="X39" s="660"/>
      <c r="Y39" s="661"/>
      <c r="Z39" s="662" t="s">
        <v>133</v>
      </c>
      <c r="AA39" s="662"/>
      <c r="AB39" s="662"/>
      <c r="AC39" s="662"/>
      <c r="AD39" s="663" t="s">
        <v>133</v>
      </c>
      <c r="AE39" s="663"/>
      <c r="AF39" s="663"/>
      <c r="AG39" s="663"/>
      <c r="AH39" s="663"/>
      <c r="AI39" s="663"/>
      <c r="AJ39" s="663"/>
      <c r="AK39" s="663"/>
      <c r="AL39" s="664" t="s">
        <v>238</v>
      </c>
      <c r="AM39" s="665"/>
      <c r="AN39" s="665"/>
      <c r="AO39" s="666"/>
      <c r="AQ39" s="722" t="s">
        <v>345</v>
      </c>
      <c r="AR39" s="723"/>
      <c r="AS39" s="723"/>
      <c r="AT39" s="723"/>
      <c r="AU39" s="723"/>
      <c r="AV39" s="723"/>
      <c r="AW39" s="723"/>
      <c r="AX39" s="723"/>
      <c r="AY39" s="724"/>
      <c r="AZ39" s="659">
        <v>48198</v>
      </c>
      <c r="BA39" s="660"/>
      <c r="BB39" s="660"/>
      <c r="BC39" s="660"/>
      <c r="BD39" s="692"/>
      <c r="BE39" s="692"/>
      <c r="BF39" s="714"/>
      <c r="BG39" s="656" t="s">
        <v>346</v>
      </c>
      <c r="BH39" s="657"/>
      <c r="BI39" s="657"/>
      <c r="BJ39" s="657"/>
      <c r="BK39" s="657"/>
      <c r="BL39" s="657"/>
      <c r="BM39" s="657"/>
      <c r="BN39" s="657"/>
      <c r="BO39" s="657"/>
      <c r="BP39" s="657"/>
      <c r="BQ39" s="657"/>
      <c r="BR39" s="657"/>
      <c r="BS39" s="657"/>
      <c r="BT39" s="657"/>
      <c r="BU39" s="658"/>
      <c r="BV39" s="659">
        <v>2197</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71876</v>
      </c>
      <c r="CS39" s="692"/>
      <c r="CT39" s="692"/>
      <c r="CU39" s="692"/>
      <c r="CV39" s="692"/>
      <c r="CW39" s="692"/>
      <c r="CX39" s="692"/>
      <c r="CY39" s="693"/>
      <c r="CZ39" s="664">
        <v>1.4</v>
      </c>
      <c r="DA39" s="690"/>
      <c r="DB39" s="690"/>
      <c r="DC39" s="694"/>
      <c r="DD39" s="668">
        <v>62994</v>
      </c>
      <c r="DE39" s="692"/>
      <c r="DF39" s="692"/>
      <c r="DG39" s="692"/>
      <c r="DH39" s="692"/>
      <c r="DI39" s="692"/>
      <c r="DJ39" s="692"/>
      <c r="DK39" s="693"/>
      <c r="DL39" s="668" t="s">
        <v>133</v>
      </c>
      <c r="DM39" s="692"/>
      <c r="DN39" s="692"/>
      <c r="DO39" s="692"/>
      <c r="DP39" s="692"/>
      <c r="DQ39" s="692"/>
      <c r="DR39" s="692"/>
      <c r="DS39" s="692"/>
      <c r="DT39" s="692"/>
      <c r="DU39" s="692"/>
      <c r="DV39" s="693"/>
      <c r="DW39" s="664" t="s">
        <v>133</v>
      </c>
      <c r="DX39" s="690"/>
      <c r="DY39" s="690"/>
      <c r="DZ39" s="690"/>
      <c r="EA39" s="690"/>
      <c r="EB39" s="690"/>
      <c r="EC39" s="691"/>
    </row>
    <row r="40" spans="2:133" ht="11.25" customHeight="1" x14ac:dyDescent="0.15">
      <c r="B40" s="656" t="s">
        <v>348</v>
      </c>
      <c r="C40" s="657"/>
      <c r="D40" s="657"/>
      <c r="E40" s="657"/>
      <c r="F40" s="657"/>
      <c r="G40" s="657"/>
      <c r="H40" s="657"/>
      <c r="I40" s="657"/>
      <c r="J40" s="657"/>
      <c r="K40" s="657"/>
      <c r="L40" s="657"/>
      <c r="M40" s="657"/>
      <c r="N40" s="657"/>
      <c r="O40" s="657"/>
      <c r="P40" s="657"/>
      <c r="Q40" s="658"/>
      <c r="R40" s="659">
        <v>35200</v>
      </c>
      <c r="S40" s="660"/>
      <c r="T40" s="660"/>
      <c r="U40" s="660"/>
      <c r="V40" s="660"/>
      <c r="W40" s="660"/>
      <c r="X40" s="660"/>
      <c r="Y40" s="661"/>
      <c r="Z40" s="662">
        <v>0.6</v>
      </c>
      <c r="AA40" s="662"/>
      <c r="AB40" s="662"/>
      <c r="AC40" s="662"/>
      <c r="AD40" s="663" t="s">
        <v>238</v>
      </c>
      <c r="AE40" s="663"/>
      <c r="AF40" s="663"/>
      <c r="AG40" s="663"/>
      <c r="AH40" s="663"/>
      <c r="AI40" s="663"/>
      <c r="AJ40" s="663"/>
      <c r="AK40" s="663"/>
      <c r="AL40" s="664" t="s">
        <v>238</v>
      </c>
      <c r="AM40" s="665"/>
      <c r="AN40" s="665"/>
      <c r="AO40" s="666"/>
      <c r="AQ40" s="722" t="s">
        <v>349</v>
      </c>
      <c r="AR40" s="723"/>
      <c r="AS40" s="723"/>
      <c r="AT40" s="723"/>
      <c r="AU40" s="723"/>
      <c r="AV40" s="723"/>
      <c r="AW40" s="723"/>
      <c r="AX40" s="723"/>
      <c r="AY40" s="724"/>
      <c r="AZ40" s="659" t="s">
        <v>133</v>
      </c>
      <c r="BA40" s="660"/>
      <c r="BB40" s="660"/>
      <c r="BC40" s="660"/>
      <c r="BD40" s="692"/>
      <c r="BE40" s="692"/>
      <c r="BF40" s="714"/>
      <c r="BG40" s="707" t="s">
        <v>350</v>
      </c>
      <c r="BH40" s="708"/>
      <c r="BI40" s="708"/>
      <c r="BJ40" s="708"/>
      <c r="BK40" s="708"/>
      <c r="BL40" s="223"/>
      <c r="BM40" s="657" t="s">
        <v>351</v>
      </c>
      <c r="BN40" s="657"/>
      <c r="BO40" s="657"/>
      <c r="BP40" s="657"/>
      <c r="BQ40" s="657"/>
      <c r="BR40" s="657"/>
      <c r="BS40" s="657"/>
      <c r="BT40" s="657"/>
      <c r="BU40" s="658"/>
      <c r="BV40" s="659">
        <v>98</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40109</v>
      </c>
      <c r="CS40" s="660"/>
      <c r="CT40" s="660"/>
      <c r="CU40" s="660"/>
      <c r="CV40" s="660"/>
      <c r="CW40" s="660"/>
      <c r="CX40" s="660"/>
      <c r="CY40" s="661"/>
      <c r="CZ40" s="664">
        <v>0.8</v>
      </c>
      <c r="DA40" s="690"/>
      <c r="DB40" s="690"/>
      <c r="DC40" s="694"/>
      <c r="DD40" s="668">
        <v>40109</v>
      </c>
      <c r="DE40" s="660"/>
      <c r="DF40" s="660"/>
      <c r="DG40" s="660"/>
      <c r="DH40" s="660"/>
      <c r="DI40" s="660"/>
      <c r="DJ40" s="660"/>
      <c r="DK40" s="661"/>
      <c r="DL40" s="668">
        <v>40109</v>
      </c>
      <c r="DM40" s="660"/>
      <c r="DN40" s="660"/>
      <c r="DO40" s="660"/>
      <c r="DP40" s="660"/>
      <c r="DQ40" s="660"/>
      <c r="DR40" s="660"/>
      <c r="DS40" s="660"/>
      <c r="DT40" s="660"/>
      <c r="DU40" s="660"/>
      <c r="DV40" s="661"/>
      <c r="DW40" s="664">
        <v>1.1000000000000001</v>
      </c>
      <c r="DX40" s="690"/>
      <c r="DY40" s="690"/>
      <c r="DZ40" s="690"/>
      <c r="EA40" s="690"/>
      <c r="EB40" s="690"/>
      <c r="EC40" s="691"/>
    </row>
    <row r="41" spans="2:133" ht="11.25" customHeight="1" x14ac:dyDescent="0.15">
      <c r="B41" s="680" t="s">
        <v>353</v>
      </c>
      <c r="C41" s="681"/>
      <c r="D41" s="681"/>
      <c r="E41" s="681"/>
      <c r="F41" s="681"/>
      <c r="G41" s="681"/>
      <c r="H41" s="681"/>
      <c r="I41" s="681"/>
      <c r="J41" s="681"/>
      <c r="K41" s="681"/>
      <c r="L41" s="681"/>
      <c r="M41" s="681"/>
      <c r="N41" s="681"/>
      <c r="O41" s="681"/>
      <c r="P41" s="681"/>
      <c r="Q41" s="682"/>
      <c r="R41" s="731">
        <v>5588960</v>
      </c>
      <c r="S41" s="732"/>
      <c r="T41" s="732"/>
      <c r="U41" s="732"/>
      <c r="V41" s="732"/>
      <c r="W41" s="732"/>
      <c r="X41" s="732"/>
      <c r="Y41" s="736"/>
      <c r="Z41" s="737">
        <v>100</v>
      </c>
      <c r="AA41" s="737"/>
      <c r="AB41" s="737"/>
      <c r="AC41" s="737"/>
      <c r="AD41" s="738">
        <v>3520369</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112779</v>
      </c>
      <c r="BA41" s="660"/>
      <c r="BB41" s="660"/>
      <c r="BC41" s="660"/>
      <c r="BD41" s="692"/>
      <c r="BE41" s="692"/>
      <c r="BF41" s="714"/>
      <c r="BG41" s="707"/>
      <c r="BH41" s="708"/>
      <c r="BI41" s="708"/>
      <c r="BJ41" s="708"/>
      <c r="BK41" s="708"/>
      <c r="BL41" s="223"/>
      <c r="BM41" s="657" t="s">
        <v>355</v>
      </c>
      <c r="BN41" s="657"/>
      <c r="BO41" s="657"/>
      <c r="BP41" s="657"/>
      <c r="BQ41" s="657"/>
      <c r="BR41" s="657"/>
      <c r="BS41" s="657"/>
      <c r="BT41" s="657"/>
      <c r="BU41" s="658"/>
      <c r="BV41" s="659" t="s">
        <v>133</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238</v>
      </c>
      <c r="CS41" s="692"/>
      <c r="CT41" s="692"/>
      <c r="CU41" s="692"/>
      <c r="CV41" s="692"/>
      <c r="CW41" s="692"/>
      <c r="CX41" s="692"/>
      <c r="CY41" s="693"/>
      <c r="CZ41" s="664" t="s">
        <v>133</v>
      </c>
      <c r="DA41" s="690"/>
      <c r="DB41" s="690"/>
      <c r="DC41" s="694"/>
      <c r="DD41" s="668" t="s">
        <v>238</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407867</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338</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393752</v>
      </c>
      <c r="CS42" s="692"/>
      <c r="CT42" s="692"/>
      <c r="CU42" s="692"/>
      <c r="CV42" s="692"/>
      <c r="CW42" s="692"/>
      <c r="CX42" s="692"/>
      <c r="CY42" s="693"/>
      <c r="CZ42" s="664">
        <v>7.5</v>
      </c>
      <c r="DA42" s="690"/>
      <c r="DB42" s="690"/>
      <c r="DC42" s="694"/>
      <c r="DD42" s="668">
        <v>195004</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5001</v>
      </c>
      <c r="CS43" s="692"/>
      <c r="CT43" s="692"/>
      <c r="CU43" s="692"/>
      <c r="CV43" s="692"/>
      <c r="CW43" s="692"/>
      <c r="CX43" s="692"/>
      <c r="CY43" s="693"/>
      <c r="CZ43" s="664">
        <v>0.1</v>
      </c>
      <c r="DA43" s="690"/>
      <c r="DB43" s="690"/>
      <c r="DC43" s="694"/>
      <c r="DD43" s="668">
        <v>5001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363</v>
      </c>
      <c r="CG44" s="657"/>
      <c r="CH44" s="657"/>
      <c r="CI44" s="657"/>
      <c r="CJ44" s="657"/>
      <c r="CK44" s="657"/>
      <c r="CL44" s="657"/>
      <c r="CM44" s="657"/>
      <c r="CN44" s="657"/>
      <c r="CO44" s="657"/>
      <c r="CP44" s="657"/>
      <c r="CQ44" s="658"/>
      <c r="CR44" s="659">
        <v>391514</v>
      </c>
      <c r="CS44" s="660"/>
      <c r="CT44" s="660"/>
      <c r="CU44" s="660"/>
      <c r="CV44" s="660"/>
      <c r="CW44" s="660"/>
      <c r="CX44" s="660"/>
      <c r="CY44" s="661"/>
      <c r="CZ44" s="664">
        <v>7.5</v>
      </c>
      <c r="DA44" s="665"/>
      <c r="DB44" s="665"/>
      <c r="DC44" s="671"/>
      <c r="DD44" s="668">
        <v>194566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203758</v>
      </c>
      <c r="CS45" s="692"/>
      <c r="CT45" s="692"/>
      <c r="CU45" s="692"/>
      <c r="CV45" s="692"/>
      <c r="CW45" s="692"/>
      <c r="CX45" s="692"/>
      <c r="CY45" s="693"/>
      <c r="CZ45" s="664">
        <v>3.9</v>
      </c>
      <c r="DA45" s="690"/>
      <c r="DB45" s="690"/>
      <c r="DC45" s="694"/>
      <c r="DD45" s="668">
        <v>73079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366</v>
      </c>
      <c r="CG46" s="657"/>
      <c r="CH46" s="657"/>
      <c r="CI46" s="657"/>
      <c r="CJ46" s="657"/>
      <c r="CK46" s="657"/>
      <c r="CL46" s="657"/>
      <c r="CM46" s="657"/>
      <c r="CN46" s="657"/>
      <c r="CO46" s="657"/>
      <c r="CP46" s="657"/>
      <c r="CQ46" s="658"/>
      <c r="CR46" s="659">
        <v>141596</v>
      </c>
      <c r="CS46" s="660"/>
      <c r="CT46" s="660"/>
      <c r="CU46" s="660"/>
      <c r="CV46" s="660"/>
      <c r="CW46" s="660"/>
      <c r="CX46" s="660"/>
      <c r="CY46" s="661"/>
      <c r="CZ46" s="664">
        <v>2.7</v>
      </c>
      <c r="DA46" s="665"/>
      <c r="DB46" s="665"/>
      <c r="DC46" s="671"/>
      <c r="DD46" s="668">
        <v>89655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367</v>
      </c>
      <c r="CG47" s="657"/>
      <c r="CH47" s="657"/>
      <c r="CI47" s="657"/>
      <c r="CJ47" s="657"/>
      <c r="CK47" s="657"/>
      <c r="CL47" s="657"/>
      <c r="CM47" s="657"/>
      <c r="CN47" s="657"/>
      <c r="CO47" s="657"/>
      <c r="CP47" s="657"/>
      <c r="CQ47" s="658"/>
      <c r="CR47" s="659">
        <v>2238</v>
      </c>
      <c r="CS47" s="692"/>
      <c r="CT47" s="692"/>
      <c r="CU47" s="692"/>
      <c r="CV47" s="692"/>
      <c r="CW47" s="692"/>
      <c r="CX47" s="692"/>
      <c r="CY47" s="693"/>
      <c r="CZ47" s="664">
        <v>0</v>
      </c>
      <c r="DA47" s="690"/>
      <c r="DB47" s="690"/>
      <c r="DC47" s="694"/>
      <c r="DD47" s="668">
        <v>438</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368</v>
      </c>
      <c r="CG48" s="657"/>
      <c r="CH48" s="657"/>
      <c r="CI48" s="657"/>
      <c r="CJ48" s="657"/>
      <c r="CK48" s="657"/>
      <c r="CL48" s="657"/>
      <c r="CM48" s="657"/>
      <c r="CN48" s="657"/>
      <c r="CO48" s="657"/>
      <c r="CP48" s="657"/>
      <c r="CQ48" s="658"/>
      <c r="CR48" s="659" t="s">
        <v>133</v>
      </c>
      <c r="CS48" s="660"/>
      <c r="CT48" s="660"/>
      <c r="CU48" s="660"/>
      <c r="CV48" s="660"/>
      <c r="CW48" s="660"/>
      <c r="CX48" s="660"/>
      <c r="CY48" s="661"/>
      <c r="CZ48" s="664" t="s">
        <v>238</v>
      </c>
      <c r="DA48" s="665"/>
      <c r="DB48" s="665"/>
      <c r="DC48" s="671"/>
      <c r="DD48" s="668" t="s">
        <v>133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369</v>
      </c>
      <c r="CE49" s="681"/>
      <c r="CF49" s="681"/>
      <c r="CG49" s="681"/>
      <c r="CH49" s="681"/>
      <c r="CI49" s="681"/>
      <c r="CJ49" s="681"/>
      <c r="CK49" s="681"/>
      <c r="CL49" s="681"/>
      <c r="CM49" s="681"/>
      <c r="CN49" s="681"/>
      <c r="CO49" s="681"/>
      <c r="CP49" s="681"/>
      <c r="CQ49" s="682"/>
      <c r="CR49" s="731">
        <v>5231560</v>
      </c>
      <c r="CS49" s="718"/>
      <c r="CT49" s="718"/>
      <c r="CU49" s="718"/>
      <c r="CV49" s="718"/>
      <c r="CW49" s="718"/>
      <c r="CX49" s="718"/>
      <c r="CY49" s="747"/>
      <c r="CZ49" s="739">
        <v>100</v>
      </c>
      <c r="DA49" s="748"/>
      <c r="DB49" s="748"/>
      <c r="DC49" s="749"/>
      <c r="DD49" s="750">
        <v>4147572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oP9R9gVyJVQ+/scMFZ8fN+/qgw26IijFLN4rH10R6C5pq+aQZ0AOjPBHk8S+17tvf1+K9sZ2w7VctQbVTB8Pw==" saltValue="tPRXExkYEqVhBfKA9tc6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5589</v>
      </c>
      <c r="R7" s="789"/>
      <c r="S7" s="789"/>
      <c r="T7" s="789"/>
      <c r="U7" s="789"/>
      <c r="V7" s="789">
        <v>5232</v>
      </c>
      <c r="W7" s="789"/>
      <c r="X7" s="789"/>
      <c r="Y7" s="789"/>
      <c r="Z7" s="789"/>
      <c r="AA7" s="789">
        <v>357</v>
      </c>
      <c r="AB7" s="789"/>
      <c r="AC7" s="789"/>
      <c r="AD7" s="789"/>
      <c r="AE7" s="790"/>
      <c r="AF7" s="791">
        <v>265</v>
      </c>
      <c r="AG7" s="792"/>
      <c r="AH7" s="792"/>
      <c r="AI7" s="792"/>
      <c r="AJ7" s="793"/>
      <c r="AK7" s="794">
        <v>110</v>
      </c>
      <c r="AL7" s="795"/>
      <c r="AM7" s="795"/>
      <c r="AN7" s="795"/>
      <c r="AO7" s="795"/>
      <c r="AP7" s="795">
        <v>3747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265</v>
      </c>
      <c r="AG23" s="829"/>
      <c r="AH23" s="829"/>
      <c r="AI23" s="829"/>
      <c r="AJ23" s="832"/>
      <c r="AK23" s="833"/>
      <c r="AL23" s="834"/>
      <c r="AM23" s="834"/>
      <c r="AN23" s="834"/>
      <c r="AO23" s="834"/>
      <c r="AP23" s="829"/>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858">
        <v>1357</v>
      </c>
      <c r="R28" s="859"/>
      <c r="S28" s="859"/>
      <c r="T28" s="859"/>
      <c r="U28" s="859"/>
      <c r="V28" s="859">
        <v>1077</v>
      </c>
      <c r="W28" s="859"/>
      <c r="X28" s="859"/>
      <c r="Y28" s="859"/>
      <c r="Z28" s="859"/>
      <c r="AA28" s="859">
        <v>280</v>
      </c>
      <c r="AB28" s="859"/>
      <c r="AC28" s="859"/>
      <c r="AD28" s="859"/>
      <c r="AE28" s="860"/>
      <c r="AF28" s="861">
        <v>280</v>
      </c>
      <c r="AG28" s="859"/>
      <c r="AH28" s="859"/>
      <c r="AI28" s="859"/>
      <c r="AJ28" s="862"/>
      <c r="AK28" s="863">
        <v>113</v>
      </c>
      <c r="AL28" s="864"/>
      <c r="AM28" s="864"/>
      <c r="AN28" s="864"/>
      <c r="AO28" s="864"/>
      <c r="AP28" s="864" t="s">
        <v>514</v>
      </c>
      <c r="AQ28" s="864"/>
      <c r="AR28" s="864"/>
      <c r="AS28" s="864"/>
      <c r="AT28" s="864"/>
      <c r="AU28" s="864" t="s">
        <v>514</v>
      </c>
      <c r="AV28" s="864"/>
      <c r="AW28" s="864"/>
      <c r="AX28" s="864"/>
      <c r="AY28" s="864"/>
      <c r="AZ28" s="865" t="s">
        <v>514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408</v>
      </c>
      <c r="C29" s="817"/>
      <c r="D29" s="817"/>
      <c r="E29" s="817"/>
      <c r="F29" s="817"/>
      <c r="G29" s="817"/>
      <c r="H29" s="817"/>
      <c r="I29" s="817"/>
      <c r="J29" s="817"/>
      <c r="K29" s="817"/>
      <c r="L29" s="817"/>
      <c r="M29" s="817"/>
      <c r="N29" s="817"/>
      <c r="O29" s="817"/>
      <c r="P29" s="818"/>
      <c r="Q29" s="819">
        <v>289</v>
      </c>
      <c r="R29" s="820"/>
      <c r="S29" s="820"/>
      <c r="T29" s="820"/>
      <c r="U29" s="820"/>
      <c r="V29" s="820">
        <v>289</v>
      </c>
      <c r="W29" s="820"/>
      <c r="X29" s="820"/>
      <c r="Y29" s="820"/>
      <c r="Z29" s="820"/>
      <c r="AA29" s="820">
        <v>0</v>
      </c>
      <c r="AB29" s="820"/>
      <c r="AC29" s="820"/>
      <c r="AD29" s="820"/>
      <c r="AE29" s="821"/>
      <c r="AF29" s="822">
        <v>0</v>
      </c>
      <c r="AG29" s="823"/>
      <c r="AH29" s="823"/>
      <c r="AI29" s="823"/>
      <c r="AJ29" s="824"/>
      <c r="AK29" s="870">
        <v>178</v>
      </c>
      <c r="AL29" s="866"/>
      <c r="AM29" s="866"/>
      <c r="AN29" s="866"/>
      <c r="AO29" s="866"/>
      <c r="AP29" s="866" t="s">
        <v>514</v>
      </c>
      <c r="AQ29" s="866"/>
      <c r="AR29" s="866"/>
      <c r="AS29" s="866"/>
      <c r="AT29" s="866"/>
      <c r="AU29" s="866" t="s">
        <v>514</v>
      </c>
      <c r="AV29" s="866"/>
      <c r="AW29" s="866"/>
      <c r="AX29" s="866"/>
      <c r="AY29" s="866"/>
      <c r="AZ29" s="867" t="s">
        <v>514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409</v>
      </c>
      <c r="C30" s="817"/>
      <c r="D30" s="817"/>
      <c r="E30" s="817"/>
      <c r="F30" s="817"/>
      <c r="G30" s="817"/>
      <c r="H30" s="817"/>
      <c r="I30" s="817"/>
      <c r="J30" s="817"/>
      <c r="K30" s="817"/>
      <c r="L30" s="817"/>
      <c r="M30" s="817"/>
      <c r="N30" s="817"/>
      <c r="O30" s="817"/>
      <c r="P30" s="818"/>
      <c r="Q30" s="819">
        <v>212</v>
      </c>
      <c r="R30" s="820"/>
      <c r="S30" s="820"/>
      <c r="T30" s="820"/>
      <c r="U30" s="820"/>
      <c r="V30" s="820">
        <v>216</v>
      </c>
      <c r="W30" s="820"/>
      <c r="X30" s="820"/>
      <c r="Y30" s="820"/>
      <c r="Z30" s="820"/>
      <c r="AA30" s="820">
        <v>-4</v>
      </c>
      <c r="AB30" s="820"/>
      <c r="AC30" s="820"/>
      <c r="AD30" s="820"/>
      <c r="AE30" s="821"/>
      <c r="AF30" s="822">
        <v>150</v>
      </c>
      <c r="AG30" s="823"/>
      <c r="AH30" s="823"/>
      <c r="AI30" s="823"/>
      <c r="AJ30" s="824"/>
      <c r="AK30" s="870">
        <v>48</v>
      </c>
      <c r="AL30" s="866"/>
      <c r="AM30" s="866"/>
      <c r="AN30" s="866"/>
      <c r="AO30" s="866"/>
      <c r="AP30" s="866">
        <v>968</v>
      </c>
      <c r="AQ30" s="866"/>
      <c r="AR30" s="866"/>
      <c r="AS30" s="866"/>
      <c r="AT30" s="866"/>
      <c r="AU30" s="866">
        <v>151</v>
      </c>
      <c r="AV30" s="866"/>
      <c r="AW30" s="866"/>
      <c r="AX30" s="866"/>
      <c r="AY30" s="866"/>
      <c r="AZ30" s="867" t="s">
        <v>514</v>
      </c>
      <c r="BA30" s="867"/>
      <c r="BB30" s="867"/>
      <c r="BC30" s="867"/>
      <c r="BD30" s="867"/>
      <c r="BE30" s="868" t="s">
        <v>410</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267</v>
      </c>
      <c r="R31" s="820"/>
      <c r="S31" s="820"/>
      <c r="T31" s="820"/>
      <c r="U31" s="820"/>
      <c r="V31" s="820">
        <v>251</v>
      </c>
      <c r="W31" s="820"/>
      <c r="X31" s="820"/>
      <c r="Y31" s="820"/>
      <c r="Z31" s="820"/>
      <c r="AA31" s="820">
        <v>16</v>
      </c>
      <c r="AB31" s="820"/>
      <c r="AC31" s="820"/>
      <c r="AD31" s="820"/>
      <c r="AE31" s="821"/>
      <c r="AF31" s="822">
        <v>16</v>
      </c>
      <c r="AG31" s="823"/>
      <c r="AH31" s="823"/>
      <c r="AI31" s="823"/>
      <c r="AJ31" s="824"/>
      <c r="AK31" s="870">
        <v>68</v>
      </c>
      <c r="AL31" s="866"/>
      <c r="AM31" s="866"/>
      <c r="AN31" s="866"/>
      <c r="AO31" s="866"/>
      <c r="AP31" s="866">
        <v>547</v>
      </c>
      <c r="AQ31" s="866"/>
      <c r="AR31" s="866"/>
      <c r="AS31" s="866"/>
      <c r="AT31" s="866"/>
      <c r="AU31" s="866">
        <v>533</v>
      </c>
      <c r="AV31" s="866"/>
      <c r="AW31" s="866"/>
      <c r="AX31" s="866"/>
      <c r="AY31" s="866"/>
      <c r="AZ31" s="867" t="s">
        <v>514</v>
      </c>
      <c r="BA31" s="867"/>
      <c r="BB31" s="867"/>
      <c r="BC31" s="867"/>
      <c r="BD31" s="867"/>
      <c r="BE31" s="868" t="s">
        <v>412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447</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133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399</v>
      </c>
      <c r="R66" s="770"/>
      <c r="S66" s="770"/>
      <c r="T66" s="770"/>
      <c r="U66" s="771"/>
      <c r="V66" s="769" t="s">
        <v>400</v>
      </c>
      <c r="W66" s="770"/>
      <c r="X66" s="770"/>
      <c r="Y66" s="770"/>
      <c r="Z66" s="771"/>
      <c r="AA66" s="769" t="s">
        <v>417</v>
      </c>
      <c r="AB66" s="770"/>
      <c r="AC66" s="770"/>
      <c r="AD66" s="770"/>
      <c r="AE66" s="771"/>
      <c r="AF66" s="890" t="s">
        <v>418</v>
      </c>
      <c r="AG66" s="851"/>
      <c r="AH66" s="851"/>
      <c r="AI66" s="851"/>
      <c r="AJ66" s="891"/>
      <c r="AK66" s="769" t="s">
        <v>419</v>
      </c>
      <c r="AL66" s="764"/>
      <c r="AM66" s="764"/>
      <c r="AN66" s="764"/>
      <c r="AO66" s="765"/>
      <c r="AP66" s="769" t="s">
        <v>404</v>
      </c>
      <c r="AQ66" s="770"/>
      <c r="AR66" s="770"/>
      <c r="AS66" s="770"/>
      <c r="AT66" s="771"/>
      <c r="AU66" s="769" t="s">
        <v>420</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577</v>
      </c>
      <c r="C68" s="906"/>
      <c r="D68" s="906"/>
      <c r="E68" s="906"/>
      <c r="F68" s="906"/>
      <c r="G68" s="906"/>
      <c r="H68" s="906"/>
      <c r="I68" s="906"/>
      <c r="J68" s="906"/>
      <c r="K68" s="906"/>
      <c r="L68" s="906"/>
      <c r="M68" s="906"/>
      <c r="N68" s="906"/>
      <c r="O68" s="906"/>
      <c r="P68" s="907"/>
      <c r="Q68" s="908">
        <v>197</v>
      </c>
      <c r="R68" s="902"/>
      <c r="S68" s="902"/>
      <c r="T68" s="902"/>
      <c r="U68" s="902"/>
      <c r="V68" s="902">
        <v>194</v>
      </c>
      <c r="W68" s="902"/>
      <c r="X68" s="902"/>
      <c r="Y68" s="902"/>
      <c r="Z68" s="902"/>
      <c r="AA68" s="902">
        <v>3</v>
      </c>
      <c r="AB68" s="902"/>
      <c r="AC68" s="902"/>
      <c r="AD68" s="902"/>
      <c r="AE68" s="902"/>
      <c r="AF68" s="902">
        <v>3</v>
      </c>
      <c r="AG68" s="902"/>
      <c r="AH68" s="902"/>
      <c r="AI68" s="902"/>
      <c r="AJ68" s="902"/>
      <c r="AK68" s="902" t="s">
        <v>514</v>
      </c>
      <c r="AL68" s="902"/>
      <c r="AM68" s="902"/>
      <c r="AN68" s="902"/>
      <c r="AO68" s="902"/>
      <c r="AP68" s="902" t="s">
        <v>514</v>
      </c>
      <c r="AQ68" s="902"/>
      <c r="AR68" s="902"/>
      <c r="AS68" s="902"/>
      <c r="AT68" s="902"/>
      <c r="AU68" s="902" t="s">
        <v>514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578</v>
      </c>
      <c r="C69" s="910"/>
      <c r="D69" s="910"/>
      <c r="E69" s="910"/>
      <c r="F69" s="910"/>
      <c r="G69" s="910"/>
      <c r="H69" s="910"/>
      <c r="I69" s="910"/>
      <c r="J69" s="910"/>
      <c r="K69" s="910"/>
      <c r="L69" s="910"/>
      <c r="M69" s="910"/>
      <c r="N69" s="910"/>
      <c r="O69" s="910"/>
      <c r="P69" s="911"/>
      <c r="Q69" s="912">
        <v>243734</v>
      </c>
      <c r="R69" s="866"/>
      <c r="S69" s="866"/>
      <c r="T69" s="866"/>
      <c r="U69" s="866"/>
      <c r="V69" s="866">
        <v>232719</v>
      </c>
      <c r="W69" s="866"/>
      <c r="X69" s="866"/>
      <c r="Y69" s="866"/>
      <c r="Z69" s="866"/>
      <c r="AA69" s="866">
        <v>11015</v>
      </c>
      <c r="AB69" s="866"/>
      <c r="AC69" s="866"/>
      <c r="AD69" s="866"/>
      <c r="AE69" s="866"/>
      <c r="AF69" s="866">
        <v>11015</v>
      </c>
      <c r="AG69" s="866"/>
      <c r="AH69" s="866"/>
      <c r="AI69" s="866"/>
      <c r="AJ69" s="866"/>
      <c r="AK69" s="866" t="s">
        <v>514</v>
      </c>
      <c r="AL69" s="866"/>
      <c r="AM69" s="866"/>
      <c r="AN69" s="866"/>
      <c r="AO69" s="866"/>
      <c r="AP69" s="866" t="s">
        <v>514</v>
      </c>
      <c r="AQ69" s="866"/>
      <c r="AR69" s="866"/>
      <c r="AS69" s="866"/>
      <c r="AT69" s="866"/>
      <c r="AU69" s="866" t="s">
        <v>514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579</v>
      </c>
      <c r="C70" s="910"/>
      <c r="D70" s="910"/>
      <c r="E70" s="910"/>
      <c r="F70" s="910"/>
      <c r="G70" s="910"/>
      <c r="H70" s="910"/>
      <c r="I70" s="910"/>
      <c r="J70" s="910"/>
      <c r="K70" s="910"/>
      <c r="L70" s="910"/>
      <c r="M70" s="910"/>
      <c r="N70" s="910"/>
      <c r="O70" s="910"/>
      <c r="P70" s="911"/>
      <c r="Q70" s="912">
        <v>3453</v>
      </c>
      <c r="R70" s="866"/>
      <c r="S70" s="866"/>
      <c r="T70" s="866"/>
      <c r="U70" s="866"/>
      <c r="V70" s="866">
        <v>917</v>
      </c>
      <c r="W70" s="866"/>
      <c r="X70" s="866"/>
      <c r="Y70" s="866"/>
      <c r="Z70" s="866"/>
      <c r="AA70" s="866">
        <v>2536</v>
      </c>
      <c r="AB70" s="866"/>
      <c r="AC70" s="866"/>
      <c r="AD70" s="866"/>
      <c r="AE70" s="866"/>
      <c r="AF70" s="866">
        <v>2536</v>
      </c>
      <c r="AG70" s="866"/>
      <c r="AH70" s="866"/>
      <c r="AI70" s="866"/>
      <c r="AJ70" s="866"/>
      <c r="AK70" s="866" t="s">
        <v>514</v>
      </c>
      <c r="AL70" s="866"/>
      <c r="AM70" s="866"/>
      <c r="AN70" s="866"/>
      <c r="AO70" s="866"/>
      <c r="AP70" s="866">
        <v>3260</v>
      </c>
      <c r="AQ70" s="866"/>
      <c r="AR70" s="866"/>
      <c r="AS70" s="866"/>
      <c r="AT70" s="866"/>
      <c r="AU70" s="866">
        <v>479</v>
      </c>
      <c r="AV70" s="866"/>
      <c r="AW70" s="866"/>
      <c r="AX70" s="866"/>
      <c r="AY70" s="866"/>
      <c r="AZ70" s="868" t="s">
        <v>597</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580</v>
      </c>
      <c r="C71" s="910"/>
      <c r="D71" s="910"/>
      <c r="E71" s="910"/>
      <c r="F71" s="910"/>
      <c r="G71" s="910"/>
      <c r="H71" s="910"/>
      <c r="I71" s="910"/>
      <c r="J71" s="910"/>
      <c r="K71" s="910"/>
      <c r="L71" s="910"/>
      <c r="M71" s="910"/>
      <c r="N71" s="910"/>
      <c r="O71" s="910"/>
      <c r="P71" s="911"/>
      <c r="Q71" s="912">
        <v>167</v>
      </c>
      <c r="R71" s="866"/>
      <c r="S71" s="866"/>
      <c r="T71" s="866"/>
      <c r="U71" s="866"/>
      <c r="V71" s="866">
        <v>158</v>
      </c>
      <c r="W71" s="866"/>
      <c r="X71" s="866"/>
      <c r="Y71" s="866"/>
      <c r="Z71" s="866"/>
      <c r="AA71" s="866">
        <v>9</v>
      </c>
      <c r="AB71" s="866"/>
      <c r="AC71" s="866"/>
      <c r="AD71" s="866"/>
      <c r="AE71" s="866"/>
      <c r="AF71" s="866">
        <v>9</v>
      </c>
      <c r="AG71" s="866"/>
      <c r="AH71" s="866"/>
      <c r="AI71" s="866"/>
      <c r="AJ71" s="866"/>
      <c r="AK71" s="866" t="s">
        <v>598</v>
      </c>
      <c r="AL71" s="866"/>
      <c r="AM71" s="866"/>
      <c r="AN71" s="866"/>
      <c r="AO71" s="866"/>
      <c r="AP71" s="866" t="s">
        <v>598</v>
      </c>
      <c r="AQ71" s="866"/>
      <c r="AR71" s="866"/>
      <c r="AS71" s="866"/>
      <c r="AT71" s="866"/>
      <c r="AU71" s="866" t="s">
        <v>514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581</v>
      </c>
      <c r="C72" s="910"/>
      <c r="D72" s="910"/>
      <c r="E72" s="910"/>
      <c r="F72" s="910"/>
      <c r="G72" s="910"/>
      <c r="H72" s="910"/>
      <c r="I72" s="910"/>
      <c r="J72" s="910"/>
      <c r="K72" s="910"/>
      <c r="L72" s="910"/>
      <c r="M72" s="910"/>
      <c r="N72" s="910"/>
      <c r="O72" s="910"/>
      <c r="P72" s="911"/>
      <c r="Q72" s="912">
        <v>12</v>
      </c>
      <c r="R72" s="866"/>
      <c r="S72" s="866"/>
      <c r="T72" s="866"/>
      <c r="U72" s="866"/>
      <c r="V72" s="866">
        <v>12</v>
      </c>
      <c r="W72" s="866"/>
      <c r="X72" s="866"/>
      <c r="Y72" s="866"/>
      <c r="Z72" s="866"/>
      <c r="AA72" s="866">
        <v>0</v>
      </c>
      <c r="AB72" s="866"/>
      <c r="AC72" s="866"/>
      <c r="AD72" s="866"/>
      <c r="AE72" s="866"/>
      <c r="AF72" s="866">
        <v>0</v>
      </c>
      <c r="AG72" s="866"/>
      <c r="AH72" s="866"/>
      <c r="AI72" s="866"/>
      <c r="AJ72" s="866"/>
      <c r="AK72" s="866" t="s">
        <v>514</v>
      </c>
      <c r="AL72" s="866"/>
      <c r="AM72" s="866"/>
      <c r="AN72" s="866"/>
      <c r="AO72" s="866"/>
      <c r="AP72" s="866" t="s">
        <v>514</v>
      </c>
      <c r="AQ72" s="866"/>
      <c r="AR72" s="866"/>
      <c r="AS72" s="866"/>
      <c r="AT72" s="866"/>
      <c r="AU72" s="866" t="s">
        <v>514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582</v>
      </c>
      <c r="C73" s="910"/>
      <c r="D73" s="910"/>
      <c r="E73" s="910"/>
      <c r="F73" s="910"/>
      <c r="G73" s="910"/>
      <c r="H73" s="910"/>
      <c r="I73" s="910"/>
      <c r="J73" s="910"/>
      <c r="K73" s="910"/>
      <c r="L73" s="910"/>
      <c r="M73" s="910"/>
      <c r="N73" s="910"/>
      <c r="O73" s="910"/>
      <c r="P73" s="911"/>
      <c r="Q73" s="912">
        <v>1097</v>
      </c>
      <c r="R73" s="866"/>
      <c r="S73" s="866"/>
      <c r="T73" s="866"/>
      <c r="U73" s="866"/>
      <c r="V73" s="866">
        <v>1089</v>
      </c>
      <c r="W73" s="866"/>
      <c r="X73" s="866"/>
      <c r="Y73" s="866"/>
      <c r="Z73" s="866"/>
      <c r="AA73" s="866">
        <v>8</v>
      </c>
      <c r="AB73" s="866"/>
      <c r="AC73" s="866"/>
      <c r="AD73" s="866"/>
      <c r="AE73" s="866"/>
      <c r="AF73" s="866">
        <v>8</v>
      </c>
      <c r="AG73" s="866"/>
      <c r="AH73" s="866"/>
      <c r="AI73" s="866"/>
      <c r="AJ73" s="866"/>
      <c r="AK73" s="866">
        <v>32</v>
      </c>
      <c r="AL73" s="866"/>
      <c r="AM73" s="866"/>
      <c r="AN73" s="866"/>
      <c r="AO73" s="866"/>
      <c r="AP73" s="866" t="s">
        <v>514</v>
      </c>
      <c r="AQ73" s="866"/>
      <c r="AR73" s="866"/>
      <c r="AS73" s="866"/>
      <c r="AT73" s="866"/>
      <c r="AU73" s="866" t="s">
        <v>514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583</v>
      </c>
      <c r="C74" s="910"/>
      <c r="D74" s="910"/>
      <c r="E74" s="910"/>
      <c r="F74" s="910"/>
      <c r="G74" s="910"/>
      <c r="H74" s="910"/>
      <c r="I74" s="910"/>
      <c r="J74" s="910"/>
      <c r="K74" s="910"/>
      <c r="L74" s="910"/>
      <c r="M74" s="910"/>
      <c r="N74" s="910"/>
      <c r="O74" s="910"/>
      <c r="P74" s="911"/>
      <c r="Q74" s="912">
        <v>6304</v>
      </c>
      <c r="R74" s="866"/>
      <c r="S74" s="866"/>
      <c r="T74" s="866"/>
      <c r="U74" s="866"/>
      <c r="V74" s="866">
        <v>5923</v>
      </c>
      <c r="W74" s="866"/>
      <c r="X74" s="866"/>
      <c r="Y74" s="866"/>
      <c r="Z74" s="866"/>
      <c r="AA74" s="866">
        <v>381</v>
      </c>
      <c r="AB74" s="866"/>
      <c r="AC74" s="866"/>
      <c r="AD74" s="866"/>
      <c r="AE74" s="866"/>
      <c r="AF74" s="866">
        <v>381</v>
      </c>
      <c r="AG74" s="866"/>
      <c r="AH74" s="866"/>
      <c r="AI74" s="866"/>
      <c r="AJ74" s="866"/>
      <c r="AK74" s="866">
        <v>1036</v>
      </c>
      <c r="AL74" s="866"/>
      <c r="AM74" s="866"/>
      <c r="AN74" s="866"/>
      <c r="AO74" s="866"/>
      <c r="AP74" s="866" t="s">
        <v>514</v>
      </c>
      <c r="AQ74" s="866"/>
      <c r="AR74" s="866"/>
      <c r="AS74" s="866"/>
      <c r="AT74" s="866"/>
      <c r="AU74" s="866" t="s">
        <v>514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584</v>
      </c>
      <c r="C75" s="910"/>
      <c r="D75" s="910"/>
      <c r="E75" s="910"/>
      <c r="F75" s="910"/>
      <c r="G75" s="910"/>
      <c r="H75" s="910"/>
      <c r="I75" s="910"/>
      <c r="J75" s="910"/>
      <c r="K75" s="910"/>
      <c r="L75" s="910"/>
      <c r="M75" s="910"/>
      <c r="N75" s="910"/>
      <c r="O75" s="910"/>
      <c r="P75" s="911"/>
      <c r="Q75" s="913">
        <v>295</v>
      </c>
      <c r="R75" s="914"/>
      <c r="S75" s="914"/>
      <c r="T75" s="914"/>
      <c r="U75" s="870"/>
      <c r="V75" s="915">
        <v>275</v>
      </c>
      <c r="W75" s="914"/>
      <c r="X75" s="914"/>
      <c r="Y75" s="914"/>
      <c r="Z75" s="870"/>
      <c r="AA75" s="915">
        <v>20</v>
      </c>
      <c r="AB75" s="914"/>
      <c r="AC75" s="914"/>
      <c r="AD75" s="914"/>
      <c r="AE75" s="870"/>
      <c r="AF75" s="915">
        <v>20</v>
      </c>
      <c r="AG75" s="914"/>
      <c r="AH75" s="914"/>
      <c r="AI75" s="914"/>
      <c r="AJ75" s="870"/>
      <c r="AK75" s="915">
        <v>84</v>
      </c>
      <c r="AL75" s="914"/>
      <c r="AM75" s="914"/>
      <c r="AN75" s="914"/>
      <c r="AO75" s="870"/>
      <c r="AP75" s="915" t="s">
        <v>514</v>
      </c>
      <c r="AQ75" s="914"/>
      <c r="AR75" s="914"/>
      <c r="AS75" s="914"/>
      <c r="AT75" s="870"/>
      <c r="AU75" s="915" t="s">
        <v>514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585</v>
      </c>
      <c r="C76" s="910"/>
      <c r="D76" s="910"/>
      <c r="E76" s="910"/>
      <c r="F76" s="910"/>
      <c r="G76" s="910"/>
      <c r="H76" s="910"/>
      <c r="I76" s="910"/>
      <c r="J76" s="910"/>
      <c r="K76" s="910"/>
      <c r="L76" s="910"/>
      <c r="M76" s="910"/>
      <c r="N76" s="910"/>
      <c r="O76" s="910"/>
      <c r="P76" s="911"/>
      <c r="Q76" s="913">
        <v>66</v>
      </c>
      <c r="R76" s="914"/>
      <c r="S76" s="914"/>
      <c r="T76" s="914"/>
      <c r="U76" s="870"/>
      <c r="V76" s="915">
        <v>65</v>
      </c>
      <c r="W76" s="914"/>
      <c r="X76" s="914"/>
      <c r="Y76" s="914"/>
      <c r="Z76" s="870"/>
      <c r="AA76" s="915">
        <v>1</v>
      </c>
      <c r="AB76" s="914"/>
      <c r="AC76" s="914"/>
      <c r="AD76" s="914"/>
      <c r="AE76" s="870"/>
      <c r="AF76" s="915">
        <v>1</v>
      </c>
      <c r="AG76" s="914"/>
      <c r="AH76" s="914"/>
      <c r="AI76" s="914"/>
      <c r="AJ76" s="870"/>
      <c r="AK76" s="915" t="s">
        <v>514</v>
      </c>
      <c r="AL76" s="914"/>
      <c r="AM76" s="914"/>
      <c r="AN76" s="914"/>
      <c r="AO76" s="870"/>
      <c r="AP76" s="915" t="s">
        <v>514</v>
      </c>
      <c r="AQ76" s="914"/>
      <c r="AR76" s="914"/>
      <c r="AS76" s="914"/>
      <c r="AT76" s="870"/>
      <c r="AU76" s="915" t="s">
        <v>514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586</v>
      </c>
      <c r="C77" s="910"/>
      <c r="D77" s="910"/>
      <c r="E77" s="910"/>
      <c r="F77" s="910"/>
      <c r="G77" s="910"/>
      <c r="H77" s="910"/>
      <c r="I77" s="910"/>
      <c r="J77" s="910"/>
      <c r="K77" s="910"/>
      <c r="L77" s="910"/>
      <c r="M77" s="910"/>
      <c r="N77" s="910"/>
      <c r="O77" s="910"/>
      <c r="P77" s="911"/>
      <c r="Q77" s="913">
        <v>54</v>
      </c>
      <c r="R77" s="914"/>
      <c r="S77" s="914"/>
      <c r="T77" s="914"/>
      <c r="U77" s="870"/>
      <c r="V77" s="915">
        <v>53</v>
      </c>
      <c r="W77" s="914"/>
      <c r="X77" s="914"/>
      <c r="Y77" s="914"/>
      <c r="Z77" s="870"/>
      <c r="AA77" s="915">
        <v>1</v>
      </c>
      <c r="AB77" s="914"/>
      <c r="AC77" s="914"/>
      <c r="AD77" s="914"/>
      <c r="AE77" s="870"/>
      <c r="AF77" s="915">
        <v>1</v>
      </c>
      <c r="AG77" s="914"/>
      <c r="AH77" s="914"/>
      <c r="AI77" s="914"/>
      <c r="AJ77" s="870"/>
      <c r="AK77" s="915" t="s">
        <v>514</v>
      </c>
      <c r="AL77" s="914"/>
      <c r="AM77" s="914"/>
      <c r="AN77" s="914"/>
      <c r="AO77" s="870"/>
      <c r="AP77" s="915" t="s">
        <v>514</v>
      </c>
      <c r="AQ77" s="914"/>
      <c r="AR77" s="914"/>
      <c r="AS77" s="914"/>
      <c r="AT77" s="870"/>
      <c r="AU77" s="915" t="s">
        <v>514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587</v>
      </c>
      <c r="C78" s="910"/>
      <c r="D78" s="910"/>
      <c r="E78" s="910"/>
      <c r="F78" s="910"/>
      <c r="G78" s="910"/>
      <c r="H78" s="910"/>
      <c r="I78" s="910"/>
      <c r="J78" s="910"/>
      <c r="K78" s="910"/>
      <c r="L78" s="910"/>
      <c r="M78" s="910"/>
      <c r="N78" s="910"/>
      <c r="O78" s="910"/>
      <c r="P78" s="911"/>
      <c r="Q78" s="912">
        <v>5</v>
      </c>
      <c r="R78" s="866"/>
      <c r="S78" s="866"/>
      <c r="T78" s="866"/>
      <c r="U78" s="866"/>
      <c r="V78" s="866">
        <v>5</v>
      </c>
      <c r="W78" s="866"/>
      <c r="X78" s="866"/>
      <c r="Y78" s="866"/>
      <c r="Z78" s="866"/>
      <c r="AA78" s="866">
        <v>1</v>
      </c>
      <c r="AB78" s="866"/>
      <c r="AC78" s="866"/>
      <c r="AD78" s="866"/>
      <c r="AE78" s="866"/>
      <c r="AF78" s="866">
        <v>1</v>
      </c>
      <c r="AG78" s="866"/>
      <c r="AH78" s="866"/>
      <c r="AI78" s="866"/>
      <c r="AJ78" s="866"/>
      <c r="AK78" s="866" t="s">
        <v>514</v>
      </c>
      <c r="AL78" s="866"/>
      <c r="AM78" s="866"/>
      <c r="AN78" s="866"/>
      <c r="AO78" s="866"/>
      <c r="AP78" s="866" t="s">
        <v>514</v>
      </c>
      <c r="AQ78" s="866"/>
      <c r="AR78" s="866"/>
      <c r="AS78" s="866"/>
      <c r="AT78" s="866"/>
      <c r="AU78" s="866" t="s">
        <v>514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588</v>
      </c>
      <c r="C79" s="910"/>
      <c r="D79" s="910"/>
      <c r="E79" s="910"/>
      <c r="F79" s="910"/>
      <c r="G79" s="910"/>
      <c r="H79" s="910"/>
      <c r="I79" s="910"/>
      <c r="J79" s="910"/>
      <c r="K79" s="910"/>
      <c r="L79" s="910"/>
      <c r="M79" s="910"/>
      <c r="N79" s="910"/>
      <c r="O79" s="910"/>
      <c r="P79" s="911"/>
      <c r="Q79" s="912">
        <v>7087</v>
      </c>
      <c r="R79" s="866"/>
      <c r="S79" s="866"/>
      <c r="T79" s="866"/>
      <c r="U79" s="866"/>
      <c r="V79" s="866">
        <v>6511</v>
      </c>
      <c r="W79" s="866"/>
      <c r="X79" s="866"/>
      <c r="Y79" s="866"/>
      <c r="Z79" s="866"/>
      <c r="AA79" s="866">
        <v>576</v>
      </c>
      <c r="AB79" s="866"/>
      <c r="AC79" s="866"/>
      <c r="AD79" s="866"/>
      <c r="AE79" s="866"/>
      <c r="AF79" s="866">
        <v>576</v>
      </c>
      <c r="AG79" s="866"/>
      <c r="AH79" s="866"/>
      <c r="AI79" s="866"/>
      <c r="AJ79" s="866"/>
      <c r="AK79" s="866">
        <v>17</v>
      </c>
      <c r="AL79" s="866"/>
      <c r="AM79" s="866"/>
      <c r="AN79" s="866"/>
      <c r="AO79" s="866"/>
      <c r="AP79" s="866" t="s">
        <v>514</v>
      </c>
      <c r="AQ79" s="866"/>
      <c r="AR79" s="866"/>
      <c r="AS79" s="866"/>
      <c r="AT79" s="866"/>
      <c r="AU79" s="866" t="s">
        <v>514</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589</v>
      </c>
      <c r="C80" s="910"/>
      <c r="D80" s="910"/>
      <c r="E80" s="910"/>
      <c r="F80" s="910"/>
      <c r="G80" s="910"/>
      <c r="H80" s="910"/>
      <c r="I80" s="910"/>
      <c r="J80" s="910"/>
      <c r="K80" s="910"/>
      <c r="L80" s="910"/>
      <c r="M80" s="910"/>
      <c r="N80" s="910"/>
      <c r="O80" s="910"/>
      <c r="P80" s="911"/>
      <c r="Q80" s="912">
        <v>291</v>
      </c>
      <c r="R80" s="866"/>
      <c r="S80" s="866"/>
      <c r="T80" s="866"/>
      <c r="U80" s="866"/>
      <c r="V80" s="866">
        <v>280</v>
      </c>
      <c r="W80" s="866"/>
      <c r="X80" s="866"/>
      <c r="Y80" s="866"/>
      <c r="Z80" s="866"/>
      <c r="AA80" s="866">
        <v>11</v>
      </c>
      <c r="AB80" s="866"/>
      <c r="AC80" s="866"/>
      <c r="AD80" s="866"/>
      <c r="AE80" s="866"/>
      <c r="AF80" s="866">
        <v>11</v>
      </c>
      <c r="AG80" s="866"/>
      <c r="AH80" s="866"/>
      <c r="AI80" s="866"/>
      <c r="AJ80" s="866"/>
      <c r="AK80" s="866" t="s">
        <v>514</v>
      </c>
      <c r="AL80" s="866"/>
      <c r="AM80" s="866"/>
      <c r="AN80" s="866"/>
      <c r="AO80" s="866"/>
      <c r="AP80" s="866">
        <v>315</v>
      </c>
      <c r="AQ80" s="866"/>
      <c r="AR80" s="866"/>
      <c r="AS80" s="866"/>
      <c r="AT80" s="866"/>
      <c r="AU80" s="866">
        <v>6</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590</v>
      </c>
      <c r="C81" s="910"/>
      <c r="D81" s="910"/>
      <c r="E81" s="910"/>
      <c r="F81" s="910"/>
      <c r="G81" s="910"/>
      <c r="H81" s="910"/>
      <c r="I81" s="910"/>
      <c r="J81" s="910"/>
      <c r="K81" s="910"/>
      <c r="L81" s="910"/>
      <c r="M81" s="910"/>
      <c r="N81" s="910"/>
      <c r="O81" s="910"/>
      <c r="P81" s="911"/>
      <c r="Q81" s="912">
        <v>4</v>
      </c>
      <c r="R81" s="866"/>
      <c r="S81" s="866"/>
      <c r="T81" s="866"/>
      <c r="U81" s="866"/>
      <c r="V81" s="866">
        <v>2</v>
      </c>
      <c r="W81" s="866"/>
      <c r="X81" s="866"/>
      <c r="Y81" s="866"/>
      <c r="Z81" s="866"/>
      <c r="AA81" s="866">
        <v>3</v>
      </c>
      <c r="AB81" s="866"/>
      <c r="AC81" s="866"/>
      <c r="AD81" s="866"/>
      <c r="AE81" s="866"/>
      <c r="AF81" s="866">
        <v>3</v>
      </c>
      <c r="AG81" s="866"/>
      <c r="AH81" s="866"/>
      <c r="AI81" s="866"/>
      <c r="AJ81" s="866"/>
      <c r="AK81" s="866">
        <v>0</v>
      </c>
      <c r="AL81" s="866"/>
      <c r="AM81" s="866"/>
      <c r="AN81" s="866"/>
      <c r="AO81" s="866"/>
      <c r="AP81" s="866" t="s">
        <v>514</v>
      </c>
      <c r="AQ81" s="866"/>
      <c r="AR81" s="866"/>
      <c r="AS81" s="866"/>
      <c r="AT81" s="866"/>
      <c r="AU81" s="866" t="s">
        <v>514</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591</v>
      </c>
      <c r="C82" s="910"/>
      <c r="D82" s="910"/>
      <c r="E82" s="910"/>
      <c r="F82" s="910"/>
      <c r="G82" s="910"/>
      <c r="H82" s="910"/>
      <c r="I82" s="910"/>
      <c r="J82" s="910"/>
      <c r="K82" s="910"/>
      <c r="L82" s="910"/>
      <c r="M82" s="910"/>
      <c r="N82" s="910"/>
      <c r="O82" s="910"/>
      <c r="P82" s="911"/>
      <c r="Q82" s="912">
        <v>297</v>
      </c>
      <c r="R82" s="866"/>
      <c r="S82" s="866"/>
      <c r="T82" s="866"/>
      <c r="U82" s="866"/>
      <c r="V82" s="866">
        <v>238</v>
      </c>
      <c r="W82" s="866"/>
      <c r="X82" s="866"/>
      <c r="Y82" s="866"/>
      <c r="Z82" s="866"/>
      <c r="AA82" s="866">
        <v>59</v>
      </c>
      <c r="AB82" s="866"/>
      <c r="AC82" s="866"/>
      <c r="AD82" s="866"/>
      <c r="AE82" s="866"/>
      <c r="AF82" s="866">
        <v>59</v>
      </c>
      <c r="AG82" s="866"/>
      <c r="AH82" s="866"/>
      <c r="AI82" s="866"/>
      <c r="AJ82" s="866"/>
      <c r="AK82" s="866" t="s">
        <v>514</v>
      </c>
      <c r="AL82" s="866"/>
      <c r="AM82" s="866"/>
      <c r="AN82" s="866"/>
      <c r="AO82" s="866"/>
      <c r="AP82" s="866">
        <v>6</v>
      </c>
      <c r="AQ82" s="866"/>
      <c r="AR82" s="866"/>
      <c r="AS82" s="866"/>
      <c r="AT82" s="866"/>
      <c r="AU82" s="866">
        <v>2</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592</v>
      </c>
      <c r="C83" s="910"/>
      <c r="D83" s="910"/>
      <c r="E83" s="910"/>
      <c r="F83" s="910"/>
      <c r="G83" s="910"/>
      <c r="H83" s="910"/>
      <c r="I83" s="910"/>
      <c r="J83" s="910"/>
      <c r="K83" s="910"/>
      <c r="L83" s="910"/>
      <c r="M83" s="910"/>
      <c r="N83" s="910"/>
      <c r="O83" s="910"/>
      <c r="P83" s="911"/>
      <c r="Q83" s="912">
        <v>394</v>
      </c>
      <c r="R83" s="866"/>
      <c r="S83" s="866"/>
      <c r="T83" s="866"/>
      <c r="U83" s="866"/>
      <c r="V83" s="866">
        <v>393</v>
      </c>
      <c r="W83" s="866"/>
      <c r="X83" s="866"/>
      <c r="Y83" s="866"/>
      <c r="Z83" s="866"/>
      <c r="AA83" s="866">
        <v>1</v>
      </c>
      <c r="AB83" s="866"/>
      <c r="AC83" s="866"/>
      <c r="AD83" s="866"/>
      <c r="AE83" s="866"/>
      <c r="AF83" s="866">
        <v>1</v>
      </c>
      <c r="AG83" s="866"/>
      <c r="AH83" s="866"/>
      <c r="AI83" s="866"/>
      <c r="AJ83" s="866"/>
      <c r="AK83" s="866">
        <v>3</v>
      </c>
      <c r="AL83" s="866"/>
      <c r="AM83" s="866"/>
      <c r="AN83" s="866"/>
      <c r="AO83" s="866"/>
      <c r="AP83" s="866" t="s">
        <v>514</v>
      </c>
      <c r="AQ83" s="866"/>
      <c r="AR83" s="866"/>
      <c r="AS83" s="866"/>
      <c r="AT83" s="866"/>
      <c r="AU83" s="866" t="s">
        <v>514</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593</v>
      </c>
      <c r="C84" s="910"/>
      <c r="D84" s="910"/>
      <c r="E84" s="910"/>
      <c r="F84" s="910"/>
      <c r="G84" s="910"/>
      <c r="H84" s="910"/>
      <c r="I84" s="910"/>
      <c r="J84" s="910"/>
      <c r="K84" s="910"/>
      <c r="L84" s="910"/>
      <c r="M84" s="910"/>
      <c r="N84" s="910"/>
      <c r="O84" s="910"/>
      <c r="P84" s="911"/>
      <c r="Q84" s="912">
        <v>199</v>
      </c>
      <c r="R84" s="866"/>
      <c r="S84" s="866"/>
      <c r="T84" s="866"/>
      <c r="U84" s="866"/>
      <c r="V84" s="866">
        <v>198</v>
      </c>
      <c r="W84" s="866"/>
      <c r="X84" s="866"/>
      <c r="Y84" s="866"/>
      <c r="Z84" s="866"/>
      <c r="AA84" s="866">
        <v>0</v>
      </c>
      <c r="AB84" s="866"/>
      <c r="AC84" s="866"/>
      <c r="AD84" s="866"/>
      <c r="AE84" s="866"/>
      <c r="AF84" s="866">
        <v>0</v>
      </c>
      <c r="AG84" s="866"/>
      <c r="AH84" s="866"/>
      <c r="AI84" s="866"/>
      <c r="AJ84" s="866"/>
      <c r="AK84" s="866">
        <v>7</v>
      </c>
      <c r="AL84" s="866"/>
      <c r="AM84" s="866"/>
      <c r="AN84" s="866"/>
      <c r="AO84" s="866"/>
      <c r="AP84" s="866">
        <v>100</v>
      </c>
      <c r="AQ84" s="866"/>
      <c r="AR84" s="866"/>
      <c r="AS84" s="866"/>
      <c r="AT84" s="866"/>
      <c r="AU84" s="866" t="s">
        <v>514</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t="s">
        <v>594</v>
      </c>
      <c r="C85" s="910"/>
      <c r="D85" s="910"/>
      <c r="E85" s="910"/>
      <c r="F85" s="910"/>
      <c r="G85" s="910"/>
      <c r="H85" s="910"/>
      <c r="I85" s="910"/>
      <c r="J85" s="910"/>
      <c r="K85" s="910"/>
      <c r="L85" s="910"/>
      <c r="M85" s="910"/>
      <c r="N85" s="910"/>
      <c r="O85" s="910"/>
      <c r="P85" s="911"/>
      <c r="Q85" s="912">
        <v>237</v>
      </c>
      <c r="R85" s="866"/>
      <c r="S85" s="866"/>
      <c r="T85" s="866"/>
      <c r="U85" s="866"/>
      <c r="V85" s="866">
        <v>150</v>
      </c>
      <c r="W85" s="866"/>
      <c r="X85" s="866"/>
      <c r="Y85" s="866"/>
      <c r="Z85" s="866"/>
      <c r="AA85" s="866">
        <v>87</v>
      </c>
      <c r="AB85" s="866"/>
      <c r="AC85" s="866"/>
      <c r="AD85" s="866"/>
      <c r="AE85" s="866"/>
      <c r="AF85" s="866">
        <v>87</v>
      </c>
      <c r="AG85" s="866"/>
      <c r="AH85" s="866"/>
      <c r="AI85" s="866"/>
      <c r="AJ85" s="866"/>
      <c r="AK85" s="866" t="s">
        <v>514</v>
      </c>
      <c r="AL85" s="866"/>
      <c r="AM85" s="866"/>
      <c r="AN85" s="866"/>
      <c r="AO85" s="866"/>
      <c r="AP85" s="866" t="s">
        <v>514</v>
      </c>
      <c r="AQ85" s="866"/>
      <c r="AR85" s="866"/>
      <c r="AS85" s="866"/>
      <c r="AT85" s="866"/>
      <c r="AU85" s="866" t="s">
        <v>514</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t="s">
        <v>595</v>
      </c>
      <c r="C86" s="910"/>
      <c r="D86" s="910"/>
      <c r="E86" s="910"/>
      <c r="F86" s="910"/>
      <c r="G86" s="910"/>
      <c r="H86" s="910"/>
      <c r="I86" s="910"/>
      <c r="J86" s="910"/>
      <c r="K86" s="910"/>
      <c r="L86" s="910"/>
      <c r="M86" s="910"/>
      <c r="N86" s="910"/>
      <c r="O86" s="910"/>
      <c r="P86" s="911"/>
      <c r="Q86" s="912">
        <v>36</v>
      </c>
      <c r="R86" s="866"/>
      <c r="S86" s="866"/>
      <c r="T86" s="866"/>
      <c r="U86" s="866"/>
      <c r="V86" s="866">
        <v>24</v>
      </c>
      <c r="W86" s="866"/>
      <c r="X86" s="866"/>
      <c r="Y86" s="866"/>
      <c r="Z86" s="866"/>
      <c r="AA86" s="866">
        <v>12</v>
      </c>
      <c r="AB86" s="866"/>
      <c r="AC86" s="866"/>
      <c r="AD86" s="866"/>
      <c r="AE86" s="866"/>
      <c r="AF86" s="866">
        <v>12</v>
      </c>
      <c r="AG86" s="866"/>
      <c r="AH86" s="866"/>
      <c r="AI86" s="866"/>
      <c r="AJ86" s="866"/>
      <c r="AK86" s="866" t="s">
        <v>514</v>
      </c>
      <c r="AL86" s="866"/>
      <c r="AM86" s="866"/>
      <c r="AN86" s="866"/>
      <c r="AO86" s="866"/>
      <c r="AP86" s="866" t="s">
        <v>514</v>
      </c>
      <c r="AQ86" s="866"/>
      <c r="AR86" s="866"/>
      <c r="AS86" s="866"/>
      <c r="AT86" s="866"/>
      <c r="AU86" s="866" t="s">
        <v>514</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t="s">
        <v>596</v>
      </c>
      <c r="C87" s="917"/>
      <c r="D87" s="917"/>
      <c r="E87" s="917"/>
      <c r="F87" s="917"/>
      <c r="G87" s="917"/>
      <c r="H87" s="917"/>
      <c r="I87" s="917"/>
      <c r="J87" s="917"/>
      <c r="K87" s="917"/>
      <c r="L87" s="917"/>
      <c r="M87" s="917"/>
      <c r="N87" s="917"/>
      <c r="O87" s="917"/>
      <c r="P87" s="918"/>
      <c r="Q87" s="919">
        <v>149</v>
      </c>
      <c r="R87" s="920"/>
      <c r="S87" s="920"/>
      <c r="T87" s="920"/>
      <c r="U87" s="920"/>
      <c r="V87" s="920">
        <v>142</v>
      </c>
      <c r="W87" s="920"/>
      <c r="X87" s="920"/>
      <c r="Y87" s="920"/>
      <c r="Z87" s="920"/>
      <c r="AA87" s="920">
        <v>8</v>
      </c>
      <c r="AB87" s="920"/>
      <c r="AC87" s="920"/>
      <c r="AD87" s="920"/>
      <c r="AE87" s="920"/>
      <c r="AF87" s="920">
        <v>8</v>
      </c>
      <c r="AG87" s="920"/>
      <c r="AH87" s="920"/>
      <c r="AI87" s="920"/>
      <c r="AJ87" s="920"/>
      <c r="AK87" s="920" t="s">
        <v>514</v>
      </c>
      <c r="AL87" s="920"/>
      <c r="AM87" s="920"/>
      <c r="AN87" s="920"/>
      <c r="AO87" s="920"/>
      <c r="AP87" s="920" t="s">
        <v>514</v>
      </c>
      <c r="AQ87" s="920"/>
      <c r="AR87" s="920"/>
      <c r="AS87" s="920"/>
      <c r="AT87" s="920"/>
      <c r="AU87" s="920" t="s">
        <v>514</v>
      </c>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14732</v>
      </c>
      <c r="AG88" s="880"/>
      <c r="AH88" s="880"/>
      <c r="AI88" s="880"/>
      <c r="AJ88" s="880"/>
      <c r="AK88" s="877"/>
      <c r="AL88" s="877"/>
      <c r="AM88" s="877"/>
      <c r="AN88" s="877"/>
      <c r="AO88" s="877"/>
      <c r="AP88" s="880">
        <v>3681</v>
      </c>
      <c r="AQ88" s="880"/>
      <c r="AR88" s="880"/>
      <c r="AS88" s="880"/>
      <c r="AT88" s="880"/>
      <c r="AU88" s="880">
        <v>487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312</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312</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312</v>
      </c>
      <c r="DR109" s="929"/>
      <c r="DS109" s="929"/>
      <c r="DT109" s="929"/>
      <c r="DU109" s="930"/>
      <c r="DV109" s="928" t="s">
        <v>432</v>
      </c>
      <c r="DW109" s="929"/>
      <c r="DX109" s="929"/>
      <c r="DY109" s="929"/>
      <c r="DZ109" s="931"/>
    </row>
    <row r="110" spans="1:131" s="230" customFormat="1" ht="26.25" customHeight="1" x14ac:dyDescent="0.1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536499</v>
      </c>
      <c r="AB110" s="936"/>
      <c r="AC110" s="936"/>
      <c r="AD110" s="936"/>
      <c r="AE110" s="937"/>
      <c r="AF110" s="938">
        <v>562392</v>
      </c>
      <c r="AG110" s="936"/>
      <c r="AH110" s="936"/>
      <c r="AI110" s="936"/>
      <c r="AJ110" s="937"/>
      <c r="AK110" s="938">
        <v>574119</v>
      </c>
      <c r="AL110" s="936"/>
      <c r="AM110" s="936"/>
      <c r="AN110" s="936"/>
      <c r="AO110" s="937"/>
      <c r="AP110" s="939">
        <v>18.600000000000001</v>
      </c>
      <c r="AQ110" s="940"/>
      <c r="AR110" s="940"/>
      <c r="AS110" s="940"/>
      <c r="AT110" s="941"/>
      <c r="AU110" s="942" t="s">
        <v>75</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4415860</v>
      </c>
      <c r="BR110" s="967"/>
      <c r="BS110" s="967"/>
      <c r="BT110" s="967"/>
      <c r="BU110" s="967"/>
      <c r="BV110" s="967">
        <v>4209431</v>
      </c>
      <c r="BW110" s="967"/>
      <c r="BX110" s="967"/>
      <c r="BY110" s="967"/>
      <c r="BZ110" s="967"/>
      <c r="CA110" s="967">
        <v>3746817</v>
      </c>
      <c r="CB110" s="967"/>
      <c r="CC110" s="967"/>
      <c r="CD110" s="967"/>
      <c r="CE110" s="967"/>
      <c r="CF110" s="980">
        <v>121.4</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133</v>
      </c>
      <c r="DH110" s="967"/>
      <c r="DI110" s="967"/>
      <c r="DJ110" s="967"/>
      <c r="DK110" s="967"/>
      <c r="DL110" s="967" t="s">
        <v>133</v>
      </c>
      <c r="DM110" s="967"/>
      <c r="DN110" s="967"/>
      <c r="DO110" s="967"/>
      <c r="DP110" s="967"/>
      <c r="DQ110" s="967" t="s">
        <v>438</v>
      </c>
      <c r="DR110" s="967"/>
      <c r="DS110" s="967"/>
      <c r="DT110" s="967"/>
      <c r="DU110" s="967"/>
      <c r="DV110" s="968" t="s">
        <v>133</v>
      </c>
      <c r="DW110" s="968"/>
      <c r="DX110" s="968"/>
      <c r="DY110" s="968"/>
      <c r="DZ110" s="969"/>
    </row>
    <row r="111" spans="1:131" s="230" customFormat="1" ht="26.25" customHeight="1" x14ac:dyDescent="0.15">
      <c r="A111" s="970" t="s">
        <v>439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133</v>
      </c>
      <c r="AB111" s="974"/>
      <c r="AC111" s="974"/>
      <c r="AD111" s="974"/>
      <c r="AE111" s="975"/>
      <c r="AF111" s="976" t="s">
        <v>133</v>
      </c>
      <c r="AG111" s="974"/>
      <c r="AH111" s="974"/>
      <c r="AI111" s="974"/>
      <c r="AJ111" s="975"/>
      <c r="AK111" s="976" t="s">
        <v>133</v>
      </c>
      <c r="AL111" s="974"/>
      <c r="AM111" s="974"/>
      <c r="AN111" s="974"/>
      <c r="AO111" s="975"/>
      <c r="AP111" s="977" t="s">
        <v>133</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t="s">
        <v>441</v>
      </c>
      <c r="BR111" s="962"/>
      <c r="BS111" s="962"/>
      <c r="BT111" s="962"/>
      <c r="BU111" s="962"/>
      <c r="BV111" s="962" t="s">
        <v>133</v>
      </c>
      <c r="BW111" s="962"/>
      <c r="BX111" s="962"/>
      <c r="BY111" s="962"/>
      <c r="BZ111" s="962"/>
      <c r="CA111" s="962" t="s">
        <v>442</v>
      </c>
      <c r="CB111" s="962"/>
      <c r="CC111" s="962"/>
      <c r="CD111" s="962"/>
      <c r="CE111" s="962"/>
      <c r="CF111" s="956" t="s">
        <v>133</v>
      </c>
      <c r="CG111" s="957"/>
      <c r="CH111" s="957"/>
      <c r="CI111" s="957"/>
      <c r="CJ111" s="957"/>
      <c r="CK111" s="984"/>
      <c r="CL111" s="985"/>
      <c r="CM111" s="958" t="s">
        <v>443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133</v>
      </c>
      <c r="DH111" s="962"/>
      <c r="DI111" s="962"/>
      <c r="DJ111" s="962"/>
      <c r="DK111" s="962"/>
      <c r="DL111" s="962" t="s">
        <v>133</v>
      </c>
      <c r="DM111" s="962"/>
      <c r="DN111" s="962"/>
      <c r="DO111" s="962"/>
      <c r="DP111" s="962"/>
      <c r="DQ111" s="962" t="s">
        <v>133</v>
      </c>
      <c r="DR111" s="962"/>
      <c r="DS111" s="962"/>
      <c r="DT111" s="962"/>
      <c r="DU111" s="962"/>
      <c r="DV111" s="963" t="s">
        <v>133</v>
      </c>
      <c r="DW111" s="963"/>
      <c r="DX111" s="963"/>
      <c r="DY111" s="963"/>
      <c r="DZ111" s="964"/>
    </row>
    <row r="112" spans="1:131" s="230" customFormat="1" ht="26.25" customHeight="1" x14ac:dyDescent="0.15">
      <c r="A112" s="988" t="s">
        <v>444</v>
      </c>
      <c r="B112" s="989"/>
      <c r="C112" s="959" t="s">
        <v>445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133</v>
      </c>
      <c r="AB112" s="995"/>
      <c r="AC112" s="995"/>
      <c r="AD112" s="995"/>
      <c r="AE112" s="996"/>
      <c r="AF112" s="997" t="s">
        <v>133</v>
      </c>
      <c r="AG112" s="995"/>
      <c r="AH112" s="995"/>
      <c r="AI112" s="995"/>
      <c r="AJ112" s="996"/>
      <c r="AK112" s="997" t="s">
        <v>133</v>
      </c>
      <c r="AL112" s="995"/>
      <c r="AM112" s="995"/>
      <c r="AN112" s="995"/>
      <c r="AO112" s="996"/>
      <c r="AP112" s="998" t="s">
        <v>133</v>
      </c>
      <c r="AQ112" s="999"/>
      <c r="AR112" s="999"/>
      <c r="AS112" s="999"/>
      <c r="AT112" s="1000"/>
      <c r="AU112" s="944"/>
      <c r="AV112" s="945"/>
      <c r="AW112" s="945"/>
      <c r="AX112" s="945"/>
      <c r="AY112" s="945"/>
      <c r="AZ112" s="958" t="s">
        <v>446</v>
      </c>
      <c r="BA112" s="959"/>
      <c r="BB112" s="959"/>
      <c r="BC112" s="959"/>
      <c r="BD112" s="959"/>
      <c r="BE112" s="959"/>
      <c r="BF112" s="959"/>
      <c r="BG112" s="959"/>
      <c r="BH112" s="959"/>
      <c r="BI112" s="959"/>
      <c r="BJ112" s="959"/>
      <c r="BK112" s="959"/>
      <c r="BL112" s="959"/>
      <c r="BM112" s="959"/>
      <c r="BN112" s="959"/>
      <c r="BO112" s="959"/>
      <c r="BP112" s="960"/>
      <c r="BQ112" s="961">
        <v>709468</v>
      </c>
      <c r="BR112" s="962"/>
      <c r="BS112" s="962"/>
      <c r="BT112" s="962"/>
      <c r="BU112" s="962"/>
      <c r="BV112" s="962">
        <v>657374</v>
      </c>
      <c r="BW112" s="962"/>
      <c r="BX112" s="962"/>
      <c r="BY112" s="962"/>
      <c r="BZ112" s="962"/>
      <c r="CA112" s="962">
        <v>684549</v>
      </c>
      <c r="CB112" s="962"/>
      <c r="CC112" s="962"/>
      <c r="CD112" s="962"/>
      <c r="CE112" s="962"/>
      <c r="CF112" s="956">
        <v>22.2</v>
      </c>
      <c r="CG112" s="957"/>
      <c r="CH112" s="957"/>
      <c r="CI112" s="957"/>
      <c r="CJ112" s="957"/>
      <c r="CK112" s="984"/>
      <c r="CL112" s="985"/>
      <c r="CM112" s="958" t="s">
        <v>447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133</v>
      </c>
      <c r="DH112" s="962"/>
      <c r="DI112" s="962"/>
      <c r="DJ112" s="962"/>
      <c r="DK112" s="962"/>
      <c r="DL112" s="962" t="s">
        <v>133</v>
      </c>
      <c r="DM112" s="962"/>
      <c r="DN112" s="962"/>
      <c r="DO112" s="962"/>
      <c r="DP112" s="962"/>
      <c r="DQ112" s="962" t="s">
        <v>133</v>
      </c>
      <c r="DR112" s="962"/>
      <c r="DS112" s="962"/>
      <c r="DT112" s="962"/>
      <c r="DU112" s="962"/>
      <c r="DV112" s="963" t="s">
        <v>441</v>
      </c>
      <c r="DW112" s="963"/>
      <c r="DX112" s="963"/>
      <c r="DY112" s="963"/>
      <c r="DZ112" s="964"/>
    </row>
    <row r="113" spans="1:130" s="230" customFormat="1" ht="26.25" customHeight="1" x14ac:dyDescent="0.15">
      <c r="A113" s="990"/>
      <c r="B113" s="991"/>
      <c r="C113" s="959" t="s">
        <v>448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79846</v>
      </c>
      <c r="AB113" s="974"/>
      <c r="AC113" s="974"/>
      <c r="AD113" s="974"/>
      <c r="AE113" s="975"/>
      <c r="AF113" s="976">
        <v>81024</v>
      </c>
      <c r="AG113" s="974"/>
      <c r="AH113" s="974"/>
      <c r="AI113" s="974"/>
      <c r="AJ113" s="975"/>
      <c r="AK113" s="976">
        <v>81777</v>
      </c>
      <c r="AL113" s="974"/>
      <c r="AM113" s="974"/>
      <c r="AN113" s="974"/>
      <c r="AO113" s="975"/>
      <c r="AP113" s="977">
        <v>2.6</v>
      </c>
      <c r="AQ113" s="978"/>
      <c r="AR113" s="978"/>
      <c r="AS113" s="978"/>
      <c r="AT113" s="979"/>
      <c r="AU113" s="944"/>
      <c r="AV113" s="945"/>
      <c r="AW113" s="945"/>
      <c r="AX113" s="945"/>
      <c r="AY113" s="945"/>
      <c r="AZ113" s="958" t="s">
        <v>449</v>
      </c>
      <c r="BA113" s="959"/>
      <c r="BB113" s="959"/>
      <c r="BC113" s="959"/>
      <c r="BD113" s="959"/>
      <c r="BE113" s="959"/>
      <c r="BF113" s="959"/>
      <c r="BG113" s="959"/>
      <c r="BH113" s="959"/>
      <c r="BI113" s="959"/>
      <c r="BJ113" s="959"/>
      <c r="BK113" s="959"/>
      <c r="BL113" s="959"/>
      <c r="BM113" s="959"/>
      <c r="BN113" s="959"/>
      <c r="BO113" s="959"/>
      <c r="BP113" s="960"/>
      <c r="BQ113" s="961">
        <v>567725</v>
      </c>
      <c r="BR113" s="962"/>
      <c r="BS113" s="962"/>
      <c r="BT113" s="962"/>
      <c r="BU113" s="962"/>
      <c r="BV113" s="962">
        <v>526438</v>
      </c>
      <c r="BW113" s="962"/>
      <c r="BX113" s="962"/>
      <c r="BY113" s="962"/>
      <c r="BZ113" s="962"/>
      <c r="CA113" s="962">
        <v>487657</v>
      </c>
      <c r="CB113" s="962"/>
      <c r="CC113" s="962"/>
      <c r="CD113" s="962"/>
      <c r="CE113" s="962"/>
      <c r="CF113" s="956">
        <v>15.8</v>
      </c>
      <c r="CG113" s="957"/>
      <c r="CH113" s="957"/>
      <c r="CI113" s="957"/>
      <c r="CJ113" s="957"/>
      <c r="CK113" s="984"/>
      <c r="CL113" s="985"/>
      <c r="CM113" s="958" t="s">
        <v>450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133</v>
      </c>
      <c r="DH113" s="995"/>
      <c r="DI113" s="995"/>
      <c r="DJ113" s="995"/>
      <c r="DK113" s="996"/>
      <c r="DL113" s="997" t="s">
        <v>441</v>
      </c>
      <c r="DM113" s="995"/>
      <c r="DN113" s="995"/>
      <c r="DO113" s="995"/>
      <c r="DP113" s="996"/>
      <c r="DQ113" s="997" t="s">
        <v>441</v>
      </c>
      <c r="DR113" s="995"/>
      <c r="DS113" s="995"/>
      <c r="DT113" s="995"/>
      <c r="DU113" s="996"/>
      <c r="DV113" s="998" t="s">
        <v>441</v>
      </c>
      <c r="DW113" s="999"/>
      <c r="DX113" s="999"/>
      <c r="DY113" s="999"/>
      <c r="DZ113" s="1000"/>
    </row>
    <row r="114" spans="1:130" s="230" customFormat="1" ht="26.25" customHeight="1" x14ac:dyDescent="0.15">
      <c r="A114" s="990"/>
      <c r="B114" s="991"/>
      <c r="C114" s="959" t="s">
        <v>451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55451</v>
      </c>
      <c r="AB114" s="995"/>
      <c r="AC114" s="995"/>
      <c r="AD114" s="995"/>
      <c r="AE114" s="996"/>
      <c r="AF114" s="997">
        <v>53336</v>
      </c>
      <c r="AG114" s="995"/>
      <c r="AH114" s="995"/>
      <c r="AI114" s="995"/>
      <c r="AJ114" s="996"/>
      <c r="AK114" s="997">
        <v>62438</v>
      </c>
      <c r="AL114" s="995"/>
      <c r="AM114" s="995"/>
      <c r="AN114" s="995"/>
      <c r="AO114" s="996"/>
      <c r="AP114" s="998">
        <v>2</v>
      </c>
      <c r="AQ114" s="999"/>
      <c r="AR114" s="999"/>
      <c r="AS114" s="999"/>
      <c r="AT114" s="1000"/>
      <c r="AU114" s="944"/>
      <c r="AV114" s="945"/>
      <c r="AW114" s="945"/>
      <c r="AX114" s="945"/>
      <c r="AY114" s="945"/>
      <c r="AZ114" s="958" t="s">
        <v>452</v>
      </c>
      <c r="BA114" s="959"/>
      <c r="BB114" s="959"/>
      <c r="BC114" s="959"/>
      <c r="BD114" s="959"/>
      <c r="BE114" s="959"/>
      <c r="BF114" s="959"/>
      <c r="BG114" s="959"/>
      <c r="BH114" s="959"/>
      <c r="BI114" s="959"/>
      <c r="BJ114" s="959"/>
      <c r="BK114" s="959"/>
      <c r="BL114" s="959"/>
      <c r="BM114" s="959"/>
      <c r="BN114" s="959"/>
      <c r="BO114" s="959"/>
      <c r="BP114" s="960"/>
      <c r="BQ114" s="961">
        <v>917872</v>
      </c>
      <c r="BR114" s="962"/>
      <c r="BS114" s="962"/>
      <c r="BT114" s="962"/>
      <c r="BU114" s="962"/>
      <c r="BV114" s="962">
        <v>887143</v>
      </c>
      <c r="BW114" s="962"/>
      <c r="BX114" s="962"/>
      <c r="BY114" s="962"/>
      <c r="BZ114" s="962"/>
      <c r="CA114" s="962">
        <v>938554</v>
      </c>
      <c r="CB114" s="962"/>
      <c r="CC114" s="962"/>
      <c r="CD114" s="962"/>
      <c r="CE114" s="962"/>
      <c r="CF114" s="956">
        <v>30.4</v>
      </c>
      <c r="CG114" s="957"/>
      <c r="CH114" s="957"/>
      <c r="CI114" s="957"/>
      <c r="CJ114" s="957"/>
      <c r="CK114" s="984"/>
      <c r="CL114" s="985"/>
      <c r="CM114" s="958" t="s">
        <v>453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133</v>
      </c>
      <c r="DH114" s="995"/>
      <c r="DI114" s="995"/>
      <c r="DJ114" s="995"/>
      <c r="DK114" s="996"/>
      <c r="DL114" s="997" t="s">
        <v>133</v>
      </c>
      <c r="DM114" s="995"/>
      <c r="DN114" s="995"/>
      <c r="DO114" s="995"/>
      <c r="DP114" s="996"/>
      <c r="DQ114" s="997" t="s">
        <v>133</v>
      </c>
      <c r="DR114" s="995"/>
      <c r="DS114" s="995"/>
      <c r="DT114" s="995"/>
      <c r="DU114" s="996"/>
      <c r="DV114" s="998" t="s">
        <v>133</v>
      </c>
      <c r="DW114" s="999"/>
      <c r="DX114" s="999"/>
      <c r="DY114" s="999"/>
      <c r="DZ114" s="1000"/>
    </row>
    <row r="115" spans="1:130" s="230" customFormat="1" ht="26.25" customHeight="1" x14ac:dyDescent="0.15">
      <c r="A115" s="990"/>
      <c r="B115" s="991"/>
      <c r="C115" s="959" t="s">
        <v>454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455</v>
      </c>
      <c r="AB115" s="974"/>
      <c r="AC115" s="974"/>
      <c r="AD115" s="974"/>
      <c r="AE115" s="975"/>
      <c r="AF115" s="976" t="s">
        <v>133</v>
      </c>
      <c r="AG115" s="974"/>
      <c r="AH115" s="974"/>
      <c r="AI115" s="974"/>
      <c r="AJ115" s="975"/>
      <c r="AK115" s="976" t="s">
        <v>133</v>
      </c>
      <c r="AL115" s="974"/>
      <c r="AM115" s="974"/>
      <c r="AN115" s="974"/>
      <c r="AO115" s="975"/>
      <c r="AP115" s="977" t="s">
        <v>133</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t="s">
        <v>441</v>
      </c>
      <c r="BR115" s="962"/>
      <c r="BS115" s="962"/>
      <c r="BT115" s="962"/>
      <c r="BU115" s="962"/>
      <c r="BV115" s="962" t="s">
        <v>441</v>
      </c>
      <c r="BW115" s="962"/>
      <c r="BX115" s="962"/>
      <c r="BY115" s="962"/>
      <c r="BZ115" s="962"/>
      <c r="CA115" s="962" t="s">
        <v>133</v>
      </c>
      <c r="CB115" s="962"/>
      <c r="CC115" s="962"/>
      <c r="CD115" s="962"/>
      <c r="CE115" s="962"/>
      <c r="CF115" s="956" t="s">
        <v>441</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133</v>
      </c>
      <c r="DH115" s="995"/>
      <c r="DI115" s="995"/>
      <c r="DJ115" s="995"/>
      <c r="DK115" s="996"/>
      <c r="DL115" s="997" t="s">
        <v>441</v>
      </c>
      <c r="DM115" s="995"/>
      <c r="DN115" s="995"/>
      <c r="DO115" s="995"/>
      <c r="DP115" s="996"/>
      <c r="DQ115" s="997" t="s">
        <v>133</v>
      </c>
      <c r="DR115" s="995"/>
      <c r="DS115" s="995"/>
      <c r="DT115" s="995"/>
      <c r="DU115" s="996"/>
      <c r="DV115" s="998" t="s">
        <v>133</v>
      </c>
      <c r="DW115" s="999"/>
      <c r="DX115" s="999"/>
      <c r="DY115" s="999"/>
      <c r="DZ115" s="1000"/>
    </row>
    <row r="116" spans="1:130" s="230" customFormat="1" ht="26.25" customHeight="1" x14ac:dyDescent="0.15">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139</v>
      </c>
      <c r="AB116" s="995"/>
      <c r="AC116" s="995"/>
      <c r="AD116" s="995"/>
      <c r="AE116" s="996"/>
      <c r="AF116" s="997" t="s">
        <v>133</v>
      </c>
      <c r="AG116" s="995"/>
      <c r="AH116" s="995"/>
      <c r="AI116" s="995"/>
      <c r="AJ116" s="996"/>
      <c r="AK116" s="997" t="s">
        <v>133</v>
      </c>
      <c r="AL116" s="995"/>
      <c r="AM116" s="995"/>
      <c r="AN116" s="995"/>
      <c r="AO116" s="996"/>
      <c r="AP116" s="998" t="s">
        <v>455</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133</v>
      </c>
      <c r="BR116" s="962"/>
      <c r="BS116" s="962"/>
      <c r="BT116" s="962"/>
      <c r="BU116" s="962"/>
      <c r="BV116" s="962" t="s">
        <v>133</v>
      </c>
      <c r="BW116" s="962"/>
      <c r="BX116" s="962"/>
      <c r="BY116" s="962"/>
      <c r="BZ116" s="962"/>
      <c r="CA116" s="962" t="s">
        <v>133</v>
      </c>
      <c r="CB116" s="962"/>
      <c r="CC116" s="962"/>
      <c r="CD116" s="962"/>
      <c r="CE116" s="962"/>
      <c r="CF116" s="956" t="s">
        <v>133</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442</v>
      </c>
      <c r="DH116" s="995"/>
      <c r="DI116" s="995"/>
      <c r="DJ116" s="995"/>
      <c r="DK116" s="996"/>
      <c r="DL116" s="997" t="s">
        <v>442</v>
      </c>
      <c r="DM116" s="995"/>
      <c r="DN116" s="995"/>
      <c r="DO116" s="995"/>
      <c r="DP116" s="996"/>
      <c r="DQ116" s="997" t="s">
        <v>441</v>
      </c>
      <c r="DR116" s="995"/>
      <c r="DS116" s="995"/>
      <c r="DT116" s="995"/>
      <c r="DU116" s="996"/>
      <c r="DV116" s="998" t="s">
        <v>133</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671935</v>
      </c>
      <c r="AB117" s="1015"/>
      <c r="AC117" s="1015"/>
      <c r="AD117" s="1015"/>
      <c r="AE117" s="1016"/>
      <c r="AF117" s="1017">
        <v>696752</v>
      </c>
      <c r="AG117" s="1015"/>
      <c r="AH117" s="1015"/>
      <c r="AI117" s="1015"/>
      <c r="AJ117" s="1016"/>
      <c r="AK117" s="1017">
        <v>718334</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133</v>
      </c>
      <c r="BR117" s="962"/>
      <c r="BS117" s="962"/>
      <c r="BT117" s="962"/>
      <c r="BU117" s="962"/>
      <c r="BV117" s="962" t="s">
        <v>441</v>
      </c>
      <c r="BW117" s="962"/>
      <c r="BX117" s="962"/>
      <c r="BY117" s="962"/>
      <c r="BZ117" s="962"/>
      <c r="CA117" s="962" t="s">
        <v>441</v>
      </c>
      <c r="CB117" s="962"/>
      <c r="CC117" s="962"/>
      <c r="CD117" s="962"/>
      <c r="CE117" s="962"/>
      <c r="CF117" s="956" t="s">
        <v>133</v>
      </c>
      <c r="CG117" s="957"/>
      <c r="CH117" s="957"/>
      <c r="CI117" s="957"/>
      <c r="CJ117" s="957"/>
      <c r="CK117" s="984"/>
      <c r="CL117" s="985"/>
      <c r="CM117" s="958" t="s">
        <v>463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133</v>
      </c>
      <c r="DH117" s="995"/>
      <c r="DI117" s="995"/>
      <c r="DJ117" s="995"/>
      <c r="DK117" s="996"/>
      <c r="DL117" s="997" t="s">
        <v>133</v>
      </c>
      <c r="DM117" s="995"/>
      <c r="DN117" s="995"/>
      <c r="DO117" s="995"/>
      <c r="DP117" s="996"/>
      <c r="DQ117" s="997" t="s">
        <v>133</v>
      </c>
      <c r="DR117" s="995"/>
      <c r="DS117" s="995"/>
      <c r="DT117" s="995"/>
      <c r="DU117" s="996"/>
      <c r="DV117" s="998" t="s">
        <v>441</v>
      </c>
      <c r="DW117" s="999"/>
      <c r="DX117" s="999"/>
      <c r="DY117" s="999"/>
      <c r="DZ117" s="1000"/>
    </row>
    <row r="118" spans="1:130" s="230" customFormat="1" ht="26.25" customHeight="1" x14ac:dyDescent="0.1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312</v>
      </c>
      <c r="AL118" s="929"/>
      <c r="AM118" s="929"/>
      <c r="AN118" s="929"/>
      <c r="AO118" s="930"/>
      <c r="AP118" s="1006" t="s">
        <v>432</v>
      </c>
      <c r="AQ118" s="1007"/>
      <c r="AR118" s="1007"/>
      <c r="AS118" s="1007"/>
      <c r="AT118" s="1008"/>
      <c r="AU118" s="944"/>
      <c r="AV118" s="945"/>
      <c r="AW118" s="945"/>
      <c r="AX118" s="945"/>
      <c r="AY118" s="945"/>
      <c r="AZ118" s="1009" t="s">
        <v>464</v>
      </c>
      <c r="BA118" s="1001"/>
      <c r="BB118" s="1001"/>
      <c r="BC118" s="1001"/>
      <c r="BD118" s="1001"/>
      <c r="BE118" s="1001"/>
      <c r="BF118" s="1001"/>
      <c r="BG118" s="1001"/>
      <c r="BH118" s="1001"/>
      <c r="BI118" s="1001"/>
      <c r="BJ118" s="1001"/>
      <c r="BK118" s="1001"/>
      <c r="BL118" s="1001"/>
      <c r="BM118" s="1001"/>
      <c r="BN118" s="1001"/>
      <c r="BO118" s="1001"/>
      <c r="BP118" s="1002"/>
      <c r="BQ118" s="1035" t="s">
        <v>441</v>
      </c>
      <c r="BR118" s="1036"/>
      <c r="BS118" s="1036"/>
      <c r="BT118" s="1036"/>
      <c r="BU118" s="1036"/>
      <c r="BV118" s="1036" t="s">
        <v>441</v>
      </c>
      <c r="BW118" s="1036"/>
      <c r="BX118" s="1036"/>
      <c r="BY118" s="1036"/>
      <c r="BZ118" s="1036"/>
      <c r="CA118" s="1036" t="s">
        <v>441</v>
      </c>
      <c r="CB118" s="1036"/>
      <c r="CC118" s="1036"/>
      <c r="CD118" s="1036"/>
      <c r="CE118" s="1036"/>
      <c r="CF118" s="956" t="s">
        <v>133</v>
      </c>
      <c r="CG118" s="957"/>
      <c r="CH118" s="957"/>
      <c r="CI118" s="957"/>
      <c r="CJ118" s="957"/>
      <c r="CK118" s="984"/>
      <c r="CL118" s="985"/>
      <c r="CM118" s="958" t="s">
        <v>465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133</v>
      </c>
      <c r="DH118" s="995"/>
      <c r="DI118" s="995"/>
      <c r="DJ118" s="995"/>
      <c r="DK118" s="996"/>
      <c r="DL118" s="997" t="s">
        <v>441</v>
      </c>
      <c r="DM118" s="995"/>
      <c r="DN118" s="995"/>
      <c r="DO118" s="995"/>
      <c r="DP118" s="996"/>
      <c r="DQ118" s="997" t="s">
        <v>133</v>
      </c>
      <c r="DR118" s="995"/>
      <c r="DS118" s="995"/>
      <c r="DT118" s="995"/>
      <c r="DU118" s="996"/>
      <c r="DV118" s="998" t="s">
        <v>133</v>
      </c>
      <c r="DW118" s="999"/>
      <c r="DX118" s="999"/>
      <c r="DY118" s="999"/>
      <c r="DZ118" s="1000"/>
    </row>
    <row r="119" spans="1:130" s="230" customFormat="1" ht="26.25" customHeight="1" x14ac:dyDescent="0.15">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133</v>
      </c>
      <c r="AB119" s="936"/>
      <c r="AC119" s="936"/>
      <c r="AD119" s="936"/>
      <c r="AE119" s="937"/>
      <c r="AF119" s="938" t="s">
        <v>133</v>
      </c>
      <c r="AG119" s="936"/>
      <c r="AH119" s="936"/>
      <c r="AI119" s="936"/>
      <c r="AJ119" s="937"/>
      <c r="AK119" s="938" t="s">
        <v>442</v>
      </c>
      <c r="AL119" s="936"/>
      <c r="AM119" s="936"/>
      <c r="AN119" s="936"/>
      <c r="AO119" s="937"/>
      <c r="AP119" s="939" t="s">
        <v>441</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466</v>
      </c>
      <c r="BP119" s="1041"/>
      <c r="BQ119" s="1035">
        <v>6610925</v>
      </c>
      <c r="BR119" s="1036"/>
      <c r="BS119" s="1036"/>
      <c r="BT119" s="1036"/>
      <c r="BU119" s="1036"/>
      <c r="BV119" s="1036">
        <v>6280386</v>
      </c>
      <c r="BW119" s="1036"/>
      <c r="BX119" s="1036"/>
      <c r="BY119" s="1036"/>
      <c r="BZ119" s="1036"/>
      <c r="CA119" s="1036">
        <v>5857577</v>
      </c>
      <c r="CB119" s="1036"/>
      <c r="CC119" s="1036"/>
      <c r="CD119" s="1036"/>
      <c r="CE119" s="1036"/>
      <c r="CF119" s="1037"/>
      <c r="CG119" s="1038"/>
      <c r="CH119" s="1038"/>
      <c r="CI119" s="1038"/>
      <c r="CJ119" s="1039"/>
      <c r="CK119" s="986"/>
      <c r="CL119" s="987"/>
      <c r="CM119" s="1009" t="s">
        <v>467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441</v>
      </c>
      <c r="DH119" s="1022"/>
      <c r="DI119" s="1022"/>
      <c r="DJ119" s="1022"/>
      <c r="DK119" s="1023"/>
      <c r="DL119" s="1021" t="s">
        <v>133</v>
      </c>
      <c r="DM119" s="1022"/>
      <c r="DN119" s="1022"/>
      <c r="DO119" s="1022"/>
      <c r="DP119" s="1023"/>
      <c r="DQ119" s="1021" t="s">
        <v>133</v>
      </c>
      <c r="DR119" s="1022"/>
      <c r="DS119" s="1022"/>
      <c r="DT119" s="1022"/>
      <c r="DU119" s="1023"/>
      <c r="DV119" s="1024" t="s">
        <v>133</v>
      </c>
      <c r="DW119" s="1025"/>
      <c r="DX119" s="1025"/>
      <c r="DY119" s="1025"/>
      <c r="DZ119" s="1026"/>
    </row>
    <row r="120" spans="1:130" s="230" customFormat="1" ht="26.25" customHeight="1" x14ac:dyDescent="0.15">
      <c r="A120" s="1093"/>
      <c r="B120" s="985"/>
      <c r="C120" s="958" t="s">
        <v>443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133</v>
      </c>
      <c r="AB120" s="995"/>
      <c r="AC120" s="995"/>
      <c r="AD120" s="995"/>
      <c r="AE120" s="996"/>
      <c r="AF120" s="997" t="s">
        <v>133</v>
      </c>
      <c r="AG120" s="995"/>
      <c r="AH120" s="995"/>
      <c r="AI120" s="995"/>
      <c r="AJ120" s="996"/>
      <c r="AK120" s="997" t="s">
        <v>441</v>
      </c>
      <c r="AL120" s="995"/>
      <c r="AM120" s="995"/>
      <c r="AN120" s="995"/>
      <c r="AO120" s="996"/>
      <c r="AP120" s="998" t="s">
        <v>133</v>
      </c>
      <c r="AQ120" s="999"/>
      <c r="AR120" s="999"/>
      <c r="AS120" s="999"/>
      <c r="AT120" s="1000"/>
      <c r="AU120" s="1027" t="s">
        <v>468</v>
      </c>
      <c r="AV120" s="1028"/>
      <c r="AW120" s="1028"/>
      <c r="AX120" s="1028"/>
      <c r="AY120" s="1029"/>
      <c r="AZ120" s="965" t="s">
        <v>469</v>
      </c>
      <c r="BA120" s="933"/>
      <c r="BB120" s="933"/>
      <c r="BC120" s="933"/>
      <c r="BD120" s="933"/>
      <c r="BE120" s="933"/>
      <c r="BF120" s="933"/>
      <c r="BG120" s="933"/>
      <c r="BH120" s="933"/>
      <c r="BI120" s="933"/>
      <c r="BJ120" s="933"/>
      <c r="BK120" s="933"/>
      <c r="BL120" s="933"/>
      <c r="BM120" s="933"/>
      <c r="BN120" s="933"/>
      <c r="BO120" s="933"/>
      <c r="BP120" s="934"/>
      <c r="BQ120" s="966">
        <v>2309972</v>
      </c>
      <c r="BR120" s="967"/>
      <c r="BS120" s="967"/>
      <c r="BT120" s="967"/>
      <c r="BU120" s="967"/>
      <c r="BV120" s="967">
        <v>2541541</v>
      </c>
      <c r="BW120" s="967"/>
      <c r="BX120" s="967"/>
      <c r="BY120" s="967"/>
      <c r="BZ120" s="967"/>
      <c r="CA120" s="967">
        <v>2773041</v>
      </c>
      <c r="CB120" s="967"/>
      <c r="CC120" s="967"/>
      <c r="CD120" s="967"/>
      <c r="CE120" s="967"/>
      <c r="CF120" s="980">
        <v>89.8</v>
      </c>
      <c r="CG120" s="981"/>
      <c r="CH120" s="981"/>
      <c r="CI120" s="981"/>
      <c r="CJ120" s="981"/>
      <c r="CK120" s="1042" t="s">
        <v>470</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538763</v>
      </c>
      <c r="DH120" s="967"/>
      <c r="DI120" s="967"/>
      <c r="DJ120" s="967"/>
      <c r="DK120" s="967"/>
      <c r="DL120" s="967">
        <v>512148</v>
      </c>
      <c r="DM120" s="967"/>
      <c r="DN120" s="967"/>
      <c r="DO120" s="967"/>
      <c r="DP120" s="967"/>
      <c r="DQ120" s="967">
        <v>533467</v>
      </c>
      <c r="DR120" s="967"/>
      <c r="DS120" s="967"/>
      <c r="DT120" s="967"/>
      <c r="DU120" s="967"/>
      <c r="DV120" s="968">
        <v>17.3</v>
      </c>
      <c r="DW120" s="968"/>
      <c r="DX120" s="968"/>
      <c r="DY120" s="968"/>
      <c r="DZ120" s="969"/>
    </row>
    <row r="121" spans="1:130" s="230" customFormat="1" ht="26.25" customHeight="1" x14ac:dyDescent="0.15">
      <c r="A121" s="1093"/>
      <c r="B121" s="985"/>
      <c r="C121" s="1010" t="s">
        <v>471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133</v>
      </c>
      <c r="AB121" s="995"/>
      <c r="AC121" s="995"/>
      <c r="AD121" s="995"/>
      <c r="AE121" s="996"/>
      <c r="AF121" s="997" t="s">
        <v>133</v>
      </c>
      <c r="AG121" s="995"/>
      <c r="AH121" s="995"/>
      <c r="AI121" s="995"/>
      <c r="AJ121" s="996"/>
      <c r="AK121" s="997" t="s">
        <v>441</v>
      </c>
      <c r="AL121" s="995"/>
      <c r="AM121" s="995"/>
      <c r="AN121" s="995"/>
      <c r="AO121" s="996"/>
      <c r="AP121" s="998" t="s">
        <v>133</v>
      </c>
      <c r="AQ121" s="999"/>
      <c r="AR121" s="999"/>
      <c r="AS121" s="999"/>
      <c r="AT121" s="1000"/>
      <c r="AU121" s="1030"/>
      <c r="AV121" s="1031"/>
      <c r="AW121" s="1031"/>
      <c r="AX121" s="1031"/>
      <c r="AY121" s="1032"/>
      <c r="AZ121" s="958" t="s">
        <v>472</v>
      </c>
      <c r="BA121" s="959"/>
      <c r="BB121" s="959"/>
      <c r="BC121" s="959"/>
      <c r="BD121" s="959"/>
      <c r="BE121" s="959"/>
      <c r="BF121" s="959"/>
      <c r="BG121" s="959"/>
      <c r="BH121" s="959"/>
      <c r="BI121" s="959"/>
      <c r="BJ121" s="959"/>
      <c r="BK121" s="959"/>
      <c r="BL121" s="959"/>
      <c r="BM121" s="959"/>
      <c r="BN121" s="959"/>
      <c r="BO121" s="959"/>
      <c r="BP121" s="960"/>
      <c r="BQ121" s="961" t="s">
        <v>442</v>
      </c>
      <c r="BR121" s="962"/>
      <c r="BS121" s="962"/>
      <c r="BT121" s="962"/>
      <c r="BU121" s="962"/>
      <c r="BV121" s="962" t="s">
        <v>133</v>
      </c>
      <c r="BW121" s="962"/>
      <c r="BX121" s="962"/>
      <c r="BY121" s="962"/>
      <c r="BZ121" s="962"/>
      <c r="CA121" s="962" t="s">
        <v>441</v>
      </c>
      <c r="CB121" s="962"/>
      <c r="CC121" s="962"/>
      <c r="CD121" s="962"/>
      <c r="CE121" s="962"/>
      <c r="CF121" s="956" t="s">
        <v>441</v>
      </c>
      <c r="CG121" s="957"/>
      <c r="CH121" s="957"/>
      <c r="CI121" s="957"/>
      <c r="CJ121" s="957"/>
      <c r="CK121" s="1045"/>
      <c r="CL121" s="1046"/>
      <c r="CM121" s="1046"/>
      <c r="CN121" s="1046"/>
      <c r="CO121" s="1047"/>
      <c r="CP121" s="1055" t="s">
        <v>409</v>
      </c>
      <c r="CQ121" s="1056"/>
      <c r="CR121" s="1056"/>
      <c r="CS121" s="1056"/>
      <c r="CT121" s="1056"/>
      <c r="CU121" s="1056"/>
      <c r="CV121" s="1056"/>
      <c r="CW121" s="1056"/>
      <c r="CX121" s="1056"/>
      <c r="CY121" s="1056"/>
      <c r="CZ121" s="1056"/>
      <c r="DA121" s="1056"/>
      <c r="DB121" s="1056"/>
      <c r="DC121" s="1056"/>
      <c r="DD121" s="1056"/>
      <c r="DE121" s="1056"/>
      <c r="DF121" s="1057"/>
      <c r="DG121" s="961">
        <v>170705</v>
      </c>
      <c r="DH121" s="962"/>
      <c r="DI121" s="962"/>
      <c r="DJ121" s="962"/>
      <c r="DK121" s="962"/>
      <c r="DL121" s="962">
        <v>145226</v>
      </c>
      <c r="DM121" s="962"/>
      <c r="DN121" s="962"/>
      <c r="DO121" s="962"/>
      <c r="DP121" s="962"/>
      <c r="DQ121" s="962">
        <v>151082</v>
      </c>
      <c r="DR121" s="962"/>
      <c r="DS121" s="962"/>
      <c r="DT121" s="962"/>
      <c r="DU121" s="962"/>
      <c r="DV121" s="963">
        <v>4.9000000000000004</v>
      </c>
      <c r="DW121" s="963"/>
      <c r="DX121" s="963"/>
      <c r="DY121" s="963"/>
      <c r="DZ121" s="964"/>
    </row>
    <row r="122" spans="1:130" s="230" customFormat="1" ht="26.25" customHeight="1" x14ac:dyDescent="0.15">
      <c r="A122" s="1093"/>
      <c r="B122" s="985"/>
      <c r="C122" s="958" t="s">
        <v>453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133</v>
      </c>
      <c r="AB122" s="995"/>
      <c r="AC122" s="995"/>
      <c r="AD122" s="995"/>
      <c r="AE122" s="996"/>
      <c r="AF122" s="997" t="s">
        <v>441</v>
      </c>
      <c r="AG122" s="995"/>
      <c r="AH122" s="995"/>
      <c r="AI122" s="995"/>
      <c r="AJ122" s="996"/>
      <c r="AK122" s="997" t="s">
        <v>133</v>
      </c>
      <c r="AL122" s="995"/>
      <c r="AM122" s="995"/>
      <c r="AN122" s="995"/>
      <c r="AO122" s="996"/>
      <c r="AP122" s="998" t="s">
        <v>133</v>
      </c>
      <c r="AQ122" s="999"/>
      <c r="AR122" s="999"/>
      <c r="AS122" s="999"/>
      <c r="AT122" s="1000"/>
      <c r="AU122" s="1030"/>
      <c r="AV122" s="1031"/>
      <c r="AW122" s="1031"/>
      <c r="AX122" s="1031"/>
      <c r="AY122" s="1032"/>
      <c r="AZ122" s="1009" t="s">
        <v>473</v>
      </c>
      <c r="BA122" s="1001"/>
      <c r="BB122" s="1001"/>
      <c r="BC122" s="1001"/>
      <c r="BD122" s="1001"/>
      <c r="BE122" s="1001"/>
      <c r="BF122" s="1001"/>
      <c r="BG122" s="1001"/>
      <c r="BH122" s="1001"/>
      <c r="BI122" s="1001"/>
      <c r="BJ122" s="1001"/>
      <c r="BK122" s="1001"/>
      <c r="BL122" s="1001"/>
      <c r="BM122" s="1001"/>
      <c r="BN122" s="1001"/>
      <c r="BO122" s="1001"/>
      <c r="BP122" s="1002"/>
      <c r="BQ122" s="1035">
        <v>4392700</v>
      </c>
      <c r="BR122" s="1036"/>
      <c r="BS122" s="1036"/>
      <c r="BT122" s="1036"/>
      <c r="BU122" s="1036"/>
      <c r="BV122" s="1036">
        <v>4183244</v>
      </c>
      <c r="BW122" s="1036"/>
      <c r="BX122" s="1036"/>
      <c r="BY122" s="1036"/>
      <c r="BZ122" s="1036"/>
      <c r="CA122" s="1036">
        <v>3941843</v>
      </c>
      <c r="CB122" s="1036"/>
      <c r="CC122" s="1036"/>
      <c r="CD122" s="1036"/>
      <c r="CE122" s="1036"/>
      <c r="CF122" s="1053">
        <v>127.7</v>
      </c>
      <c r="CG122" s="1054"/>
      <c r="CH122" s="1054"/>
      <c r="CI122" s="1054"/>
      <c r="CJ122" s="1054"/>
      <c r="CK122" s="1045"/>
      <c r="CL122" s="1046"/>
      <c r="CM122" s="1046"/>
      <c r="CN122" s="1046"/>
      <c r="CO122" s="1047"/>
      <c r="CP122" s="1055" t="s">
        <v>474</v>
      </c>
      <c r="CQ122" s="1056"/>
      <c r="CR122" s="1056"/>
      <c r="CS122" s="1056"/>
      <c r="CT122" s="1056"/>
      <c r="CU122" s="1056"/>
      <c r="CV122" s="1056"/>
      <c r="CW122" s="1056"/>
      <c r="CX122" s="1056"/>
      <c r="CY122" s="1056"/>
      <c r="CZ122" s="1056"/>
      <c r="DA122" s="1056"/>
      <c r="DB122" s="1056"/>
      <c r="DC122" s="1056"/>
      <c r="DD122" s="1056"/>
      <c r="DE122" s="1056"/>
      <c r="DF122" s="1057"/>
      <c r="DG122" s="961" t="s">
        <v>133</v>
      </c>
      <c r="DH122" s="962"/>
      <c r="DI122" s="962"/>
      <c r="DJ122" s="962"/>
      <c r="DK122" s="962"/>
      <c r="DL122" s="962" t="s">
        <v>441</v>
      </c>
      <c r="DM122" s="962"/>
      <c r="DN122" s="962"/>
      <c r="DO122" s="962"/>
      <c r="DP122" s="962"/>
      <c r="DQ122" s="962" t="s">
        <v>442</v>
      </c>
      <c r="DR122" s="962"/>
      <c r="DS122" s="962"/>
      <c r="DT122" s="962"/>
      <c r="DU122" s="962"/>
      <c r="DV122" s="963" t="s">
        <v>133</v>
      </c>
      <c r="DW122" s="963"/>
      <c r="DX122" s="963"/>
      <c r="DY122" s="963"/>
      <c r="DZ122" s="964"/>
    </row>
    <row r="123" spans="1:130" s="230" customFormat="1" ht="26.25" customHeight="1" x14ac:dyDescent="0.15">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133</v>
      </c>
      <c r="AB123" s="995"/>
      <c r="AC123" s="995"/>
      <c r="AD123" s="995"/>
      <c r="AE123" s="996"/>
      <c r="AF123" s="997" t="s">
        <v>133</v>
      </c>
      <c r="AG123" s="995"/>
      <c r="AH123" s="995"/>
      <c r="AI123" s="995"/>
      <c r="AJ123" s="996"/>
      <c r="AK123" s="997" t="s">
        <v>442</v>
      </c>
      <c r="AL123" s="995"/>
      <c r="AM123" s="995"/>
      <c r="AN123" s="995"/>
      <c r="AO123" s="996"/>
      <c r="AP123" s="998" t="s">
        <v>441</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475</v>
      </c>
      <c r="BP123" s="1041"/>
      <c r="BQ123" s="1099">
        <v>6702672</v>
      </c>
      <c r="BR123" s="1100"/>
      <c r="BS123" s="1100"/>
      <c r="BT123" s="1100"/>
      <c r="BU123" s="1100"/>
      <c r="BV123" s="1100">
        <v>6724785</v>
      </c>
      <c r="BW123" s="1100"/>
      <c r="BX123" s="1100"/>
      <c r="BY123" s="1100"/>
      <c r="BZ123" s="1100"/>
      <c r="CA123" s="1100">
        <v>6714884</v>
      </c>
      <c r="CB123" s="1100"/>
      <c r="CC123" s="1100"/>
      <c r="CD123" s="1100"/>
      <c r="CE123" s="1100"/>
      <c r="CF123" s="1037"/>
      <c r="CG123" s="1038"/>
      <c r="CH123" s="1038"/>
      <c r="CI123" s="1038"/>
      <c r="CJ123" s="1039"/>
      <c r="CK123" s="1045"/>
      <c r="CL123" s="1046"/>
      <c r="CM123" s="1046"/>
      <c r="CN123" s="1046"/>
      <c r="CO123" s="1047"/>
      <c r="CP123" s="1055" t="s">
        <v>476</v>
      </c>
      <c r="CQ123" s="1056"/>
      <c r="CR123" s="1056"/>
      <c r="CS123" s="1056"/>
      <c r="CT123" s="1056"/>
      <c r="CU123" s="1056"/>
      <c r="CV123" s="1056"/>
      <c r="CW123" s="1056"/>
      <c r="CX123" s="1056"/>
      <c r="CY123" s="1056"/>
      <c r="CZ123" s="1056"/>
      <c r="DA123" s="1056"/>
      <c r="DB123" s="1056"/>
      <c r="DC123" s="1056"/>
      <c r="DD123" s="1056"/>
      <c r="DE123" s="1056"/>
      <c r="DF123" s="1057"/>
      <c r="DG123" s="994" t="s">
        <v>133</v>
      </c>
      <c r="DH123" s="995"/>
      <c r="DI123" s="995"/>
      <c r="DJ123" s="995"/>
      <c r="DK123" s="996"/>
      <c r="DL123" s="997" t="s">
        <v>133</v>
      </c>
      <c r="DM123" s="995"/>
      <c r="DN123" s="995"/>
      <c r="DO123" s="995"/>
      <c r="DP123" s="996"/>
      <c r="DQ123" s="997" t="s">
        <v>133</v>
      </c>
      <c r="DR123" s="995"/>
      <c r="DS123" s="995"/>
      <c r="DT123" s="995"/>
      <c r="DU123" s="996"/>
      <c r="DV123" s="998" t="s">
        <v>441</v>
      </c>
      <c r="DW123" s="999"/>
      <c r="DX123" s="999"/>
      <c r="DY123" s="999"/>
      <c r="DZ123" s="1000"/>
    </row>
    <row r="124" spans="1:130" s="230" customFormat="1" ht="26.25" customHeight="1" thickBot="1" x14ac:dyDescent="0.2">
      <c r="A124" s="1093"/>
      <c r="B124" s="985"/>
      <c r="C124" s="958" t="s">
        <v>463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133</v>
      </c>
      <c r="AB124" s="995"/>
      <c r="AC124" s="995"/>
      <c r="AD124" s="995"/>
      <c r="AE124" s="996"/>
      <c r="AF124" s="997" t="s">
        <v>133</v>
      </c>
      <c r="AG124" s="995"/>
      <c r="AH124" s="995"/>
      <c r="AI124" s="995"/>
      <c r="AJ124" s="996"/>
      <c r="AK124" s="997" t="s">
        <v>133</v>
      </c>
      <c r="AL124" s="995"/>
      <c r="AM124" s="995"/>
      <c r="AN124" s="995"/>
      <c r="AO124" s="996"/>
      <c r="AP124" s="998" t="s">
        <v>133</v>
      </c>
      <c r="AQ124" s="999"/>
      <c r="AR124" s="999"/>
      <c r="AS124" s="999"/>
      <c r="AT124" s="1000"/>
      <c r="AU124" s="1095" t="s">
        <v>477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133</v>
      </c>
      <c r="BR124" s="1063"/>
      <c r="BS124" s="1063"/>
      <c r="BT124" s="1063"/>
      <c r="BU124" s="1063"/>
      <c r="BV124" s="1063" t="s">
        <v>133</v>
      </c>
      <c r="BW124" s="1063"/>
      <c r="BX124" s="1063"/>
      <c r="BY124" s="1063"/>
      <c r="BZ124" s="1063"/>
      <c r="CA124" s="1063" t="s">
        <v>133</v>
      </c>
      <c r="CB124" s="1063"/>
      <c r="CC124" s="1063"/>
      <c r="CD124" s="1063"/>
      <c r="CE124" s="1063"/>
      <c r="CF124" s="1064"/>
      <c r="CG124" s="1065"/>
      <c r="CH124" s="1065"/>
      <c r="CI124" s="1065"/>
      <c r="CJ124" s="1066"/>
      <c r="CK124" s="1048"/>
      <c r="CL124" s="1048"/>
      <c r="CM124" s="1048"/>
      <c r="CN124" s="1048"/>
      <c r="CO124" s="1049"/>
      <c r="CP124" s="1055" t="s">
        <v>478</v>
      </c>
      <c r="CQ124" s="1056"/>
      <c r="CR124" s="1056"/>
      <c r="CS124" s="1056"/>
      <c r="CT124" s="1056"/>
      <c r="CU124" s="1056"/>
      <c r="CV124" s="1056"/>
      <c r="CW124" s="1056"/>
      <c r="CX124" s="1056"/>
      <c r="CY124" s="1056"/>
      <c r="CZ124" s="1056"/>
      <c r="DA124" s="1056"/>
      <c r="DB124" s="1056"/>
      <c r="DC124" s="1056"/>
      <c r="DD124" s="1056"/>
      <c r="DE124" s="1056"/>
      <c r="DF124" s="1057"/>
      <c r="DG124" s="1040" t="s">
        <v>133</v>
      </c>
      <c r="DH124" s="1022"/>
      <c r="DI124" s="1022"/>
      <c r="DJ124" s="1022"/>
      <c r="DK124" s="1023"/>
      <c r="DL124" s="1021" t="s">
        <v>133</v>
      </c>
      <c r="DM124" s="1022"/>
      <c r="DN124" s="1022"/>
      <c r="DO124" s="1022"/>
      <c r="DP124" s="1023"/>
      <c r="DQ124" s="1021" t="s">
        <v>133</v>
      </c>
      <c r="DR124" s="1022"/>
      <c r="DS124" s="1022"/>
      <c r="DT124" s="1022"/>
      <c r="DU124" s="1023"/>
      <c r="DV124" s="1024" t="s">
        <v>133</v>
      </c>
      <c r="DW124" s="1025"/>
      <c r="DX124" s="1025"/>
      <c r="DY124" s="1025"/>
      <c r="DZ124" s="1026"/>
    </row>
    <row r="125" spans="1:130" s="230" customFormat="1" ht="26.25" customHeight="1" x14ac:dyDescent="0.15">
      <c r="A125" s="1093"/>
      <c r="B125" s="985"/>
      <c r="C125" s="958" t="s">
        <v>465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133</v>
      </c>
      <c r="AB125" s="995"/>
      <c r="AC125" s="995"/>
      <c r="AD125" s="995"/>
      <c r="AE125" s="996"/>
      <c r="AF125" s="997" t="s">
        <v>133</v>
      </c>
      <c r="AG125" s="995"/>
      <c r="AH125" s="995"/>
      <c r="AI125" s="995"/>
      <c r="AJ125" s="996"/>
      <c r="AK125" s="997" t="s">
        <v>133</v>
      </c>
      <c r="AL125" s="995"/>
      <c r="AM125" s="995"/>
      <c r="AN125" s="995"/>
      <c r="AO125" s="996"/>
      <c r="AP125" s="998" t="s">
        <v>133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479</v>
      </c>
      <c r="CL125" s="1043"/>
      <c r="CM125" s="1043"/>
      <c r="CN125" s="1043"/>
      <c r="CO125" s="1044"/>
      <c r="CP125" s="965" t="s">
        <v>480</v>
      </c>
      <c r="CQ125" s="933"/>
      <c r="CR125" s="933"/>
      <c r="CS125" s="933"/>
      <c r="CT125" s="933"/>
      <c r="CU125" s="933"/>
      <c r="CV125" s="933"/>
      <c r="CW125" s="933"/>
      <c r="CX125" s="933"/>
      <c r="CY125" s="933"/>
      <c r="CZ125" s="933"/>
      <c r="DA125" s="933"/>
      <c r="DB125" s="933"/>
      <c r="DC125" s="933"/>
      <c r="DD125" s="933"/>
      <c r="DE125" s="933"/>
      <c r="DF125" s="934"/>
      <c r="DG125" s="966" t="s">
        <v>133</v>
      </c>
      <c r="DH125" s="967"/>
      <c r="DI125" s="967"/>
      <c r="DJ125" s="967"/>
      <c r="DK125" s="967"/>
      <c r="DL125" s="967" t="s">
        <v>133</v>
      </c>
      <c r="DM125" s="967"/>
      <c r="DN125" s="967"/>
      <c r="DO125" s="967"/>
      <c r="DP125" s="967"/>
      <c r="DQ125" s="967" t="s">
        <v>133</v>
      </c>
      <c r="DR125" s="967"/>
      <c r="DS125" s="967"/>
      <c r="DT125" s="967"/>
      <c r="DU125" s="967"/>
      <c r="DV125" s="968" t="s">
        <v>133</v>
      </c>
      <c r="DW125" s="968"/>
      <c r="DX125" s="968"/>
      <c r="DY125" s="968"/>
      <c r="DZ125" s="969"/>
    </row>
    <row r="126" spans="1:130" s="230" customFormat="1" ht="26.25" customHeight="1" thickBot="1" x14ac:dyDescent="0.2">
      <c r="A126" s="1093"/>
      <c r="B126" s="985"/>
      <c r="C126" s="958" t="s">
        <v>467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133</v>
      </c>
      <c r="AB126" s="995"/>
      <c r="AC126" s="995"/>
      <c r="AD126" s="995"/>
      <c r="AE126" s="996"/>
      <c r="AF126" s="997" t="s">
        <v>133</v>
      </c>
      <c r="AG126" s="995"/>
      <c r="AH126" s="995"/>
      <c r="AI126" s="995"/>
      <c r="AJ126" s="996"/>
      <c r="AK126" s="997" t="s">
        <v>133</v>
      </c>
      <c r="AL126" s="995"/>
      <c r="AM126" s="995"/>
      <c r="AN126" s="995"/>
      <c r="AO126" s="996"/>
      <c r="AP126" s="998" t="s">
        <v>133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481</v>
      </c>
      <c r="CQ126" s="959"/>
      <c r="CR126" s="959"/>
      <c r="CS126" s="959"/>
      <c r="CT126" s="959"/>
      <c r="CU126" s="959"/>
      <c r="CV126" s="959"/>
      <c r="CW126" s="959"/>
      <c r="CX126" s="959"/>
      <c r="CY126" s="959"/>
      <c r="CZ126" s="959"/>
      <c r="DA126" s="959"/>
      <c r="DB126" s="959"/>
      <c r="DC126" s="959"/>
      <c r="DD126" s="959"/>
      <c r="DE126" s="959"/>
      <c r="DF126" s="960"/>
      <c r="DG126" s="961" t="s">
        <v>133</v>
      </c>
      <c r="DH126" s="962"/>
      <c r="DI126" s="962"/>
      <c r="DJ126" s="962"/>
      <c r="DK126" s="962"/>
      <c r="DL126" s="962" t="s">
        <v>133</v>
      </c>
      <c r="DM126" s="962"/>
      <c r="DN126" s="962"/>
      <c r="DO126" s="962"/>
      <c r="DP126" s="962"/>
      <c r="DQ126" s="962" t="s">
        <v>133</v>
      </c>
      <c r="DR126" s="962"/>
      <c r="DS126" s="962"/>
      <c r="DT126" s="962"/>
      <c r="DU126" s="962"/>
      <c r="DV126" s="963" t="s">
        <v>133</v>
      </c>
      <c r="DW126" s="963"/>
      <c r="DX126" s="963"/>
      <c r="DY126" s="963"/>
      <c r="DZ126" s="964"/>
    </row>
    <row r="127" spans="1:130" s="230" customFormat="1" ht="26.25" customHeight="1" x14ac:dyDescent="0.15">
      <c r="A127" s="1094"/>
      <c r="B127" s="987"/>
      <c r="C127" s="1009" t="s">
        <v>482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133</v>
      </c>
      <c r="AB127" s="995"/>
      <c r="AC127" s="995"/>
      <c r="AD127" s="995"/>
      <c r="AE127" s="996"/>
      <c r="AF127" s="997" t="s">
        <v>133</v>
      </c>
      <c r="AG127" s="995"/>
      <c r="AH127" s="995"/>
      <c r="AI127" s="995"/>
      <c r="AJ127" s="996"/>
      <c r="AK127" s="997" t="s">
        <v>133</v>
      </c>
      <c r="AL127" s="995"/>
      <c r="AM127" s="995"/>
      <c r="AN127" s="995"/>
      <c r="AO127" s="996"/>
      <c r="AP127" s="998" t="s">
        <v>133</v>
      </c>
      <c r="AQ127" s="999"/>
      <c r="AR127" s="999"/>
      <c r="AS127" s="999"/>
      <c r="AT127" s="1000"/>
      <c r="AU127" s="232"/>
      <c r="AV127" s="232"/>
      <c r="AW127" s="232"/>
      <c r="AX127" s="1067" t="s">
        <v>483</v>
      </c>
      <c r="AY127" s="1068"/>
      <c r="AZ127" s="1068"/>
      <c r="BA127" s="1068"/>
      <c r="BB127" s="1068"/>
      <c r="BC127" s="1068"/>
      <c r="BD127" s="1068"/>
      <c r="BE127" s="1069"/>
      <c r="BF127" s="1070" t="s">
        <v>484</v>
      </c>
      <c r="BG127" s="1068"/>
      <c r="BH127" s="1068"/>
      <c r="BI127" s="1068"/>
      <c r="BJ127" s="1068"/>
      <c r="BK127" s="1068"/>
      <c r="BL127" s="1069"/>
      <c r="BM127" s="1070" t="s">
        <v>485</v>
      </c>
      <c r="BN127" s="1068"/>
      <c r="BO127" s="1068"/>
      <c r="BP127" s="1068"/>
      <c r="BQ127" s="1068"/>
      <c r="BR127" s="1068"/>
      <c r="BS127" s="1069"/>
      <c r="BT127" s="1070" t="s">
        <v>486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487</v>
      </c>
      <c r="CQ127" s="959"/>
      <c r="CR127" s="959"/>
      <c r="CS127" s="959"/>
      <c r="CT127" s="959"/>
      <c r="CU127" s="959"/>
      <c r="CV127" s="959"/>
      <c r="CW127" s="959"/>
      <c r="CX127" s="959"/>
      <c r="CY127" s="959"/>
      <c r="CZ127" s="959"/>
      <c r="DA127" s="959"/>
      <c r="DB127" s="959"/>
      <c r="DC127" s="959"/>
      <c r="DD127" s="959"/>
      <c r="DE127" s="959"/>
      <c r="DF127" s="960"/>
      <c r="DG127" s="961" t="s">
        <v>133</v>
      </c>
      <c r="DH127" s="962"/>
      <c r="DI127" s="962"/>
      <c r="DJ127" s="962"/>
      <c r="DK127" s="962"/>
      <c r="DL127" s="962" t="s">
        <v>133</v>
      </c>
      <c r="DM127" s="962"/>
      <c r="DN127" s="962"/>
      <c r="DO127" s="962"/>
      <c r="DP127" s="962"/>
      <c r="DQ127" s="962" t="s">
        <v>133</v>
      </c>
      <c r="DR127" s="962"/>
      <c r="DS127" s="962"/>
      <c r="DT127" s="962"/>
      <c r="DU127" s="962"/>
      <c r="DV127" s="963" t="s">
        <v>133</v>
      </c>
      <c r="DW127" s="963"/>
      <c r="DX127" s="963"/>
      <c r="DY127" s="963"/>
      <c r="DZ127" s="964"/>
    </row>
    <row r="128" spans="1:130" s="230" customFormat="1" ht="26.25" customHeight="1" thickBot="1" x14ac:dyDescent="0.2">
      <c r="A128" s="1077" t="s">
        <v>488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489</v>
      </c>
      <c r="X128" s="1079"/>
      <c r="Y128" s="1079"/>
      <c r="Z128" s="1080"/>
      <c r="AA128" s="1081">
        <v>4814</v>
      </c>
      <c r="AB128" s="1082"/>
      <c r="AC128" s="1082"/>
      <c r="AD128" s="1082"/>
      <c r="AE128" s="1083"/>
      <c r="AF128" s="1084">
        <v>4814</v>
      </c>
      <c r="AG128" s="1082"/>
      <c r="AH128" s="1082"/>
      <c r="AI128" s="1082"/>
      <c r="AJ128" s="1083"/>
      <c r="AK128" s="1084">
        <v>4814</v>
      </c>
      <c r="AL128" s="1082"/>
      <c r="AM128" s="1082"/>
      <c r="AN128" s="1082"/>
      <c r="AO128" s="1083"/>
      <c r="AP128" s="1085"/>
      <c r="AQ128" s="1086"/>
      <c r="AR128" s="1086"/>
      <c r="AS128" s="1086"/>
      <c r="AT128" s="1087"/>
      <c r="AU128" s="232"/>
      <c r="AV128" s="232"/>
      <c r="AW128" s="232"/>
      <c r="AX128" s="932" t="s">
        <v>490</v>
      </c>
      <c r="AY128" s="933"/>
      <c r="AZ128" s="933"/>
      <c r="BA128" s="933"/>
      <c r="BB128" s="933"/>
      <c r="BC128" s="933"/>
      <c r="BD128" s="933"/>
      <c r="BE128" s="934"/>
      <c r="BF128" s="1088" t="s">
        <v>133</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491</v>
      </c>
      <c r="CQ128" s="762"/>
      <c r="CR128" s="762"/>
      <c r="CS128" s="762"/>
      <c r="CT128" s="762"/>
      <c r="CU128" s="762"/>
      <c r="CV128" s="762"/>
      <c r="CW128" s="762"/>
      <c r="CX128" s="762"/>
      <c r="CY128" s="762"/>
      <c r="CZ128" s="762"/>
      <c r="DA128" s="762"/>
      <c r="DB128" s="762"/>
      <c r="DC128" s="762"/>
      <c r="DD128" s="762"/>
      <c r="DE128" s="762"/>
      <c r="DF128" s="1072"/>
      <c r="DG128" s="1073" t="s">
        <v>133</v>
      </c>
      <c r="DH128" s="1074"/>
      <c r="DI128" s="1074"/>
      <c r="DJ128" s="1074"/>
      <c r="DK128" s="1074"/>
      <c r="DL128" s="1074" t="s">
        <v>133</v>
      </c>
      <c r="DM128" s="1074"/>
      <c r="DN128" s="1074"/>
      <c r="DO128" s="1074"/>
      <c r="DP128" s="1074"/>
      <c r="DQ128" s="1074" t="s">
        <v>133</v>
      </c>
      <c r="DR128" s="1074"/>
      <c r="DS128" s="1074"/>
      <c r="DT128" s="1074"/>
      <c r="DU128" s="1074"/>
      <c r="DV128" s="1075" t="s">
        <v>133</v>
      </c>
      <c r="DW128" s="1075"/>
      <c r="DX128" s="1075"/>
      <c r="DY128" s="1075"/>
      <c r="DZ128" s="1076"/>
    </row>
    <row r="129" spans="1:131" s="230" customFormat="1" ht="26.25" customHeight="1" x14ac:dyDescent="0.1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492</v>
      </c>
      <c r="X129" s="1107"/>
      <c r="Y129" s="1107"/>
      <c r="Z129" s="1108"/>
      <c r="AA129" s="994">
        <v>3369731</v>
      </c>
      <c r="AB129" s="995"/>
      <c r="AC129" s="995"/>
      <c r="AD129" s="995"/>
      <c r="AE129" s="996"/>
      <c r="AF129" s="997">
        <v>3623879</v>
      </c>
      <c r="AG129" s="995"/>
      <c r="AH129" s="995"/>
      <c r="AI129" s="995"/>
      <c r="AJ129" s="996"/>
      <c r="AK129" s="997">
        <v>3499725</v>
      </c>
      <c r="AL129" s="995"/>
      <c r="AM129" s="995"/>
      <c r="AN129" s="995"/>
      <c r="AO129" s="996"/>
      <c r="AP129" s="1109"/>
      <c r="AQ129" s="1110"/>
      <c r="AR129" s="1110"/>
      <c r="AS129" s="1110"/>
      <c r="AT129" s="1111"/>
      <c r="AU129" s="233"/>
      <c r="AV129" s="233"/>
      <c r="AW129" s="233"/>
      <c r="AX129" s="1101" t="s">
        <v>493</v>
      </c>
      <c r="AY129" s="959"/>
      <c r="AZ129" s="959"/>
      <c r="BA129" s="959"/>
      <c r="BB129" s="959"/>
      <c r="BC129" s="959"/>
      <c r="BD129" s="959"/>
      <c r="BE129" s="960"/>
      <c r="BF129" s="1102" t="s">
        <v>133</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495</v>
      </c>
      <c r="X130" s="1107"/>
      <c r="Y130" s="1107"/>
      <c r="Z130" s="1108"/>
      <c r="AA130" s="994">
        <v>418004</v>
      </c>
      <c r="AB130" s="995"/>
      <c r="AC130" s="995"/>
      <c r="AD130" s="995"/>
      <c r="AE130" s="996"/>
      <c r="AF130" s="997">
        <v>438948</v>
      </c>
      <c r="AG130" s="995"/>
      <c r="AH130" s="995"/>
      <c r="AI130" s="995"/>
      <c r="AJ130" s="996"/>
      <c r="AK130" s="997">
        <v>413172</v>
      </c>
      <c r="AL130" s="995"/>
      <c r="AM130" s="995"/>
      <c r="AN130" s="995"/>
      <c r="AO130" s="996"/>
      <c r="AP130" s="1109"/>
      <c r="AQ130" s="1110"/>
      <c r="AR130" s="1110"/>
      <c r="AS130" s="1110"/>
      <c r="AT130" s="1111"/>
      <c r="AU130" s="233"/>
      <c r="AV130" s="233"/>
      <c r="AW130" s="233"/>
      <c r="AX130" s="1101" t="s">
        <v>496</v>
      </c>
      <c r="AY130" s="959"/>
      <c r="AZ130" s="959"/>
      <c r="BA130" s="959"/>
      <c r="BB130" s="959"/>
      <c r="BC130" s="959"/>
      <c r="BD130" s="959"/>
      <c r="BE130" s="960"/>
      <c r="BF130" s="1137">
        <v>8.6999999999999993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40">
        <v>2951727</v>
      </c>
      <c r="AB131" s="1022"/>
      <c r="AC131" s="1022"/>
      <c r="AD131" s="1022"/>
      <c r="AE131" s="1023"/>
      <c r="AF131" s="1021">
        <v>3184931</v>
      </c>
      <c r="AG131" s="1022"/>
      <c r="AH131" s="1022"/>
      <c r="AI131" s="1022"/>
      <c r="AJ131" s="1023"/>
      <c r="AK131" s="1021">
        <v>3086553</v>
      </c>
      <c r="AL131" s="1022"/>
      <c r="AM131" s="1022"/>
      <c r="AN131" s="1022"/>
      <c r="AO131" s="1023"/>
      <c r="AP131" s="1146"/>
      <c r="AQ131" s="1147"/>
      <c r="AR131" s="1147"/>
      <c r="AS131" s="1147"/>
      <c r="AT131" s="1148"/>
      <c r="AU131" s="233"/>
      <c r="AV131" s="233"/>
      <c r="AW131" s="233"/>
      <c r="AX131" s="1119" t="s">
        <v>498</v>
      </c>
      <c r="AY131" s="762"/>
      <c r="AZ131" s="762"/>
      <c r="BA131" s="762"/>
      <c r="BB131" s="762"/>
      <c r="BC131" s="762"/>
      <c r="BD131" s="762"/>
      <c r="BE131" s="1072"/>
      <c r="BF131" s="1120" t="s">
        <v>133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500</v>
      </c>
      <c r="W132" s="1130"/>
      <c r="X132" s="1130"/>
      <c r="Y132" s="1130"/>
      <c r="Z132" s="1131"/>
      <c r="AA132" s="1132">
        <v>8.4397032650000003</v>
      </c>
      <c r="AB132" s="1133"/>
      <c r="AC132" s="1133"/>
      <c r="AD132" s="1133"/>
      <c r="AE132" s="1134"/>
      <c r="AF132" s="1135">
        <v>7.9433432000000002</v>
      </c>
      <c r="AG132" s="1133"/>
      <c r="AH132" s="1133"/>
      <c r="AI132" s="1133"/>
      <c r="AJ132" s="1134"/>
      <c r="AK132" s="1135">
        <v>9.7308550999999994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501</v>
      </c>
      <c r="W133" s="1113"/>
      <c r="X133" s="1113"/>
      <c r="Y133" s="1113"/>
      <c r="Z133" s="1114"/>
      <c r="AA133" s="1115">
        <v>8</v>
      </c>
      <c r="AB133" s="1116"/>
      <c r="AC133" s="1116"/>
      <c r="AD133" s="1116"/>
      <c r="AE133" s="1117"/>
      <c r="AF133" s="1115">
        <v>8.1999999999999993</v>
      </c>
      <c r="AG133" s="1116"/>
      <c r="AH133" s="1116"/>
      <c r="AI133" s="1116"/>
      <c r="AJ133" s="1117"/>
      <c r="AK133" s="1115">
        <v>8.6999999999999993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kOXhbD2uLUcaAyR7XXZe6NwkSMCOxDGZe+m7wHfyDs8D8eCcOVaFGQXWFZROBaCGo5DytVnE3VvSqVbDB99fA==" saltValue="oohYcOZ50Y+dwPudkDSj1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TkL8AVfnBGEN61Fn80ssYCanvY7aicV4ZmA93LOfu7byexbrky7WIWZtqWbDbVtzfpX387TujGHdA1oIesB3g==" saltValue="RdsB0J/rTaA7uRXX7w1p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sq24HDokuUGnhXgoUoLEy2gxEDx87XUFJO618407cUzqEF5ETyiLio/dQvcOiJZjCvyn36dhosBH0p89ehKTw==" saltValue="H/X/rwzu5Z5Gbu4u3vCp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505</v>
      </c>
      <c r="AP7" s="272"/>
      <c r="AQ7" s="273" t="s">
        <v>506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507</v>
      </c>
      <c r="AQ8" s="279" t="s">
        <v>508</v>
      </c>
      <c r="AR8" s="280" t="s">
        <v>509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510</v>
      </c>
      <c r="AL9" s="1153"/>
      <c r="AM9" s="1153"/>
      <c r="AN9" s="1154"/>
      <c r="AO9" s="281">
        <v>1209103</v>
      </c>
      <c r="AP9" s="281">
        <v>149530</v>
      </c>
      <c r="AQ9" s="282">
        <v>166998</v>
      </c>
      <c r="AR9" s="283">
        <v>-10.5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511</v>
      </c>
      <c r="AL10" s="1153"/>
      <c r="AM10" s="1153"/>
      <c r="AN10" s="1154"/>
      <c r="AO10" s="284">
        <v>51329</v>
      </c>
      <c r="AP10" s="284">
        <v>6348</v>
      </c>
      <c r="AQ10" s="285">
        <v>26170</v>
      </c>
      <c r="AR10" s="286">
        <v>-75.7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512</v>
      </c>
      <c r="AL11" s="1153"/>
      <c r="AM11" s="1153"/>
      <c r="AN11" s="1154"/>
      <c r="AO11" s="284">
        <v>75484</v>
      </c>
      <c r="AP11" s="284">
        <v>9335</v>
      </c>
      <c r="AQ11" s="285">
        <v>5047</v>
      </c>
      <c r="AR11" s="286">
        <v>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513</v>
      </c>
      <c r="AL12" s="1153"/>
      <c r="AM12" s="1153"/>
      <c r="AN12" s="1154"/>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515</v>
      </c>
      <c r="AL13" s="1153"/>
      <c r="AM13" s="1153"/>
      <c r="AN13" s="1154"/>
      <c r="AO13" s="284">
        <v>23337</v>
      </c>
      <c r="AP13" s="284">
        <v>2886</v>
      </c>
      <c r="AQ13" s="285">
        <v>6466</v>
      </c>
      <c r="AR13" s="286">
        <v>-55.4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516</v>
      </c>
      <c r="AL14" s="1153"/>
      <c r="AM14" s="1153"/>
      <c r="AN14" s="1154"/>
      <c r="AO14" s="284">
        <v>5001</v>
      </c>
      <c r="AP14" s="284">
        <v>618</v>
      </c>
      <c r="AQ14" s="285">
        <v>3589</v>
      </c>
      <c r="AR14" s="286">
        <v>-82.8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517</v>
      </c>
      <c r="AL15" s="1156"/>
      <c r="AM15" s="1156"/>
      <c r="AN15" s="1157"/>
      <c r="AO15" s="284">
        <v>-83302</v>
      </c>
      <c r="AP15" s="284">
        <v>-10302</v>
      </c>
      <c r="AQ15" s="285">
        <v>-12920</v>
      </c>
      <c r="AR15" s="286">
        <v>-20.3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1280952</v>
      </c>
      <c r="AP16" s="284">
        <v>158416</v>
      </c>
      <c r="AQ16" s="285">
        <v>195349</v>
      </c>
      <c r="AR16" s="286">
        <v>-18.899999999999999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522</v>
      </c>
      <c r="AL21" s="1159"/>
      <c r="AM21" s="1159"/>
      <c r="AN21" s="1160"/>
      <c r="AO21" s="297">
        <v>12.86</v>
      </c>
      <c r="AP21" s="298">
        <v>16.600000000000001</v>
      </c>
      <c r="AQ21" s="299">
        <v>-3.74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523</v>
      </c>
      <c r="AL22" s="1159"/>
      <c r="AM22" s="1159"/>
      <c r="AN22" s="1160"/>
      <c r="AO22" s="302">
        <v>98.8</v>
      </c>
      <c r="AP22" s="303">
        <v>95.6</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505</v>
      </c>
      <c r="AP30" s="272"/>
      <c r="AQ30" s="273" t="s">
        <v>506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507</v>
      </c>
      <c r="AQ31" s="279" t="s">
        <v>508</v>
      </c>
      <c r="AR31" s="280" t="s">
        <v>509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527</v>
      </c>
      <c r="AL32" s="1167"/>
      <c r="AM32" s="1167"/>
      <c r="AN32" s="1168"/>
      <c r="AO32" s="312">
        <v>574119</v>
      </c>
      <c r="AP32" s="312">
        <v>71002</v>
      </c>
      <c r="AQ32" s="313">
        <v>125145</v>
      </c>
      <c r="AR32" s="314">
        <v>-43.3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528</v>
      </c>
      <c r="AL33" s="1167"/>
      <c r="AM33" s="1167"/>
      <c r="AN33" s="1168"/>
      <c r="AO33" s="312" t="s">
        <v>514</v>
      </c>
      <c r="AP33" s="312" t="s">
        <v>514</v>
      </c>
      <c r="AQ33" s="313">
        <v>142</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529</v>
      </c>
      <c r="AL34" s="1167"/>
      <c r="AM34" s="1167"/>
      <c r="AN34" s="1168"/>
      <c r="AO34" s="312" t="s">
        <v>514</v>
      </c>
      <c r="AP34" s="312" t="s">
        <v>514</v>
      </c>
      <c r="AQ34" s="313">
        <v>186</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530</v>
      </c>
      <c r="AL35" s="1167"/>
      <c r="AM35" s="1167"/>
      <c r="AN35" s="1168"/>
      <c r="AO35" s="312">
        <v>81777</v>
      </c>
      <c r="AP35" s="312">
        <v>10113</v>
      </c>
      <c r="AQ35" s="313">
        <v>24116</v>
      </c>
      <c r="AR35" s="314">
        <v>-58.1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531</v>
      </c>
      <c r="AL36" s="1167"/>
      <c r="AM36" s="1167"/>
      <c r="AN36" s="1168"/>
      <c r="AO36" s="312">
        <v>62438</v>
      </c>
      <c r="AP36" s="312">
        <v>7722</v>
      </c>
      <c r="AQ36" s="313">
        <v>3945</v>
      </c>
      <c r="AR36" s="314">
        <v>95.7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532</v>
      </c>
      <c r="AL37" s="1167"/>
      <c r="AM37" s="1167"/>
      <c r="AN37" s="1168"/>
      <c r="AO37" s="312" t="s">
        <v>514</v>
      </c>
      <c r="AP37" s="312" t="s">
        <v>514</v>
      </c>
      <c r="AQ37" s="313">
        <v>817</v>
      </c>
      <c r="AR37" s="314" t="s">
        <v>514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533</v>
      </c>
      <c r="AL38" s="1170"/>
      <c r="AM38" s="1170"/>
      <c r="AN38" s="1171"/>
      <c r="AO38" s="315" t="s">
        <v>514</v>
      </c>
      <c r="AP38" s="315" t="s">
        <v>514</v>
      </c>
      <c r="AQ38" s="316">
        <v>16</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534</v>
      </c>
      <c r="AL39" s="1170"/>
      <c r="AM39" s="1170"/>
      <c r="AN39" s="1171"/>
      <c r="AO39" s="312">
        <v>-4814</v>
      </c>
      <c r="AP39" s="312">
        <v>-595</v>
      </c>
      <c r="AQ39" s="313">
        <v>-6780</v>
      </c>
      <c r="AR39" s="314">
        <v>-91.2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535</v>
      </c>
      <c r="AL40" s="1167"/>
      <c r="AM40" s="1167"/>
      <c r="AN40" s="1168"/>
      <c r="AO40" s="312">
        <v>-413172</v>
      </c>
      <c r="AP40" s="312">
        <v>-51097</v>
      </c>
      <c r="AQ40" s="313">
        <v>-98746</v>
      </c>
      <c r="AR40" s="314">
        <v>-48.3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300348</v>
      </c>
      <c r="AP41" s="312">
        <v>37144</v>
      </c>
      <c r="AQ41" s="313">
        <v>48842</v>
      </c>
      <c r="AR41" s="314">
        <v>-24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505</v>
      </c>
      <c r="AN49" s="1163" t="s">
        <v>539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540</v>
      </c>
      <c r="AO50" s="329" t="s">
        <v>541</v>
      </c>
      <c r="AP50" s="330" t="s">
        <v>542</v>
      </c>
      <c r="AQ50" s="331" t="s">
        <v>543</v>
      </c>
      <c r="AR50" s="332" t="s">
        <v>544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621270</v>
      </c>
      <c r="AN51" s="334">
        <v>71542</v>
      </c>
      <c r="AO51" s="335">
        <v>11.6</v>
      </c>
      <c r="AP51" s="336">
        <v>167497</v>
      </c>
      <c r="AQ51" s="337">
        <v>-17.399999999999999</v>
      </c>
      <c r="AR51" s="338">
        <v>29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209582</v>
      </c>
      <c r="AN52" s="342">
        <v>24134</v>
      </c>
      <c r="AO52" s="343">
        <v>-38.5</v>
      </c>
      <c r="AP52" s="344">
        <v>82571</v>
      </c>
      <c r="AQ52" s="345">
        <v>3.6</v>
      </c>
      <c r="AR52" s="346">
        <v>-42.1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859934</v>
      </c>
      <c r="AN53" s="334">
        <v>101324</v>
      </c>
      <c r="AO53" s="335">
        <v>41.6</v>
      </c>
      <c r="AP53" s="336">
        <v>190274</v>
      </c>
      <c r="AQ53" s="337">
        <v>13.6</v>
      </c>
      <c r="AR53" s="338">
        <v>28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320690</v>
      </c>
      <c r="AN54" s="342">
        <v>37786</v>
      </c>
      <c r="AO54" s="343">
        <v>56.6</v>
      </c>
      <c r="AP54" s="344">
        <v>88584</v>
      </c>
      <c r="AQ54" s="345">
        <v>7.3</v>
      </c>
      <c r="AR54" s="346">
        <v>49.3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717154</v>
      </c>
      <c r="AN55" s="334">
        <v>85835</v>
      </c>
      <c r="AO55" s="335">
        <v>-15.3</v>
      </c>
      <c r="AP55" s="336">
        <v>200194</v>
      </c>
      <c r="AQ55" s="337">
        <v>5.2</v>
      </c>
      <c r="AR55" s="338">
        <v>-20.5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181690</v>
      </c>
      <c r="AN56" s="342">
        <v>21746</v>
      </c>
      <c r="AO56" s="343">
        <v>-42.4</v>
      </c>
      <c r="AP56" s="344">
        <v>106422</v>
      </c>
      <c r="AQ56" s="345">
        <v>20.100000000000001</v>
      </c>
      <c r="AR56" s="346">
        <v>-62.5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733767</v>
      </c>
      <c r="AN57" s="334">
        <v>89082</v>
      </c>
      <c r="AO57" s="335">
        <v>3.8</v>
      </c>
      <c r="AP57" s="336">
        <v>196914</v>
      </c>
      <c r="AQ57" s="337">
        <v>-1.6</v>
      </c>
      <c r="AR57" s="338">
        <v>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210076</v>
      </c>
      <c r="AN58" s="342">
        <v>25504</v>
      </c>
      <c r="AO58" s="343">
        <v>17.3</v>
      </c>
      <c r="AP58" s="344">
        <v>98966</v>
      </c>
      <c r="AQ58" s="345">
        <v>-7</v>
      </c>
      <c r="AR58" s="346">
        <v>24.3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391514</v>
      </c>
      <c r="AN59" s="334">
        <v>48419</v>
      </c>
      <c r="AO59" s="335">
        <v>-45.6</v>
      </c>
      <c r="AP59" s="336">
        <v>204757</v>
      </c>
      <c r="AQ59" s="337">
        <v>4</v>
      </c>
      <c r="AR59" s="338">
        <v>-49.6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141596</v>
      </c>
      <c r="AN60" s="342">
        <v>17511</v>
      </c>
      <c r="AO60" s="343">
        <v>-31.3</v>
      </c>
      <c r="AP60" s="344">
        <v>106071</v>
      </c>
      <c r="AQ60" s="345">
        <v>7.2</v>
      </c>
      <c r="AR60" s="346">
        <v>-38.5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664728</v>
      </c>
      <c r="AN61" s="349">
        <v>79240</v>
      </c>
      <c r="AO61" s="350">
        <v>-0.8</v>
      </c>
      <c r="AP61" s="351">
        <v>191927</v>
      </c>
      <c r="AQ61" s="352">
        <v>0.8</v>
      </c>
      <c r="AR61" s="338">
        <v>-1.6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212727</v>
      </c>
      <c r="AN62" s="342">
        <v>25336</v>
      </c>
      <c r="AO62" s="343">
        <v>-7.7</v>
      </c>
      <c r="AP62" s="344">
        <v>96523</v>
      </c>
      <c r="AQ62" s="345">
        <v>6.2</v>
      </c>
      <c r="AR62" s="346">
        <v>-13.9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ttyzpjGOBpkCBvjk26wZhEC/E8IN4SKCRKOhOCwc3tUB6jtZVORzdEo8N4rDgwZAh8MrR5UCy4IEHZCCCZ+fw==" saltValue="XjySYo0hDZRIjheNSY1w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553</v>
      </c>
    </row>
    <row r="120" spans="125:125" ht="13.5" hidden="1" customHeight="1" x14ac:dyDescent="0.15"/>
    <row r="121" spans="125:125" ht="13.5" hidden="1" customHeight="1" x14ac:dyDescent="0.15">
      <c r="DU121" s="259"/>
    </row>
  </sheetData>
  <sheetProtection algorithmName="SHA-512" hashValue="QYqluhIhKDnElBNV6gx7xBH0ALyIL7ws5vU9AhaBgdUwk8DOLTiIzRw8y6OjSHZhgTTnUpF0uuP4x5Nz5p5iIg==" saltValue="FG6oDGmxGvaTTL+9QkDM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554</v>
      </c>
    </row>
  </sheetData>
  <sheetProtection algorithmName="SHA-512" hashValue="K7EsX5Zih8+1eLF5NO7/AyA4YBVMZW4SSj+qZm0Ojul6y7tALqW6QzRXybQ0fCJ+RpspRWXwhMbk0FAjgxQB2w==" saltValue="oWwhC1oU6rfqrw9l8HE6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75" t="s">
        <v>3</v>
      </c>
      <c r="D47" s="1175"/>
      <c r="E47" s="1176"/>
      <c r="F47" s="11">
        <v>35.5</v>
      </c>
      <c r="G47" s="12">
        <v>34.979999999999997</v>
      </c>
      <c r="H47" s="12">
        <v>33.04</v>
      </c>
      <c r="I47" s="12">
        <v>34.200000000000003</v>
      </c>
      <c r="J47" s="13">
        <v>41.15</v>
      </c>
    </row>
    <row r="48" spans="2:10" ht="57.75" customHeight="1" x14ac:dyDescent="0.15">
      <c r="B48" s="14"/>
      <c r="C48" s="1177" t="s">
        <v>4</v>
      </c>
      <c r="D48" s="1177"/>
      <c r="E48" s="1178"/>
      <c r="F48" s="15">
        <v>6.56</v>
      </c>
      <c r="G48" s="16">
        <v>6.75</v>
      </c>
      <c r="H48" s="16">
        <v>7.13</v>
      </c>
      <c r="I48" s="16">
        <v>11.67</v>
      </c>
      <c r="J48" s="17">
        <v>7.56</v>
      </c>
    </row>
    <row r="49" spans="2:10" ht="57.75" customHeight="1" thickBot="1" x14ac:dyDescent="0.2">
      <c r="B49" s="18"/>
      <c r="C49" s="1179" t="s">
        <v>5</v>
      </c>
      <c r="D49" s="1179"/>
      <c r="E49" s="1180"/>
      <c r="F49" s="19" t="s">
        <v>560</v>
      </c>
      <c r="G49" s="20" t="s">
        <v>561</v>
      </c>
      <c r="H49" s="20" t="s">
        <v>562</v>
      </c>
      <c r="I49" s="20">
        <v>5.07</v>
      </c>
      <c r="J49" s="21" t="s">
        <v>563</v>
      </c>
    </row>
    <row r="50" spans="2:10" x14ac:dyDescent="0.15"/>
  </sheetData>
  <sheetProtection algorithmName="SHA-512" hashValue="cdPAc9RFc5GU8juInyni641aExxuaDc+Ht3XscLL/PTI7bepT4MR7j+dLoX8TEcfT7nVXb1i0kispZApb2/lhw==" saltValue="LgemarP3WeC7t19fWoz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