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<sst xmlns="http://schemas.openxmlformats.org/spreadsheetml/2006/main" count="1158" uniqueCount="620">
  <si>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</si>
  <si>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</si>
  <si>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</si>
  <si>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</si>
  <si>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</si>
  <si>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</si>
  <si>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</si>
  <si>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</si>
  <si>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</si>
  <si>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</si>
  <si>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</si>
  <si>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</si>
  <si>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</si>
  <si>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</si>
  <si>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</si>
  <si>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</si>
  <si>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</si>
  <si>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</si>
  <si>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</si>
  <si>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</si>
  <si>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</si>
  <si>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</si>
  <si>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</si>
  <si>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</si>
  <si>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</si>
  <si>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</si>
  <si>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</si>
  <si>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</si>
  <si>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</si>
  <si>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</si>
  <si>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</si>
  <si>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</si>
  <si>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</si>
  <si>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</si>
  <si>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</si>
  <si>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</si>
  <si>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</si>
  <si>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</si>
  <si>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</si>
  <si>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</si>
  <si>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</si>
  <si>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</si>
  <si>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</si>
  <si>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</si>
  <si>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</si>
  <si>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</si>
  <si>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</si>
  <si>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</si>
  <si>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</si>
  <si>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</si>
  <si>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</si>
  <si>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</si>
  <si>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</si>
  <si>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</si>
  <si>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</si>
  <si>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</si>
  <si>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</si>
  <si>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</si>
  <si>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</si>
  <si>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</si>
  <si>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</si>
  <si>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</si>
  <si>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</si>
  <si>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</si>
  <si>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</si>
  <si>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</si>
  <si>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</si>
  <si>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</si>
  <si>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</si>
  <si>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</si>
  <si>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</si>
  <si>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</si>
  <si>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</si>
  <si>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</si>
  <si>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</si>
  <si>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</si>
  <si>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</si>
  <si>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</si>
  <si>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</si>
  <si>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</si>
  <si>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</si>
  <si>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</si>
  <si>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</si>
  <si>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</si>
  <si>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</si>
  <si>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</si>
  <si>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</si>
  <si>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</si>
  <si>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</si>
  <si>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</si>
  <si>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</si>
  <si>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</si>
  <si>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</si>
  <si>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</si>
  <si>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</si>
  <si>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</si>
  <si>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</si>
  <si>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</si>
  <si>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</si>
  <si>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</si>
  <si>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</si>
  <si>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</si>
  <si>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</si>
  <si>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</si>
  <si>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</si>
  <si>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</si>
  <si>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</si>
  <si>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</si>
  <si>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</si>
  <si>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</si>
  <si>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</si>
  <si>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</si>
  <si>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</si>
  <si>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</si>
  <si>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</si>
  <si>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</si>
  <si>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</si>
  <si>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</si>
  <si>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</si>
  <si>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</si>
  <si>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</si>
  <si>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</si>
  <si>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</si>
  <si>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</si>
  <si>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</si>
  <si>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</si>
  <si>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</si>
  <si>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</si>
  <si>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</si>
  <si>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</si>
  <si>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</si>
  <si>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</si>
  <si>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</si>
  <si>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</si>
  <si>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</si>
  <si>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</si>
  <si>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</si>
  <si>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</si>
  <si>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</si>
  <si>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</si>
  <si>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</si>
  <si>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</si>
  <si>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</si>
  <si>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</si>
  <si>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</si>
  <si>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</si>
  <si>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</si>
  <si>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</si>
  <si>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</si>
  <si>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</si>
  <si>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</si>
  <si>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</si>
  <si>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</si>
  <si>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</si>
  <si>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</si>
  <si>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</si>
  <si>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</si>
  <si>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</si>
  <si>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</si>
  <si>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</si>
  <si>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</si>
  <si>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</si>
  <si>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</si>
  <si>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</si>
  <si>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</si>
  <si>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</si>
  <si>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</si>
  <si>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</si>
  <si>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</si>
  <si>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</si>
  <si>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</si>
  <si>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</si>
  <si>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</si>
  <si>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</si>
  <si>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</si>
  <si>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</si>
  <si>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</si>
  <si>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</si>
  <si>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</si>
  <si>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</si>
  <si>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</si>
  <si>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</si>
  <si>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</si>
  <si>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</si>
  <si>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</si>
  <si>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</si>
  <si>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</si>
  <si>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</si>
  <si>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</si>
  <si>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</si>
  <si>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</si>
  <si>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</si>
  <si>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</si>
  <si>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</si>
  <si>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</si>
  <si>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</si>
  <si>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</si>
  <si>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</si>
  <si>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</si>
  <si>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</si>
  <si>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</si>
  <si>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</si>
  <si>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</si>
  <si>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</si>
  <si>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</si>
  <si>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</si>
  <si>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</si>
  <si>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</si>
  <si>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</si>
  <si>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</si>
  <si>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</si>
  <si>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</si>
  <si>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</si>
  <si>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</si>
  <si>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</si>
  <si>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</si>
  <si>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</si>
  <si>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</si>
  <si>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</si>
  <si>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</si>
  <si>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</si>
  <si>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</si>
  <si>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</si>
  <si>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</si>
  <si>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三重県大紀町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</si>
  <si>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</si>
  <si>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</si>
  <si>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</si>
  <si>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</si>
  <si>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</si>
  <si>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</si>
  <si>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</si>
  <si>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</si>
  <si>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</si>
  <si>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</si>
  <si>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</si>
  <si>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</si>
  <si>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</si>
  <si>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</si>
  <si>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</si>
  <si>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</si>
  <si>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</si>
  <si>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</si>
  <si>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</si>
  <si>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</si>
  <si>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</si>
  <si>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</si>
  <si>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</si>
  <si>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</si>
  <si>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</si>
  <si>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</si>
  <si>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</si>
  <si>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</si>
  <si>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</si>
  <si>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</si>
  <si>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</si>
  <si>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</si>
  <si>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</si>
  <si>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</si>
  <si>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</si>
  <si>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</si>
  <si>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</si>
  <si>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</si>
  <si>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</si>
  <si>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</si>
  <si>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</si>
  <si>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</si>
  <si>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</si>
  <si>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</si>
  <si>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</si>
  <si>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</si>
  <si>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</si>
  <si>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</si>
  <si>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</si>
  <si>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</si>
  <si>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</si>
  <si>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</si>
  <si>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</si>
  <si>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</si>
  <si>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</si>
  <si>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</si>
  <si>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</si>
  <si>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</si>
  <si>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</si>
  <si>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</si>
  <si>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</si>
  <si>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</si>
  <si>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</si>
  <si>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</si>
  <si>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</si>
  <si>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</si>
  <si>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</si>
  <si>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</si>
  <si>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</si>
  <si>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</si>
  <si>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</si>
  <si>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</si>
  <si>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</si>
  <si>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</si>
  <si>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</si>
  <si>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</si>
  <si>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</si>
  <si>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</si>
  <si>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</si>
  <si>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</si>
  <si>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</si>
  <si>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</si>
  <si>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</si>
  <si>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</si>
  <si>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</si>
  <si>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</si>
  <si>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</si>
  <si>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</si>
  <si>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</si>
  <si>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</si>
  <si>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</si>
  <si>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</si>
  <si>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</si>
  <si>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</si>
  <si>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</si>
  <si>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</si>
  <si>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</si>
  <si>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</si>
  <si>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</si>
  <si>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</si>
  <si>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</si>
  <si>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</si>
  <si>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</si>
  <si>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</si>
  <si>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</si>
  <si>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</si>
  <si>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</si>
  <si>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</si>
  <si>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</si>
  <si>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</si>
  <si>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</si>
  <si>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</si>
  <si>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</si>
  <si>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</si>
  <si>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</si>
  <si>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</si>
  <si>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</si>
  <si>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</si>
  <si>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</si>
  <si>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</si>
  <si>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</si>
  <si>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</si>
  <si>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</si>
  <si>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</si>
  <si>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</si>
  <si>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</si>
  <si>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</si>
  <si>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</si>
  <si>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</si>
  <si>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</si>
  <si>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</si>
  <si>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</si>
  <si>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</si>
  <si>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</si>
  <si>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</si>
  <si>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</si>
  <si>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</si>
  <si>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</si>
  <si>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</si>
  <si>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</si>
  <si>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</si>
  <si>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</si>
  <si>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</si>
  <si>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</si>
  <si>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</si>
  <si>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</si>
  <si>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</si>
  <si>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</si>
  <si>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</si>
  <si>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</si>
  <si>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</si>
  <si>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三重県大紀町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</si>
  <si>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</si>
  <si>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</si>
  <si>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</si>
  <si>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</si>
  <si>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</si>
  <si>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</si>
  <si>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</si>
  <si>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</si>
  <si>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</si>
  <si>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</si>
  <si>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</si>
  <si>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</si>
  <si>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</si>
  <si>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</si>
  <si>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</si>
  <si>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</si>
  <si>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</si>
  <si>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</si>
  <si>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</si>
  <si>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</si>
  <si>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</si>
  <si>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</si>
  <si>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</si>
  <si>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</si>
  <si>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</si>
  <si>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</si>
  <si>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</si>
  <si>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</si>
  <si>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</si>
  <si>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</si>
  <si>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</si>
  <si>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</si>
  <si>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</si>
  <si>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</si>
  <si>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</si>
  <si>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</si>
  <si>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</si>
  <si>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</si>
  <si>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</si>
  <si>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</si>
  <si>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</si>
  <si>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</si>
  <si>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</si>
  <si>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</si>
  <si>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</si>
  <si>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</si>
  <si>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</si>
  <si>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</si>
  <si>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</si>
  <si>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</si>
  <si>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</si>
  <si>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</si>
  <si>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</si>
  <si>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</si>
  <si>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</si>
  <si>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</si>
  <si>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</si>
  <si>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</si>
  <si>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</si>
  <si>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</si>
  <si>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</si>
  <si>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</si>
  <si>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</si>
  <si>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</si>
  <si>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</si>
  <si>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</si>
  <si>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</si>
  <si>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</si>
  <si>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</si>
  <si>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</si>
  <si>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</si>
  <si>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</si>
  <si>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</si>
  <si>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</si>
  <si>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</si>
  <si>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</si>
  <si>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</si>
  <si>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</si>
  <si>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</si>
  <si>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</si>
  <si>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</si>
  <si>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</si>
  <si>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</si>
  <si>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</si>
  <si>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</si>
  <si>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</si>
  <si>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</si>
  <si>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</si>
  <si>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</si>
  <si>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</si>
  <si>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</si>
  <si>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</si>
  <si>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</si>
  <si>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</si>
  <si>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</si>
  <si>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</si>
  <si>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</si>
  <si>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</si>
  <si>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</si>
  <si>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</si>
  <si>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</si>
  <si>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</si>
  <si>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</si>
  <si>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</si>
  <si>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</si>
  <si>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</si>
  <si>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</si>
  <si>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</si>
  <si>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</si>
  <si>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</si>
  <si>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</si>
  <si>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</si>
  <si>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</si>
  <si>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</si>
  <si>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</si>
  <si>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</si>
  <si>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</si>
  <si>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</si>
  <si>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</si>
  <si>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</si>
  <si>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</si>
  <si>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</si>
  <si>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</si>
  <si>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</si>
  <si>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</si>
  <si>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</si>
  <si>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</si>
  <si>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</si>
  <si>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</si>
  <si>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</si>
  <si>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</si>
  <si>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</si>
  <si>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</si>
  <si>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</si>
  <si>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</si>
  <si>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</si>
  <si>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</si>
  <si>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</si>
  <si>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</si>
  <si>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</si>
  <si>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</si>
  <si>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</si>
  <si>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</si>
  <si>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</si>
  <si>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</si>
  <si>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</si>
  <si>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</si>
  <si>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</si>
  <si>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</si>
  <si>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</si>
  <si>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</si>
  <si>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</si>
  <si>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</si>
  <si>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</si>
  <si>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</si>
  <si>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</si>
  <si>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</si>
  <si>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</si>
  <si>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</si>
  <si>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</si>
  <si>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</si>
  <si>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</si>
  <si>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</si>
  <si>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</si>
  <si>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</si>
  <si>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</si>
  <si>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</si>
  <si>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</si>
  <si>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</si>
  <si>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</si>
  <si>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</si>
  <si>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</si>
  <si>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</si>
  <si>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</si>
  <si>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</si>
  <si>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</si>
  <si>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</si>
  <si>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</si>
  <si>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</si>
  <si>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</si>
  <si>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</si>
  <si>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</si>
  <si>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</si>
  <si>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</si>
  <si>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</si>
  <si>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</si>
  <si>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</si>
  <si>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</si>
  <si>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</si>
  <si>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</si>
  <si>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</si>
  <si>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</si>
  <si>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</si>
  <si>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</si>
  <si>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</si>
  <si>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</si>
  <si>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</si>
  <si>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</si>
  <si>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9.77</t>
  </si>
  <si>
    <t>▲ 0.48</t>
  </si>
  <si>
    <t>一般会計</t>
  </si>
  <si>
    <t>介護保険特別会計</t>
  </si>
  <si>
    <t>水道事業会計</t>
  </si>
  <si>
    <t>国民健康保険特別会計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</si>
  <si>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</si>
  <si>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</si>
  <si>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</si>
  <si>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</si>
  <si>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</si>
  <si>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</si>
  <si>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</si>
  <si>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</si>
  <si>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</si>
  <si>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わたらい老人福祉施設組合</t>
    <rPh sb="4" eb="8">
      <t>ロウジンフクシ</t>
    </rPh>
    <rPh sb="8" eb="12">
      <t>シセツクミアイ</t>
    </rPh>
    <phoneticPr fontId="2"/>
  </si>
  <si>
    <t>奥伊勢広域行政組合</t>
    <rPh sb="0" eb="3">
      <t>オクイセ</t>
    </rPh>
    <rPh sb="3" eb="7">
      <t>コウイキギョウセイ</t>
    </rPh>
    <rPh sb="7" eb="9">
      <t>クミアイ</t>
    </rPh>
    <phoneticPr fontId="2"/>
  </si>
  <si>
    <t>三重県市町総合事務組合</t>
    <rPh sb="0" eb="3">
      <t>ミエケン</t>
    </rPh>
    <rPh sb="3" eb="5">
      <t>シマチ</t>
    </rPh>
    <rPh sb="5" eb="11">
      <t>ソウゴウジムクミアイ</t>
    </rPh>
    <phoneticPr fontId="2"/>
  </si>
  <si>
    <t>紀勢地区広域消防事務組合</t>
    <rPh sb="0" eb="4">
      <t>キセイチク</t>
    </rPh>
    <rPh sb="4" eb="6">
      <t>コウイキ</t>
    </rPh>
    <rPh sb="6" eb="8">
      <t>ショウボウ</t>
    </rPh>
    <rPh sb="8" eb="10">
      <t>ジム</t>
    </rPh>
    <rPh sb="10" eb="12">
      <t>クミアイ</t>
    </rPh>
    <phoneticPr fontId="2"/>
  </si>
  <si>
    <t>荷坂やすらぎ苑組合</t>
    <rPh sb="0" eb="1">
      <t>ニ</t>
    </rPh>
    <rPh sb="1" eb="2">
      <t>サカ</t>
    </rPh>
    <rPh sb="6" eb="7">
      <t>エン</t>
    </rPh>
    <rPh sb="7" eb="9">
      <t>クミアイ</t>
    </rPh>
    <phoneticPr fontId="2"/>
  </si>
  <si>
    <t>香肌奥伊勢資源化広域連合</t>
    <rPh sb="0" eb="2">
      <t>カハダ</t>
    </rPh>
    <rPh sb="2" eb="5">
      <t>オクイセ</t>
    </rPh>
    <rPh sb="5" eb="8">
      <t>シゲンカ</t>
    </rPh>
    <rPh sb="8" eb="12">
      <t>コウイキレンゴウ</t>
    </rPh>
    <phoneticPr fontId="2"/>
  </si>
  <si>
    <t>度会広域連合</t>
    <rPh sb="0" eb="2">
      <t>ワタライ</t>
    </rPh>
    <rPh sb="2" eb="4">
      <t>コウイキ</t>
    </rPh>
    <rPh sb="4" eb="6">
      <t>レンゴウ</t>
    </rPh>
    <phoneticPr fontId="2"/>
  </si>
  <si>
    <t>三重地方税管理回収機構</t>
    <rPh sb="0" eb="2">
      <t>ミエ</t>
    </rPh>
    <rPh sb="2" eb="4">
      <t>チホウ</t>
    </rPh>
    <rPh sb="4" eb="5">
      <t>ゼイ</t>
    </rPh>
    <rPh sb="5" eb="9">
      <t>カンリカイシュウ</t>
    </rPh>
    <rPh sb="9" eb="11">
      <t>キコウ</t>
    </rPh>
    <phoneticPr fontId="2"/>
  </si>
  <si>
    <t>三重県後期高齢者医療広域連合</t>
    <rPh sb="0" eb="3">
      <t>ミエケン</t>
    </rPh>
    <rPh sb="3" eb="8">
      <t>コウキコウレイシャ</t>
    </rPh>
    <rPh sb="8" eb="10">
      <t>イリョウ</t>
    </rPh>
    <rPh sb="10" eb="12">
      <t>コウイキ</t>
    </rPh>
    <rPh sb="12" eb="14">
      <t>レンゴウ</t>
    </rPh>
    <phoneticPr fontId="2"/>
  </si>
  <si>
    <t>奥伊勢ハイウェイパーク</t>
    <rPh sb="0" eb="3">
      <t>オクイセ</t>
    </rPh>
    <phoneticPr fontId="2"/>
  </si>
  <si>
    <t>-</t>
    <phoneticPr fontId="2"/>
  </si>
  <si>
    <t>-</t>
    <phoneticPr fontId="2"/>
  </si>
  <si>
    <t>幸せ安心生活基金</t>
    <rPh sb="0" eb="1">
      <t>シアワ</t>
    </rPh>
    <rPh sb="2" eb="6">
      <t>アンシンセイカツ</t>
    </rPh>
    <rPh sb="6" eb="8">
      <t>キキン</t>
    </rPh>
    <phoneticPr fontId="5"/>
  </si>
  <si>
    <t>地域振興基金</t>
    <rPh sb="0" eb="6">
      <t>チイキシンコウキキン</t>
    </rPh>
    <phoneticPr fontId="2"/>
  </si>
  <si>
    <t>ふるさと大紀「幸福(しあわせ)まちづくり」応援基金</t>
    <rPh sb="4" eb="6">
      <t>タイキ</t>
    </rPh>
    <rPh sb="7" eb="9">
      <t>コウフク</t>
    </rPh>
    <rPh sb="21" eb="25">
      <t>オウエンキキン</t>
    </rPh>
    <phoneticPr fontId="2"/>
  </si>
  <si>
    <t>庁舎建設基金</t>
    <rPh sb="0" eb="2">
      <t>チョウシャ</t>
    </rPh>
    <rPh sb="2" eb="6">
      <t>ケンセツキキン</t>
    </rPh>
    <phoneticPr fontId="2"/>
  </si>
  <si>
    <t>過疎地域自立促進基金</t>
    <rPh sb="0" eb="6">
      <t>カソチイキジリツ</t>
    </rPh>
    <rPh sb="6" eb="8">
      <t>ソクシン</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</si>
  <si>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</si>
  <si>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</si>
  <si>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</si>
  <si>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</si>
  <si>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</si>
  <si>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</si>
  <si>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</si>
  <si>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</si>
  <si>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</si>
  <si>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</si>
  <si>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</si>
  <si>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将来負担比率ともに類似団体と比較し高いものの、早期健全化基準を大きく下回っており、今後も起債残高と基金残高とのバランスや交付税算入等を考慮し財政的に出来る限り有利な方法で起債していくよう努める。</t>
    <rPh sb="0" eb="2">
      <t>ジッシツ</t>
    </rPh>
    <rPh sb="2" eb="5">
      <t>コウサイヒ</t>
    </rPh>
    <rPh sb="5" eb="7">
      <t>ヒリツ</t>
    </rPh>
    <rPh sb="8" eb="14">
      <t>ショウライフタンヒリツ</t>
    </rPh>
    <rPh sb="17" eb="21">
      <t>ルイジダンタイ</t>
    </rPh>
    <rPh sb="22" eb="24">
      <t>ヒカク</t>
    </rPh>
    <rPh sb="25" eb="26">
      <t>タカ</t>
    </rPh>
    <rPh sb="31" eb="33">
      <t>ソウキ</t>
    </rPh>
    <rPh sb="33" eb="38">
      <t>ケンゼンカキジュン</t>
    </rPh>
    <rPh sb="39" eb="40">
      <t>オオ</t>
    </rPh>
    <rPh sb="42" eb="44">
      <t>シタマワ</t>
    </rPh>
    <rPh sb="49" eb="51">
      <t>コンゴ</t>
    </rPh>
    <rPh sb="52" eb="56">
      <t>キサイザンダカ</t>
    </rPh>
    <rPh sb="57" eb="61">
      <t>キキンザンダカ</t>
    </rPh>
    <rPh sb="68" eb="73">
      <t>コウフゼイサンニュウ</t>
    </rPh>
    <rPh sb="73" eb="74">
      <t>トウ</t>
    </rPh>
    <rPh sb="75" eb="77">
      <t>コウリョ</t>
    </rPh>
    <rPh sb="78" eb="81">
      <t>ザイセイテキ</t>
    </rPh>
    <rPh sb="82" eb="84">
      <t>デキ</t>
    </rPh>
    <rPh sb="85" eb="86">
      <t>カギ</t>
    </rPh>
    <rPh sb="87" eb="89">
      <t>ユウリ</t>
    </rPh>
    <rPh sb="90" eb="92">
      <t>ホウホウ</t>
    </rPh>
    <rPh sb="93" eb="95">
      <t>キサイ</t>
    </rPh>
    <rPh sb="101" eb="102">
      <t>ツト</t>
    </rPh>
    <phoneticPr fontId="5"/>
  </si>
  <si>
    <t>有形固定資産減価償却率は、類似団体内平均値に近い数値で推移しているが、将来負担比率は大幅に上回っている。R4年度は公債費の大規模な繰上げ償還を実施したが、それに対応する交付税算入分(充当可能財源)まで減少したので一時的な数値の悪化が生じた。今後は、起債残高を減少させ、新発債の抑制も同時に行っているので良化傾向になるものの、将来世代の負担軽減に努める必要がある。</t>
    <rPh sb="0" eb="4">
      <t>ユウケイコテイ</t>
    </rPh>
    <rPh sb="4" eb="6">
      <t>シサン</t>
    </rPh>
    <rPh sb="6" eb="8">
      <t>ゲンカ</t>
    </rPh>
    <rPh sb="8" eb="11">
      <t>ショウキャクリツ</t>
    </rPh>
    <rPh sb="13" eb="17">
      <t>ルイジダンタイ</t>
    </rPh>
    <rPh sb="17" eb="18">
      <t>ナイ</t>
    </rPh>
    <rPh sb="18" eb="21">
      <t>ヘイキンチ</t>
    </rPh>
    <rPh sb="22" eb="23">
      <t>チカ</t>
    </rPh>
    <rPh sb="24" eb="26">
      <t>スウチ</t>
    </rPh>
    <rPh sb="27" eb="29">
      <t>スイイ</t>
    </rPh>
    <rPh sb="35" eb="41">
      <t>ショウライフタンヒリツ</t>
    </rPh>
    <rPh sb="42" eb="44">
      <t>オオハバ</t>
    </rPh>
    <rPh sb="45" eb="47">
      <t>ウワマワ</t>
    </rPh>
    <rPh sb="54" eb="56">
      <t>ネンド</t>
    </rPh>
    <rPh sb="57" eb="60">
      <t>コウサイヒ</t>
    </rPh>
    <rPh sb="61" eb="64">
      <t>ダイキボ</t>
    </rPh>
    <rPh sb="65" eb="67">
      <t>クリア</t>
    </rPh>
    <rPh sb="68" eb="70">
      <t>ショウカン</t>
    </rPh>
    <rPh sb="71" eb="73">
      <t>ジッシ</t>
    </rPh>
    <rPh sb="80" eb="82">
      <t>タイオウ</t>
    </rPh>
    <rPh sb="84" eb="87">
      <t>コウフゼイ</t>
    </rPh>
    <rPh sb="87" eb="89">
      <t>サンニュウ</t>
    </rPh>
    <rPh sb="89" eb="90">
      <t>ブン</t>
    </rPh>
    <rPh sb="91" eb="97">
      <t>ジュウトウカノウザイゲン</t>
    </rPh>
    <rPh sb="100" eb="102">
      <t>ゲンショウ</t>
    </rPh>
    <rPh sb="106" eb="109">
      <t>イチジテキ</t>
    </rPh>
    <rPh sb="110" eb="112">
      <t>スウチ</t>
    </rPh>
    <rPh sb="113" eb="115">
      <t>アッカ</t>
    </rPh>
    <rPh sb="116" eb="117">
      <t>ショウ</t>
    </rPh>
    <rPh sb="120" eb="122">
      <t>コンゴ</t>
    </rPh>
    <rPh sb="124" eb="128">
      <t>キサイザンダカ</t>
    </rPh>
    <rPh sb="129" eb="131">
      <t>ゲンショウ</t>
    </rPh>
    <rPh sb="134" eb="137">
      <t>シンパツサイ</t>
    </rPh>
    <rPh sb="138" eb="140">
      <t>ヨクセイ</t>
    </rPh>
    <rPh sb="141" eb="143">
      <t>ドウジ</t>
    </rPh>
    <rPh sb="144" eb="145">
      <t>オコナ</t>
    </rPh>
    <rPh sb="151" eb="155">
      <t>リョウカケイコウ</t>
    </rPh>
    <rPh sb="162" eb="164">
      <t>ショウライ</t>
    </rPh>
    <rPh sb="164" eb="166">
      <t>セダイ</t>
    </rPh>
    <rPh sb="167" eb="171">
      <t>フタンケイゲン</t>
    </rPh>
    <rPh sb="172" eb="173">
      <t>ツト</t>
    </rPh>
    <rPh sb="175" eb="17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</si>
</sst>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138402</c:v>
                </c:pt>
                <c:pt idx="4">
                  <c:v>146367</c:v>
                </c:pt>
              </c:numCache>
            </c:numRef>
          </c:val>
          <c:smooth val="0"/>
          <c:extLst>
            <c:ext xmlns:c16="http://schemas.microsoft.com/office/drawing/2014/chart" uri="{C3380CC4-5D6E-409C-BE32-E72D297353CC}">
              <c16:uniqueId val="{00000000-DB88-4FFB-8E30-AC85E082D6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125943</c:v>
                </c:pt>
                <c:pt idx="1">
                  <c:v>178485</c:v>
                </c:pt>
                <c:pt idx="2">
                  <c:v>211848</c:v>
                </c:pt>
                <c:pt idx="3">
                  <c:v>206384</c:v>
                </c:pt>
                <c:pt idx="4">
                  <c:v>70502</c:v>
                </c:pt>
              </c:numCache>
            </c:numRef>
          </c:val>
          <c:smooth val="0"/>
          <c:extLst>
            <c:ext xmlns:c16="http://schemas.microsoft.com/office/drawing/2014/chart" uri="{C3380CC4-5D6E-409C-BE32-E72D297353CC}">
              <c16:uniqueId val="{00000001-DB88-4FFB-8E30-AC85E082D6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5.58</c:v>
                </c:pt>
                <c:pt idx="1">
                  <c:v>7.38</c:v>
                </c:pt>
                <c:pt idx="2">
                  <c:v>7.38</c:v>
                </c:pt>
                <c:pt idx="3">
                  <c:v>7.47</c:v>
                </c:pt>
                <c:pt idx="4">
                  <c:v>6.31</c:v>
                </c:pt>
              </c:numCache>
            </c:numRef>
          </c:val>
          <c:extLst>
            <c:ext xmlns:c16="http://schemas.microsoft.com/office/drawing/2014/chart" uri="{C3380CC4-5D6E-409C-BE32-E72D297353CC}">
              <c16:uniqueId val="{00000000-78EF-4583-9D81-AF54DDB4D6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41.3</c:v>
                </c:pt>
                <c:pt idx="1">
                  <c:v>41</c:v>
                </c:pt>
                <c:pt idx="2">
                  <c:v>39.18</c:v>
                </c:pt>
                <c:pt idx="3">
                  <c:v>45.68</c:v>
                </c:pt>
                <c:pt idx="4">
                  <c:v>25.42</c:v>
                </c:pt>
              </c:numCache>
            </c:numRef>
          </c:val>
          <c:extLst>
            <c:ext xmlns:c16="http://schemas.microsoft.com/office/drawing/2014/chart" uri="{C3380CC4-5D6E-409C-BE32-E72D297353CC}">
              <c16:uniqueId val="{00000001-78EF-4583-9D81-AF54DDB4D6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-9.77</c:v>
                </c:pt>
                <c:pt idx="1">
                  <c:v>1.87</c:v>
                </c:pt>
                <c:pt idx="2">
                  <c:v>-0.48</c:v>
                </c:pt>
                <c:pt idx="3">
                  <c:v>8.6</c:v>
                </c:pt>
                <c:pt idx="4">
                  <c:v>0.19</c:v>
                </c:pt>
              </c:numCache>
            </c:numRef>
          </c:val>
          <c:smooth val="0"/>
          <c:extLst>
            <c:ext xmlns:c16="http://schemas.microsoft.com/office/drawing/2014/chart" uri="{C3380CC4-5D6E-409C-BE32-E72D297353CC}">
              <c16:uniqueId val="{00000002-78EF-4583-9D81-AF54DDB4D6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27-4F81-B317-6A9C5B808F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27-4F81-B317-6A9C5B808F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27-4F81-B317-6A9C5B808F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27-4F81-B317-6A9C5B808F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A27-4F81-B317-6A9C5B808F7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5-FA27-4F81-B317-6A9C5B808F7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c:v>
                </c:pt>
                <c:pt idx="2">
                  <c:v>#N/A</c:v>
                </c:pt>
                <c:pt idx="3">
                  <c:v>0.84</c:v>
                </c:pt>
                <c:pt idx="4">
                  <c:v>#N/A</c:v>
                </c:pt>
                <c:pt idx="5">
                  <c:v>0.15</c:v>
                </c:pt>
                <c:pt idx="6">
                  <c:v>#N/A</c:v>
                </c:pt>
                <c:pt idx="7">
                  <c:v>0.11</c:v>
                </c:pt>
                <c:pt idx="8">
                  <c:v>#N/A</c:v>
                </c:pt>
                <c:pt idx="9">
                  <c:v>0.15</c:v>
                </c:pt>
              </c:numCache>
            </c:numRef>
          </c:val>
          <c:extLst>
            <c:ext xmlns:c16="http://schemas.microsoft.com/office/drawing/2014/chart" uri="{C3380CC4-5D6E-409C-BE32-E72D297353CC}">
              <c16:uniqueId val="{00000006-FA27-4F81-B317-6A9C5B808F7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0.6</c:v>
                </c:pt>
                <c:pt idx="4">
                  <c:v>#N/A</c:v>
                </c:pt>
                <c:pt idx="5">
                  <c:v>0.6</c:v>
                </c:pt>
                <c:pt idx="6">
                  <c:v>#N/A</c:v>
                </c:pt>
                <c:pt idx="7">
                  <c:v>0.46</c:v>
                </c:pt>
                <c:pt idx="8">
                  <c:v>#N/A</c:v>
                </c:pt>
                <c:pt idx="9">
                  <c:v>0.33</c:v>
                </c:pt>
              </c:numCache>
            </c:numRef>
          </c:val>
          <c:extLst>
            <c:ext xmlns:c16="http://schemas.microsoft.com/office/drawing/2014/chart" uri="{C3380CC4-5D6E-409C-BE32-E72D297353CC}">
              <c16:uniqueId val="{00000007-FA27-4F81-B317-6A9C5B808F7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1.44</c:v>
                </c:pt>
                <c:pt idx="2">
                  <c:v>#N/A</c:v>
                </c:pt>
                <c:pt idx="3">
                  <c:v>1.32</c:v>
                </c:pt>
                <c:pt idx="4">
                  <c:v>#N/A</c:v>
                </c:pt>
                <c:pt idx="5">
                  <c:v>0.83</c:v>
                </c:pt>
                <c:pt idx="6">
                  <c:v>#N/A</c:v>
                </c:pt>
                <c:pt idx="7">
                  <c:v>1.46</c:v>
                </c:pt>
                <c:pt idx="8">
                  <c:v>#N/A</c:v>
                </c:pt>
                <c:pt idx="9">
                  <c:v>2.89</c:v>
                </c:pt>
              </c:numCache>
            </c:numRef>
          </c:val>
          <c:extLst>
            <c:ext xmlns:c16="http://schemas.microsoft.com/office/drawing/2014/chart" uri="{C3380CC4-5D6E-409C-BE32-E72D297353CC}">
              <c16:uniqueId val="{00000008-FA27-4F81-B317-6A9C5B808F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5.58</c:v>
                </c:pt>
                <c:pt idx="2">
                  <c:v>#N/A</c:v>
                </c:pt>
                <c:pt idx="3">
                  <c:v>7.38</c:v>
                </c:pt>
                <c:pt idx="4">
                  <c:v>#N/A</c:v>
                </c:pt>
                <c:pt idx="5">
                  <c:v>7.37</c:v>
                </c:pt>
                <c:pt idx="6">
                  <c:v>#N/A</c:v>
                </c:pt>
                <c:pt idx="7">
                  <c:v>7.47</c:v>
                </c:pt>
                <c:pt idx="8">
                  <c:v>#N/A</c:v>
                </c:pt>
                <c:pt idx="9">
                  <c:v>6.3</c:v>
                </c:pt>
              </c:numCache>
            </c:numRef>
          </c:val>
          <c:extLst>
            <c:ext xmlns:c16="http://schemas.microsoft.com/office/drawing/2014/chart" uri="{C3380CC4-5D6E-409C-BE32-E72D297353CC}">
              <c16:uniqueId val="{00000009-FA27-4F81-B317-6A9C5B808F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1057</c:v>
                </c:pt>
                <c:pt idx="5">
                  <c:v>1095</c:v>
                </c:pt>
                <c:pt idx="8">
                  <c:v>1068</c:v>
                </c:pt>
                <c:pt idx="11">
                  <c:v>1034</c:v>
                </c:pt>
                <c:pt idx="14">
                  <c:v>981</c:v>
                </c:pt>
              </c:numCache>
            </c:numRef>
          </c:val>
          <c:extLst>
            <c:ext xmlns:c16="http://schemas.microsoft.com/office/drawing/2014/chart" uri="{C3380CC4-5D6E-409C-BE32-E72D297353CC}">
              <c16:uniqueId val="{00000000-14E2-4895-95E1-E55B4C0ADF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E2-4895-95E1-E55B4C0ADF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E2-4895-95E1-E55B4C0ADF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31</c:v>
                </c:pt>
                <c:pt idx="3">
                  <c:v>31</c:v>
                </c:pt>
                <c:pt idx="6">
                  <c:v>17</c:v>
                </c:pt>
                <c:pt idx="9">
                  <c:v>7</c:v>
                </c:pt>
                <c:pt idx="12">
                  <c:v>12</c:v>
                </c:pt>
              </c:numCache>
            </c:numRef>
          </c:val>
          <c:extLst>
            <c:ext xmlns:c16="http://schemas.microsoft.com/office/drawing/2014/chart" uri="{C3380CC4-5D6E-409C-BE32-E72D297353CC}">
              <c16:uniqueId val="{00000003-14E2-4895-95E1-E55B4C0ADF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205</c:v>
                </c:pt>
                <c:pt idx="3">
                  <c:v>220</c:v>
                </c:pt>
                <c:pt idx="6">
                  <c:v>253</c:v>
                </c:pt>
                <c:pt idx="9">
                  <c:v>245</c:v>
                </c:pt>
                <c:pt idx="12">
                  <c:v>245</c:v>
                </c:pt>
              </c:numCache>
            </c:numRef>
          </c:val>
          <c:extLst>
            <c:ext xmlns:c16="http://schemas.microsoft.com/office/drawing/2014/chart" uri="{C3380CC4-5D6E-409C-BE32-E72D297353CC}">
              <c16:uniqueId val="{00000004-14E2-4895-95E1-E55B4C0ADF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E2-4895-95E1-E55B4C0ADF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E2-4895-95E1-E55B4C0ADF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1202</c:v>
                </c:pt>
                <c:pt idx="3">
                  <c:v>1270</c:v>
                </c:pt>
                <c:pt idx="6">
                  <c:v>1248</c:v>
                </c:pt>
                <c:pt idx="9">
                  <c:v>1222</c:v>
                </c:pt>
                <c:pt idx="12">
                  <c:v>1189</c:v>
                </c:pt>
              </c:numCache>
            </c:numRef>
          </c:val>
          <c:extLst>
            <c:ext xmlns:c16="http://schemas.microsoft.com/office/drawing/2014/chart" uri="{C3380CC4-5D6E-409C-BE32-E72D297353CC}">
              <c16:uniqueId val="{00000007-14E2-4895-95E1-E55B4C0ADF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381</c:v>
                </c:pt>
                <c:pt idx="2">
                  <c:v>#N/A</c:v>
                </c:pt>
                <c:pt idx="3">
                  <c:v>#N/A</c:v>
                </c:pt>
                <c:pt idx="4">
                  <c:v>426</c:v>
                </c:pt>
                <c:pt idx="5">
                  <c:v>#N/A</c:v>
                </c:pt>
                <c:pt idx="6">
                  <c:v>#N/A</c:v>
                </c:pt>
                <c:pt idx="7">
                  <c:v>450</c:v>
                </c:pt>
                <c:pt idx="8">
                  <c:v>#N/A</c:v>
                </c:pt>
                <c:pt idx="9">
                  <c:v>#N/A</c:v>
                </c:pt>
                <c:pt idx="10">
                  <c:v>440</c:v>
                </c:pt>
                <c:pt idx="11">
                  <c:v>#N/A</c:v>
                </c:pt>
                <c:pt idx="12">
                  <c:v>#N/A</c:v>
                </c:pt>
                <c:pt idx="13">
                  <c:v>465</c:v>
                </c:pt>
                <c:pt idx="14">
                  <c:v>#N/A</c:v>
                </c:pt>
              </c:numCache>
            </c:numRef>
          </c:val>
          <c:smooth val="0"/>
          <c:extLst>
            <c:ext xmlns:c16="http://schemas.microsoft.com/office/drawing/2014/chart" uri="{C3380CC4-5D6E-409C-BE32-E72D297353CC}">
              <c16:uniqueId val="{00000008-14E2-4895-95E1-E55B4C0ADF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9095</c:v>
                </c:pt>
                <c:pt idx="5">
                  <c:v>8814</c:v>
                </c:pt>
                <c:pt idx="8">
                  <c:v>9199</c:v>
                </c:pt>
                <c:pt idx="11">
                  <c:v>8856</c:v>
                </c:pt>
                <c:pt idx="14">
                  <c:v>7399</c:v>
                </c:pt>
              </c:numCache>
            </c:numRef>
          </c:val>
          <c:extLst>
            <c:ext xmlns:c16="http://schemas.microsoft.com/office/drawing/2014/chart" uri="{C3380CC4-5D6E-409C-BE32-E72D297353CC}">
              <c16:uniqueId val="{00000000-86BE-4549-81F2-EB42BBB5BA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c:v>
                </c:pt>
                <c:pt idx="5">
                  <c:v>42</c:v>
                </c:pt>
                <c:pt idx="8">
                  <c:v>30</c:v>
                </c:pt>
                <c:pt idx="11">
                  <c:v>31</c:v>
                </c:pt>
                <c:pt idx="14">
                  <c:v>30</c:v>
                </c:pt>
              </c:numCache>
            </c:numRef>
          </c:val>
          <c:extLst>
            <c:ext xmlns:c16="http://schemas.microsoft.com/office/drawing/2014/chart" uri="{C3380CC4-5D6E-409C-BE32-E72D297353CC}">
              <c16:uniqueId val="{00000001-86BE-4549-81F2-EB42BBB5BA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3698</c:v>
                </c:pt>
                <c:pt idx="5">
                  <c:v>3850</c:v>
                </c:pt>
                <c:pt idx="8">
                  <c:v>4035</c:v>
                </c:pt>
                <c:pt idx="11">
                  <c:v>4528</c:v>
                </c:pt>
                <c:pt idx="14">
                  <c:v>3731</c:v>
                </c:pt>
              </c:numCache>
            </c:numRef>
          </c:val>
          <c:extLst>
            <c:ext xmlns:c16="http://schemas.microsoft.com/office/drawing/2014/chart" uri="{C3380CC4-5D6E-409C-BE32-E72D297353CC}">
              <c16:uniqueId val="{00000002-86BE-4549-81F2-EB42BBB5BA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BE-4549-81F2-EB42BBB5BA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BE-4549-81F2-EB42BBB5BA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BE-4549-81F2-EB42BBB5BA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1226</c:v>
                </c:pt>
                <c:pt idx="3">
                  <c:v>1247</c:v>
                </c:pt>
                <c:pt idx="6">
                  <c:v>1207</c:v>
                </c:pt>
                <c:pt idx="9">
                  <c:v>1177</c:v>
                </c:pt>
                <c:pt idx="12">
                  <c:v>1144</c:v>
                </c:pt>
              </c:numCache>
            </c:numRef>
          </c:val>
          <c:extLst>
            <c:ext xmlns:c16="http://schemas.microsoft.com/office/drawing/2014/chart" uri="{C3380CC4-5D6E-409C-BE32-E72D297353CC}">
              <c16:uniqueId val="{00000006-86BE-4549-81F2-EB42BBB5BA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91</c:v>
                </c:pt>
                <c:pt idx="3">
                  <c:v>57</c:v>
                </c:pt>
                <c:pt idx="6">
                  <c:v>68</c:v>
                </c:pt>
                <c:pt idx="9">
                  <c:v>58</c:v>
                </c:pt>
                <c:pt idx="12">
                  <c:v>49</c:v>
                </c:pt>
              </c:numCache>
            </c:numRef>
          </c:val>
          <c:extLst>
            <c:ext xmlns:c16="http://schemas.microsoft.com/office/drawing/2014/chart" uri="{C3380CC4-5D6E-409C-BE32-E72D297353CC}">
              <c16:uniqueId val="{00000007-86BE-4549-81F2-EB42BBB5BA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2391</c:v>
                </c:pt>
                <c:pt idx="3">
                  <c:v>2219</c:v>
                </c:pt>
                <c:pt idx="6">
                  <c:v>2079</c:v>
                </c:pt>
                <c:pt idx="9">
                  <c:v>1920</c:v>
                </c:pt>
                <c:pt idx="12">
                  <c:v>1759</c:v>
                </c:pt>
              </c:numCache>
            </c:numRef>
          </c:val>
          <c:extLst>
            <c:ext xmlns:c16="http://schemas.microsoft.com/office/drawing/2014/chart" uri="{C3380CC4-5D6E-409C-BE32-E72D297353CC}">
              <c16:uniqueId val="{00000008-86BE-4549-81F2-EB42BBB5BA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BE-4549-81F2-EB42BBB5BA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10103</c:v>
                </c:pt>
                <c:pt idx="3">
                  <c:v>10173</c:v>
                </c:pt>
                <c:pt idx="6">
                  <c:v>10274</c:v>
                </c:pt>
                <c:pt idx="9">
                  <c:v>10600</c:v>
                </c:pt>
                <c:pt idx="12">
                  <c:v>8675</c:v>
                </c:pt>
              </c:numCache>
            </c:numRef>
          </c:val>
          <c:extLst>
            <c:ext xmlns:c16="http://schemas.microsoft.com/office/drawing/2014/chart" uri="{C3380CC4-5D6E-409C-BE32-E72D297353CC}">
              <c16:uniqueId val="{0000000A-86BE-4549-81F2-EB42BBB5BA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967</c:v>
                </c:pt>
                <c:pt idx="2">
                  <c:v>#N/A</c:v>
                </c:pt>
                <c:pt idx="3">
                  <c:v>#N/A</c:v>
                </c:pt>
                <c:pt idx="4">
                  <c:v>990</c:v>
                </c:pt>
                <c:pt idx="5">
                  <c:v>#N/A</c:v>
                </c:pt>
                <c:pt idx="6">
                  <c:v>#N/A</c:v>
                </c:pt>
                <c:pt idx="7">
                  <c:v>363</c:v>
                </c:pt>
                <c:pt idx="8">
                  <c:v>#N/A</c:v>
                </c:pt>
                <c:pt idx="9">
                  <c:v>#N/A</c:v>
                </c:pt>
                <c:pt idx="10">
                  <c:v>341</c:v>
                </c:pt>
                <c:pt idx="11">
                  <c:v>#N/A</c:v>
                </c:pt>
                <c:pt idx="12">
                  <c:v>#N/A</c:v>
                </c:pt>
                <c:pt idx="13">
                  <c:v>467</c:v>
                </c:pt>
                <c:pt idx="14">
                  <c:v>#N/A</c:v>
                </c:pt>
              </c:numCache>
            </c:numRef>
          </c:val>
          <c:smooth val="0"/>
          <c:extLst>
            <c:ext xmlns:c16="http://schemas.microsoft.com/office/drawing/2014/chart" uri="{C3380CC4-5D6E-409C-BE32-E72D297353CC}">
              <c16:uniqueId val="{0000000B-86BE-4549-81F2-EB42BBB5BA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1835</c:v>
                </c:pt>
                <c:pt idx="1">
                  <c:v>2236</c:v>
                </c:pt>
                <c:pt idx="2">
                  <c:v>1193</c:v>
                </c:pt>
              </c:numCache>
            </c:numRef>
          </c:val>
          <c:extLst>
            <c:ext xmlns:c16="http://schemas.microsoft.com/office/drawing/2014/chart" uri="{C3380CC4-5D6E-409C-BE32-E72D297353CC}">
              <c16:uniqueId val="{00000000-897B-4A2B-A626-3BEB56C3AC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110</c:v>
                </c:pt>
                <c:pt idx="1">
                  <c:v>110</c:v>
                </c:pt>
                <c:pt idx="2">
                  <c:v>110</c:v>
                </c:pt>
              </c:numCache>
            </c:numRef>
          </c:val>
          <c:extLst>
            <c:ext xmlns:c16="http://schemas.microsoft.com/office/drawing/2014/chart" uri="{C3380CC4-5D6E-409C-BE32-E72D297353CC}">
              <c16:uniqueId val="{00000001-897B-4A2B-A626-3BEB56C3AC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3003</c:v>
                </c:pt>
                <c:pt idx="1">
                  <c:v>3097</c:v>
                </c:pt>
                <c:pt idx="2">
                  <c:v>3342</c:v>
                </c:pt>
              </c:numCache>
            </c:numRef>
          </c:val>
          <c:extLst>
            <c:ext xmlns:c16="http://schemas.microsoft.com/office/drawing/2014/chart" uri="{C3380CC4-5D6E-409C-BE32-E72D297353CC}">
              <c16:uniqueId val="{00000002-897B-4A2B-A626-3BEB56C3AC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{17F037DD-D1C6-4F97-BAE4-3653EDAEB80B}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F60-4CC8-9779-0198A300EC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{09B3ACD7-B274-4BA4-86D5-0986A994BD0F}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60-4CC8-9779-0198A300EC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{87A72353-A29F-4F73-BDDD-ADD5E9E51F94}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60-4CC8-9779-0198A300EC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{7DA2E986-2B53-4AD8-A23E-89A461FF7DE7}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60-4CC8-9779-0198A300EC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{FF086C8A-AE2E-40D7-B720-DD5D6379C24A}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60-4CC8-9779-0198A300EC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{80CB6BF7-B652-4603-B68C-9E1BDEBCABD5}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F60-4CC8-9779-0198A300EC7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{F4EE2FB6-C06D-48CF-A463-F792EBEC2743}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F60-4CC8-9779-0198A300EC7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{AD7640CF-619D-4C92-AA11-38D3C4831867}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F60-4CC8-9779-0198A300EC7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{B9D5A60E-919B-4453-91A0-559420E15015}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F60-4CC8-9779-0198A300EC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62.9</c:v>
                </c:pt>
                <c:pt idx="24">
                  <c:v>63.1</c:v>
                </c:pt>
                <c:pt idx="32">
                  <c:v>62.7</c:v>
                </c:pt>
              </c:numCache>
            </c:numRef>
          </c:xVal>
          <c:yVal>
            <c:numRef>
              <c:f>公会計指標分析・財政指標組合せ分析表!$BP$51:$DC$51</c:f>
              <c:numCache>
                <c:formatCode>#,##0.0;"▲ "#,##0.0</c:formatCode>
                <c:ptCount val="40"/>
                <c:pt idx="16">
                  <c:v>10</c:v>
                </c:pt>
                <c:pt idx="24">
                  <c:v>8.8000000000000007</c:v>
                </c:pt>
                <c:pt idx="32">
                  <c:v>12.5</c:v>
                </c:pt>
              </c:numCache>
            </c:numRef>
          </c:yVal>
          <c:smooth val="0"/>
          <c:extLst>
            <c:ext xmlns:c16="http://schemas.microsoft.com/office/drawing/2014/chart" uri="{C3380CC4-5D6E-409C-BE32-E72D297353CC}">
              <c16:uniqueId val="{00000009-FF60-4CC8-9779-0198A300EC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{7C11CDBC-C890-441F-B8C3-CEBBB170628B}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F60-4CC8-9779-0198A300EC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{B912E1FD-D4FC-4A48-A9CE-6D2C9480AA1C}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60-4CC8-9779-0198A300EC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{D175A718-AAEA-412B-A572-77043EAC31D8}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60-4CC8-9779-0198A300EC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{42758ACA-2CC4-43B9-A74A-57204C1F298C}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60-4CC8-9779-0198A300EC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{D9CB3DB9-3A4E-4969-8E8B-1DDC9BAE7F22}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60-4CC8-9779-0198A300EC7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{AA65F0DF-2CFD-4337-AFAC-433FB685A36E}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F60-4CC8-9779-0198A300EC7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{112141FD-E7D8-47E9-9562-7CD8EEC80FCA}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F60-4CC8-9779-0198A300EC7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{1AF557BF-CB47-440C-B140-F935467E59B7}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F60-4CC8-9779-0198A300EC7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{B0FE44FD-E418-47F2-9A79-B0E316B71F4D}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F60-4CC8-9779-0198A300EC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c:v>
                </c:pt>
                <c:pt idx="24">
                  <c:v>62.6</c:v>
                </c:pt>
                <c:pt idx="32">
                  <c:v>63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FF60-4CC8-9779-0198A300EC75}"/>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{E3194D70-D110-422B-892E-6ED9E33D34FC}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08E-45C1-977B-DFD9930133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{8A6566CB-B4E6-47FD-BE23-7527336E5B5D}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8E-45C1-977B-DFD9930133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{914D639F-8B58-4096-A65E-4438061C55E8}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8E-45C1-977B-DFD9930133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{C37526F8-5126-4B1E-9934-416B3941B237}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8E-45C1-977B-DFD9930133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{868B44A9-1BAB-475C-AE46-271048527F7F}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8E-45C1-977B-DFD99301330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{84D6AA26-9B74-4A82-BFC2-479ACCA48E03}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08E-45C1-977B-DFD993013301}"/>
                </c:ext>
              </c:extLst>
            </c:dLbl>
            <c:dLbl>
              <c:idx val="16"/>
              <c:layout>
                <c:manualLayout>
                  <c:x val="0"/>
                  <c:y val="6.7309082016868199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{23EF12C6-1ACE-4E4F-8437-883BE78FD573}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08E-45C1-977B-DFD993013301}"/>
                </c:ext>
              </c:extLst>
            </c:dLbl>
            <c:dLbl>
              <c:idx val="24"/>
              <c:layout>
                <c:manualLayout>
                  <c:x val="0"/>
                  <c:y val="-1.23451356833003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{08489727-2921-46A4-A5E9-962E8D0F5E2E}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08E-45C1-977B-DFD993013301}"/>
                </c:ext>
              </c:extLst>
            </c:dLbl>
            <c:dLbl>
              <c:idx val="32"/>
              <c:layout>
                <c:manualLayout>
                  <c:x val="0"/>
                  <c:y val="5.6154261881065023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{04E91469-11BC-49E2-976B-6D1576091978}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08E-45C1-977B-DFD9930133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11.2</c:v>
                </c:pt>
                <c:pt idx="16">
                  <c:v>11.8</c:v>
                </c:pt>
                <c:pt idx="24">
                  <c:v>12</c:v>
                </c:pt>
                <c:pt idx="32">
                  <c:v>12</c:v>
                </c:pt>
              </c:numCache>
            </c:numRef>
          </c:xVal>
          <c:yVal>
            <c:numRef>
              <c:f>公会計指標分析・財政指標組合せ分析表!$BP$73:$DC$73</c:f>
              <c:numCache>
                <c:formatCode>#,##0.0;"▲ "#,##0.0</c:formatCode>
                <c:ptCount val="40"/>
                <c:pt idx="0">
                  <c:v>27.8</c:v>
                </c:pt>
                <c:pt idx="8">
                  <c:v>28.5</c:v>
                </c:pt>
                <c:pt idx="16">
                  <c:v>10</c:v>
                </c:pt>
                <c:pt idx="24">
                  <c:v>8.8000000000000007</c:v>
                </c:pt>
                <c:pt idx="32">
                  <c:v>12.5</c:v>
                </c:pt>
              </c:numCache>
            </c:numRef>
          </c:yVal>
          <c:smooth val="0"/>
          <c:extLst>
            <c:ext xmlns:c16="http://schemas.microsoft.com/office/drawing/2014/chart" uri="{C3380CC4-5D6E-409C-BE32-E72D297353CC}">
              <c16:uniqueId val="{00000009-C08E-45C1-977B-DFD9930133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{2A711720-4EF3-4FE9-A0F8-70B0E0771716}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08E-45C1-977B-DFD9930133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{3A7448C1-4F6C-4AAA-B4C5-B61E0A2BA2BA}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8E-45C1-977B-DFD9930133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{A5AF44CA-3A5F-4282-98C6-D50F9A05DE48}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8E-45C1-977B-DFD9930133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{BADD434C-CC39-4F71-89D5-A6795062125C}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8E-45C1-977B-DFD9930133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{7D529AB0-DEB5-4089-8562-99A4E763CD42}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8E-45C1-977B-DFD9930133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{E6F65AE2-A4B3-443F-AF0A-B7231CD59E5B}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08E-45C1-977B-DFD993013301}"/>
                </c:ext>
              </c:extLst>
            </c:dLbl>
            <c:dLbl>
              <c:idx val="16"/>
              <c:layout>
                <c:manualLayout>
                  <c:x val="-2.4289473805125944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{A8201339-95B1-4C2C-B687-CD0604D685E0}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08E-45C1-977B-DFD993013301}"/>
                </c:ext>
              </c:extLst>
            </c:dLbl>
            <c:dLbl>
              <c:idx val="24"/>
              <c:layout>
                <c:manualLayout>
                  <c:x val="-3.6437872177652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{107E7E05-2422-409E-B6E4-CD35549C937A}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08E-45C1-977B-DFD993013301}"/>
                </c:ext>
              </c:extLst>
            </c:dLbl>
            <c:dLbl>
              <c:idx val="32"/>
              <c:layout>
                <c:manualLayout>
                  <c:x val="-3.3983682192447878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{6211EC53-B79A-47E0-8589-02CD6A387C4C}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08E-45C1-977B-DFD9930133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8.3000000000000007</c:v>
                </c:pt>
                <c:pt idx="32">
                  <c:v>8.1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8E-45C1-977B-DFD993013301}"/>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元利償還金及び交付税算入比率とも減少しているが、繰上げ償還分の交付税算入需要額が反映されないため、分子が増加した。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今後も借入と基金のバランスを鑑み、計画的な地方債運営、管理に取り組んでいく。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大規模な繰上償還により一般会計等に係る地方債の現在高、充当可能基金及び基準財政需要額算入見込額が大幅な減少となった。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今後も新発債の抑制により起債残高を減らし、また支出抑制により可能な限り基金に積立できるよう努める。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・繰上償還により財政調整基金残高は大幅に減少したが、特定目的基金は順調に積み増した。詳細は以下のとおり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「庁舎建設基金」約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・基金総額の増減がそのまま財政の健全度を示すものではないが、有事に備え、適正な規模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(Ex: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標準財政規模の〇％など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での基金の管理に努める。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また、今後の財政需要を的確に把握し、早期積立が可能となるよう計画性も同時に必要となってくる。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・幸せ安心生活基金は、生活環境や保健医療分野の確保等の財政需要に応じた基金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・ふるさと大紀応援基金は、ふるさと納税寄附金を原資とした寄付者の意向に沿う事業へ充当するための基金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・庁舎建設基金は、老朽化した本庁舎等を大規模更新、改修、建替えするための基金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・過疎地域自立促進基金は、過疎対策事業債による基金造成分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千円を積み立てた一方で、ふるさと納税寄付者の意向に沿う事業を実施するため、約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千円を取り崩した。これにより、特定目的基金総額は約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・新庁舎建設及びごみ処理施設の立替え等、大規模な財政需要が想定され、それぞれ庁舎建設基金及び幸せ安心生活基金を着実に積み立てる必要がある。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それ以外の特目基金においてもそれぞれの基金に沿った事業への充当により基金残高が減少していく傾向である。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・繰上償還及び財源調整のために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繰上げ償還分：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1,121,903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条及び支出抑制により、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・今後も非常の財政需要に備え、計画的な積立に努める。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・減債基金は、運用から生じる利子の積立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千円のみとなっており、残高はほぼ横ばいになっている。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・減債基金の活用は近年ないため、現状のまま推移することが予想されるが、基金の残高に応じて、公債費の繰上償還も視野に入れながら運用していく。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7C379AB-647F-4207-AE28-C4E49F9523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A07A78A-19E5-47DB-9C45-17E1A7423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8912FBE-4E36-4137-8E6D-300AECC5E7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FA7FB5A-14A3-4C12-A3B4-A9741C7DDE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A292608-03F9-4F11-BEC0-E3366FC91EA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7EC9189-78B3-427A-92E6-2571F406818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EE86F49-1674-4E49-8705-EC9C432FB9B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BB1822A-A352-4361-8849-9C7B632A225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E04ACDA-1238-4AA0-9810-86FD64D6A50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F6C433C-AFFA-4BD3-B5A2-AF7C3AC4E46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817F96C-1320-48D2-A91B-7C1724AC44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38EF128-673B-40C2-B170-DA90CCED6D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3245909-A4FD-4FD4-B366-58F8EA0DB8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C95D955-F1A9-4790-8278-9A57BA0AF1A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416F95F-D256-4CC9-A3BF-2479D6384A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8E119BE-F97F-435F-90BA-1AF67885CD9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B2DFE57-888F-4592-99D0-715F99FECCE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C4D305-5E24-46D6-A2A3-9F411F88183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1493FD4-3D99-45A0-93AF-7374B2D71A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57474CD-3281-4A61-ACB8-CC17D1F351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4EBFEA6-3D40-4414-B1BF-D7CEAE896CB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9057A91-FFC3-42AF-BDD4-22C15227022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8394F3-BE2E-4236-9A72-6DB943BA06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59630BF-042E-4123-B6F7-9D4338AB31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4BB1BB9-43FA-43EE-8FB2-0904CA4B9A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55CAF1D-F463-4EE3-B8A4-C122DD9BEF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387F9DE-F0AC-4451-A07B-E31690936DC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4C08815-2F58-47F7-9052-237F72CE84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0CE9DF2-67D4-4CB7-B6E6-AAF239A627D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3D33535-EBCA-4133-A28F-E4E24B85E3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DCC469D-9670-43C2-B24E-880973AB31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51870F2-D922-44F6-9F13-69820C13BB6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196A3FE-4946-4A40-B94A-9C0B795E5B5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852754A-326E-4AA2-9749-986F7A7C7AD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83475DD-C9F8-4232-B34B-DF268220D45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77F94A0-FEA8-489D-B7A0-1D4D3ADB26E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DA15BC7-E3DF-4189-BF91-155AA8668FA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86C7D68-34FF-4F8D-A5D3-05A8FFA8A9B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060961A-5B0C-458C-8A2E-1D015A26DDC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D7BC93-EA9C-4A26-937D-D9161076161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EC4306D-1B15-427F-A878-2FF0432604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A7B9244-B899-45B5-AB0E-3F14CA63012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ABA7B0A-EA47-46AE-896F-B39A25F1C8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5416346-5356-4411-96C4-89DD478C5E9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579F754-7DFE-4056-983C-09678C6412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623A69-3727-4B56-B0C0-D54078EAB64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752100-8351-4863-92D7-E1B524BC1DE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三重県平均、類似団体平均値に近い数値となっているが、今後は施設の老朽化が進むと数値の上昇が見込まれる。公共施設等において、計画的に修繕や改修、または統合縮小を実施し、適切な施設の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B220C6A-3150-4A8F-9430-A4F1F76ABB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56A285-B6F9-4033-A54B-32C5B3575C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7B73B72-F144-4F3F-92E3-F83BBE2FBEB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463ABD8-466F-4F6E-BC4D-96A38F4A7DB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3E5A84E-EAB9-4CAA-B620-A2151717AF2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B542582-99F0-455F-AA13-8C71AE400E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9342802-D9F0-4FEC-9121-2A0E7303D64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E958179-2A99-4F30-AAF5-37B08AFB462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13A6556-8AEF-4FD9-A94C-27CB18117BE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8CFA96A-4DD8-436F-BBD8-F27337F3336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FB432AB-8B18-42E1-8EF7-C8B7F6132DF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F8534A0-EC3C-4720-B4B3-B83C8F02A08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AE15340-9D7C-4ED9-9BE7-F7CA402AF74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32FD1DF-A6FB-4B6B-83CF-E108D13354A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CA03886-A074-42BC-85AB-531F44E9CC4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B285AD2-DFD0-4C55-9C2F-17E65E7439D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D948F2E2-0372-4140-A7AD-213F89156F06}"/>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F2C4819D-D2EB-41CB-A42D-63DDEA7330BA}"/>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7194B5EC-47B7-4F0E-A441-BB5B0ACC762E}"/>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8D22A9E6-13E9-4EB2-8105-5086BA1ED696}"/>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97A13A35-002A-4EC1-88DB-49BD56AA5E53}"/>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id="{29E870C5-A2C0-4178-9CAF-9F5D44ADDC32}"/>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EF46A64F-20F5-4422-ACE8-EBDBFC5F7DC3}"/>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5C9870C5-4319-47D1-AEC8-61780D1808BB}"/>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39158</xdr:rowOff>
    </xdr:from>
    <xdr:to>
      <xdr:col>15</xdr:col>
      <xdr:colOff>187325</xdr:colOff>
      <xdr:row>31</xdr:row>
      <xdr:rowOff>140758</xdr:rowOff>
    </xdr:to>
    <xdr:sp macro="" textlink="">
      <xdr:nvSpPr>
        <xdr:cNvPr id="73" name="フローチャート: 判断 72">
          <a:extLst>
            <a:ext uri="{FF2B5EF4-FFF2-40B4-BE49-F238E27FC236}">
              <a16:creationId xmlns:a16="http://schemas.microsoft.com/office/drawing/2014/main" id="{79894CD7-BB44-4750-AF7F-7D47590436C3}"/>
            </a:ext>
          </a:extLst>
        </xdr:cNvPr>
        <xdr:cNvSpPr/>
      </xdr:nvSpPr>
      <xdr:spPr>
        <a:xfrm>
          <a:off x="3238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74" name="フローチャート: 判断 73">
          <a:extLst>
            <a:ext uri="{FF2B5EF4-FFF2-40B4-BE49-F238E27FC236}">
              <a16:creationId xmlns:a16="http://schemas.microsoft.com/office/drawing/2014/main" id="{1E983D5C-AE5F-456D-8A8D-F5A1AB24034A}"/>
            </a:ext>
          </a:extLst>
        </xdr:cNvPr>
        <xdr:cNvSpPr/>
      </xdr:nvSpPr>
      <xdr:spPr>
        <a:xfrm>
          <a:off x="2476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109855</xdr:rowOff>
    </xdr:from>
    <xdr:to>
      <xdr:col>7</xdr:col>
      <xdr:colOff>187325</xdr:colOff>
      <xdr:row>31</xdr:row>
      <xdr:rowOff>40005</xdr:rowOff>
    </xdr:to>
    <xdr:sp macro="" textlink="">
      <xdr:nvSpPr>
        <xdr:cNvPr id="75" name="フローチャート: 判断 74">
          <a:extLst>
            <a:ext uri="{FF2B5EF4-FFF2-40B4-BE49-F238E27FC236}">
              <a16:creationId xmlns:a16="http://schemas.microsoft.com/office/drawing/2014/main" id="{703B11D9-0B94-45E7-BEE8-029492C68659}"/>
            </a:ext>
          </a:extLst>
        </xdr:cNvPr>
        <xdr:cNvSpPr/>
      </xdr:nvSpPr>
      <xdr:spPr>
        <a:xfrm>
          <a:off x="1714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9AF00E6-7510-4FD1-8E69-B5E0DD5D423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FEAF1BF-DBF5-4B13-BD6B-63E311B87D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3D861E-8313-4A43-B287-7081AB6560C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5FC5F2E-6A12-4DB6-ABF8-FF270D97687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E4E9B78-D9ED-47A2-8B4E-B732ECB81D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a:extLst>
            <a:ext uri="{FF2B5EF4-FFF2-40B4-BE49-F238E27FC236}">
              <a16:creationId xmlns:a16="http://schemas.microsoft.com/office/drawing/2014/main" id="{9C687CD1-B946-4547-AE5E-9228EAFDDC78}"/>
            </a:ext>
          </a:extLst>
        </xdr:cNvPr>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15257</xdr:rowOff>
    </xdr:from>
    <xdr:ext cx="405111" cy="259045"/>
    <xdr:sp macro="" textlink="">
      <xdr:nvSpPr>
        <xdr:cNvPr id="82" name="有形固定資産減価償却率該当値テキスト">
          <a:extLst>
            <a:ext uri="{FF2B5EF4-FFF2-40B4-BE49-F238E27FC236}">
              <a16:creationId xmlns:a16="http://schemas.microsoft.com/office/drawing/2014/main" id="{6D304D8C-87F7-4640-A007-AA9A11EC4E19}"/>
            </a:ext>
          </a:extLst>
        </xdr:cNvPr>
        <xdr:cNvSpPr txBox="1"/>
      </xdr:nvSpPr>
      <xdr:spPr>
        <a:xfrm>
          <a:off x="4813300"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a:extLst>
            <a:ext uri="{FF2B5EF4-FFF2-40B4-BE49-F238E27FC236}">
              <a16:creationId xmlns:a16="http://schemas.microsoft.com/office/drawing/2014/main" id="{3DF0BE29-5D3B-4832-BC4D-C66CC5BB5BF7}"/>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57573</xdr:rowOff>
    </xdr:to>
    <xdr:cxnSp macro="">
      <xdr:nvCxnSpPr>
        <xdr:cNvPr id="84" name="直線コネクタ 83">
          <a:extLst>
            <a:ext uri="{FF2B5EF4-FFF2-40B4-BE49-F238E27FC236}">
              <a16:creationId xmlns:a16="http://schemas.microsoft.com/office/drawing/2014/main" id="{07EC13BD-B8CD-4EA9-B358-1C8835B9EE4C}"/>
            </a:ext>
          </a:extLst>
        </xdr:cNvPr>
        <xdr:cNvCxnSpPr/>
      </xdr:nvCxnSpPr>
      <xdr:spPr>
        <a:xfrm flipV="1">
          <a:off x="4051300" y="612965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5" name="楕円 84">
          <a:extLst>
            <a:ext uri="{FF2B5EF4-FFF2-40B4-BE49-F238E27FC236}">
              <a16:creationId xmlns:a16="http://schemas.microsoft.com/office/drawing/2014/main" id="{0B000FE4-D796-47EC-A0EC-C7A28ED2BF26}"/>
            </a:ext>
          </a:extLst>
        </xdr:cNvPr>
        <xdr:cNvSpPr/>
      </xdr:nvSpPr>
      <xdr:spPr>
        <a:xfrm>
          <a:off x="3238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57573</xdr:rowOff>
    </xdr:to>
    <xdr:cxnSp macro="">
      <xdr:nvCxnSpPr>
        <xdr:cNvPr id="86" name="直線コネクタ 85">
          <a:extLst>
            <a:ext uri="{FF2B5EF4-FFF2-40B4-BE49-F238E27FC236}">
              <a16:creationId xmlns:a16="http://schemas.microsoft.com/office/drawing/2014/main" id="{8B61C85D-BBAE-46A9-B8B9-39EF2EE48745}"/>
            </a:ext>
          </a:extLst>
        </xdr:cNvPr>
        <xdr:cNvCxnSpPr/>
      </xdr:nvCxnSpPr>
      <xdr:spPr>
        <a:xfrm>
          <a:off x="3289300" y="613685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87" name="n_1aveValue有形固定資産減価償却率">
          <a:extLst>
            <a:ext uri="{FF2B5EF4-FFF2-40B4-BE49-F238E27FC236}">
              <a16:creationId xmlns:a16="http://schemas.microsoft.com/office/drawing/2014/main" id="{0E41D1DC-F8B6-4943-9C80-BE990F3860C5}"/>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88" name="n_2aveValue有形固定資産減価償却率">
          <a:extLst>
            <a:ext uri="{FF2B5EF4-FFF2-40B4-BE49-F238E27FC236}">
              <a16:creationId xmlns:a16="http://schemas.microsoft.com/office/drawing/2014/main" id="{CD477F8A-3DA4-4864-A5A5-42E62830EDF5}"/>
            </a:ext>
          </a:extLst>
        </xdr:cNvPr>
        <xdr:cNvSpPr txBox="1"/>
      </xdr:nvSpPr>
      <xdr:spPr>
        <a:xfrm>
          <a:off x="3086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89" name="n_3aveValue有形固定資産減価償却率">
          <a:extLst>
            <a:ext uri="{FF2B5EF4-FFF2-40B4-BE49-F238E27FC236}">
              <a16:creationId xmlns:a16="http://schemas.microsoft.com/office/drawing/2014/main" id="{76F24B7A-5B55-479E-8FC7-9B3997EA5C03}"/>
            </a:ext>
          </a:extLst>
        </xdr:cNvPr>
        <xdr:cNvSpPr txBox="1"/>
      </xdr:nvSpPr>
      <xdr:spPr>
        <a:xfrm>
          <a:off x="2324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56532</xdr:rowOff>
    </xdr:from>
    <xdr:ext cx="405111" cy="259045"/>
    <xdr:sp macro="" textlink="">
      <xdr:nvSpPr>
        <xdr:cNvPr id="90" name="n_4aveValue有形固定資産減価償却率">
          <a:extLst>
            <a:ext uri="{FF2B5EF4-FFF2-40B4-BE49-F238E27FC236}">
              <a16:creationId xmlns:a16="http://schemas.microsoft.com/office/drawing/2014/main" id="{AF8CA83B-718D-4002-BB81-F5283987B0F4}"/>
            </a:ext>
          </a:extLst>
        </xdr:cNvPr>
        <xdr:cNvSpPr txBox="1"/>
      </xdr:nvSpPr>
      <xdr:spPr>
        <a:xfrm>
          <a:off x="1562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1" name="n_1mainValue有形固定資産減価償却率">
          <a:extLst>
            <a:ext uri="{FF2B5EF4-FFF2-40B4-BE49-F238E27FC236}">
              <a16:creationId xmlns:a16="http://schemas.microsoft.com/office/drawing/2014/main" id="{BBE77984-2A60-4B1B-8FB6-1E2923424E35}"/>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2" name="n_2mainValue有形固定資産減価償却率">
          <a:extLst>
            <a:ext uri="{FF2B5EF4-FFF2-40B4-BE49-F238E27FC236}">
              <a16:creationId xmlns:a16="http://schemas.microsoft.com/office/drawing/2014/main" id="{CF01596D-21B1-4EB3-933D-9400966A2565}"/>
            </a:ext>
          </a:extLst>
        </xdr:cNvPr>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6623C479-D02F-410E-B19A-6D240CEA63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72CCE2F4-68A6-4C47-BA90-FE71ED562F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AFC811B1-E08C-46B0-B47A-30BA514EC6F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59EE8EDD-6D97-4E19-9DAB-6E33FC2CBDC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E621E541-1596-4786-A60A-D00105AA83C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479D4A16-2761-4910-AA52-7F7AE7A4E78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F37EACDC-9BB4-4C9C-87DA-38F77DD69E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66A454F3-B1FF-4ED3-B53E-7F45A77E918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77222FDD-7D05-496E-ADFB-563915ACEF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95848405-81D9-4F88-9028-2FAE127248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EDF67492-A4C1-413A-B931-721964431D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799EB81F-D160-4723-A078-92DE76DFAF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4F66704E-3E64-46A4-9209-1430F8A08C2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全国平均・三重県平均を下回り、類似団体平均値を上回る結果となっているが、今後も新発債の抑制を実施するなど、適正な債務管理に努める。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EF94ECD4-C385-4DE0-9927-16EE22B4620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EB4E2AAE-7BBE-4809-98B6-BB6090DB88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E51DE28D-0EE6-45F5-9682-964D47FB9B0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CCB97948-894D-4967-8DD3-999311DAF6F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0" name="テキスト ボックス 109">
          <a:extLst>
            <a:ext uri="{FF2B5EF4-FFF2-40B4-BE49-F238E27FC236}">
              <a16:creationId xmlns:a16="http://schemas.microsoft.com/office/drawing/2014/main" id="{42AA980E-D3FB-4B78-BAF2-455874B21B2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03B0DE85-3716-4189-B106-103C36900CA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a:extLst>
            <a:ext uri="{FF2B5EF4-FFF2-40B4-BE49-F238E27FC236}">
              <a16:creationId xmlns:a16="http://schemas.microsoft.com/office/drawing/2014/main" id="{5D227038-1C29-4042-BE35-C2184ABB284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D52497AD-59ED-4B6F-8203-9230FD75BC3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a:extLst>
            <a:ext uri="{FF2B5EF4-FFF2-40B4-BE49-F238E27FC236}">
              <a16:creationId xmlns:a16="http://schemas.microsoft.com/office/drawing/2014/main" id="{F3516D24-403B-4768-800C-41725AFD0CA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8DEDAD12-7A3C-4259-9064-DBBC79309C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a:extLst>
            <a:ext uri="{FF2B5EF4-FFF2-40B4-BE49-F238E27FC236}">
              <a16:creationId xmlns:a16="http://schemas.microsoft.com/office/drawing/2014/main" id="{2E441366-923F-4F04-A20C-E03E891CD71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0DDED076-89CE-4084-860B-3899A85633E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8" name="テキスト ボックス 117">
          <a:extLst>
            <a:ext uri="{FF2B5EF4-FFF2-40B4-BE49-F238E27FC236}">
              <a16:creationId xmlns:a16="http://schemas.microsoft.com/office/drawing/2014/main" id="{7C602AF0-4CC0-4848-AE5A-78A71EF2EA3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0829536D-257F-460D-8457-C228B62CE2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0" name="テキスト ボックス 119">
          <a:extLst>
            <a:ext uri="{FF2B5EF4-FFF2-40B4-BE49-F238E27FC236}">
              <a16:creationId xmlns:a16="http://schemas.microsoft.com/office/drawing/2014/main" id="{2D9A3B36-5AE0-43BF-A92F-61B11843E2F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27D90C9C-9C66-4CF8-898A-CFBF70700C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D32C3AA4-CB06-4B87-8BED-EB98A9B019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3" name="直線コネクタ 122">
          <a:extLst>
            <a:ext uri="{FF2B5EF4-FFF2-40B4-BE49-F238E27FC236}">
              <a16:creationId xmlns:a16="http://schemas.microsoft.com/office/drawing/2014/main" id="{E904F5DE-8C5C-4E79-B63A-B2B70C4EA122}"/>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24" name="債務償還比率最小値テキスト">
          <a:extLst>
            <a:ext uri="{FF2B5EF4-FFF2-40B4-BE49-F238E27FC236}">
              <a16:creationId xmlns:a16="http://schemas.microsoft.com/office/drawing/2014/main" id="{71BE8D51-ADF8-4879-9155-6A85AC983139}"/>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25" name="直線コネクタ 124">
          <a:extLst>
            <a:ext uri="{FF2B5EF4-FFF2-40B4-BE49-F238E27FC236}">
              <a16:creationId xmlns:a16="http://schemas.microsoft.com/office/drawing/2014/main" id="{E02AAFA2-DC2F-4704-845E-24C48BD2B5CF}"/>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6" name="債務償還比率最大値テキスト">
          <a:extLst>
            <a:ext uri="{FF2B5EF4-FFF2-40B4-BE49-F238E27FC236}">
              <a16:creationId xmlns:a16="http://schemas.microsoft.com/office/drawing/2014/main" id="{52B30F0F-F211-48DF-8CA8-9C2521B634F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7" name="直線コネクタ 126">
          <a:extLst>
            <a:ext uri="{FF2B5EF4-FFF2-40B4-BE49-F238E27FC236}">
              <a16:creationId xmlns:a16="http://schemas.microsoft.com/office/drawing/2014/main" id="{F4E36A57-BA9F-4D5C-ADFF-EE25EDF6791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28" name="債務償還比率平均値テキスト">
          <a:extLst>
            <a:ext uri="{FF2B5EF4-FFF2-40B4-BE49-F238E27FC236}">
              <a16:creationId xmlns:a16="http://schemas.microsoft.com/office/drawing/2014/main" id="{7BB32C0F-F88A-42C7-AEB7-1E1BA983D36C}"/>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29" name="フローチャート: 判断 128">
          <a:extLst>
            <a:ext uri="{FF2B5EF4-FFF2-40B4-BE49-F238E27FC236}">
              <a16:creationId xmlns:a16="http://schemas.microsoft.com/office/drawing/2014/main" id="{BA0746B2-9458-4135-8398-1FA7A971564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0" name="フローチャート: 判断 129">
          <a:extLst>
            <a:ext uri="{FF2B5EF4-FFF2-40B4-BE49-F238E27FC236}">
              <a16:creationId xmlns:a16="http://schemas.microsoft.com/office/drawing/2014/main" id="{A2769958-D1AC-4D42-98D2-BBE24060A983}"/>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1" name="フローチャート: 判断 130">
          <a:extLst>
            <a:ext uri="{FF2B5EF4-FFF2-40B4-BE49-F238E27FC236}">
              <a16:creationId xmlns:a16="http://schemas.microsoft.com/office/drawing/2014/main" id="{28A918E9-6692-4814-8BAF-46FEC4AA111F}"/>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2" name="フローチャート: 判断 131">
          <a:extLst>
            <a:ext uri="{FF2B5EF4-FFF2-40B4-BE49-F238E27FC236}">
              <a16:creationId xmlns:a16="http://schemas.microsoft.com/office/drawing/2014/main" id="{415F32D2-850F-42B4-A022-E780539F15A2}"/>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3" name="フローチャート: 判断 132">
          <a:extLst>
            <a:ext uri="{FF2B5EF4-FFF2-40B4-BE49-F238E27FC236}">
              <a16:creationId xmlns:a16="http://schemas.microsoft.com/office/drawing/2014/main" id="{76597238-2F86-471A-B464-49F264DB741B}"/>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DC94CFA7-25DE-4D7D-80C5-1E009C52FCB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C38DE37-B409-47F3-9C32-640F14D323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993DA0F-B4DE-42F5-9C14-863F37185F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F54E69C-6A72-4073-A609-0E8653A224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D0003A7-8CF7-4229-9C9A-66297BE5B85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89462</xdr:rowOff>
    </xdr:from>
    <xdr:to>
      <xdr:col>76</xdr:col>
      <xdr:colOff>73025</xdr:colOff>
      <xdr:row>30</xdr:row>
      <xdr:rowOff>19612</xdr:rowOff>
    </xdr:to>
    <xdr:sp macro="" textlink="">
      <xdr:nvSpPr>
        <xdr:cNvPr id="139" name="楕円 138">
          <a:extLst>
            <a:ext uri="{FF2B5EF4-FFF2-40B4-BE49-F238E27FC236}">
              <a16:creationId xmlns:a16="http://schemas.microsoft.com/office/drawing/2014/main" id="{4A7F5858-C3E0-400E-AFC5-BB57DD649E92}"/>
            </a:ext>
          </a:extLst>
        </xdr:cNvPr>
        <xdr:cNvSpPr/>
      </xdr:nvSpPr>
      <xdr:spPr>
        <a:xfrm>
          <a:off x="14744700" y="58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67889</xdr:rowOff>
    </xdr:from>
    <xdr:ext cx="469744" cy="259045"/>
    <xdr:sp macro="" textlink="">
      <xdr:nvSpPr>
        <xdr:cNvPr id="140" name="債務償還比率該当値テキスト">
          <a:extLst>
            <a:ext uri="{FF2B5EF4-FFF2-40B4-BE49-F238E27FC236}">
              <a16:creationId xmlns:a16="http://schemas.microsoft.com/office/drawing/2014/main" id="{C2B6F383-4CAE-432D-B72F-D896A751F079}"/>
            </a:ext>
          </a:extLst>
        </xdr:cNvPr>
        <xdr:cNvSpPr txBox="1"/>
      </xdr:nvSpPr>
      <xdr:spPr>
        <a:xfrm>
          <a:off x="14846300" y="581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64943</xdr:rowOff>
    </xdr:from>
    <xdr:to>
      <xdr:col>72</xdr:col>
      <xdr:colOff>123825</xdr:colOff>
      <xdr:row>29</xdr:row>
      <xdr:rowOff>166543</xdr:rowOff>
    </xdr:to>
    <xdr:sp macro="" textlink="">
      <xdr:nvSpPr>
        <xdr:cNvPr id="141" name="楕円 140">
          <a:extLst>
            <a:ext uri="{FF2B5EF4-FFF2-40B4-BE49-F238E27FC236}">
              <a16:creationId xmlns:a16="http://schemas.microsoft.com/office/drawing/2014/main" id="{012C2221-68C7-4B8A-9CE4-2D4565867383}"/>
            </a:ext>
          </a:extLst>
        </xdr:cNvPr>
        <xdr:cNvSpPr/>
      </xdr:nvSpPr>
      <xdr:spPr>
        <a:xfrm>
          <a:off x="14033500" y="58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115743</xdr:rowOff>
    </xdr:from>
    <xdr:to>
      <xdr:col>76</xdr:col>
      <xdr:colOff>22225</xdr:colOff>
      <xdr:row>29</xdr:row>
      <xdr:rowOff>140262</xdr:rowOff>
    </xdr:to>
    <xdr:cxnSp macro="">
      <xdr:nvCxnSpPr>
        <xdr:cNvPr id="142" name="直線コネクタ 141">
          <a:extLst>
            <a:ext uri="{FF2B5EF4-FFF2-40B4-BE49-F238E27FC236}">
              <a16:creationId xmlns:a16="http://schemas.microsoft.com/office/drawing/2014/main" id="{89C85D05-D6BC-4ED3-B5E2-1AC8E2988001}"/>
            </a:ext>
          </a:extLst>
        </xdr:cNvPr>
        <xdr:cNvCxnSpPr/>
      </xdr:nvCxnSpPr>
      <xdr:spPr>
        <a:xfrm>
          <a:off x="14084300" y="5859318"/>
          <a:ext cx="7112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160247</xdr:rowOff>
    </xdr:from>
    <xdr:to>
      <xdr:col>68</xdr:col>
      <xdr:colOff>123825</xdr:colOff>
      <xdr:row>30</xdr:row>
      <xdr:rowOff>90397</xdr:rowOff>
    </xdr:to>
    <xdr:sp macro="" textlink="">
      <xdr:nvSpPr>
        <xdr:cNvPr id="143" name="楕円 142">
          <a:extLst>
            <a:ext uri="{FF2B5EF4-FFF2-40B4-BE49-F238E27FC236}">
              <a16:creationId xmlns:a16="http://schemas.microsoft.com/office/drawing/2014/main" id="{31079B31-7CA6-4E68-B355-39EE480FF96A}"/>
            </a:ext>
          </a:extLst>
        </xdr:cNvPr>
        <xdr:cNvSpPr/>
      </xdr:nvSpPr>
      <xdr:spPr>
        <a:xfrm>
          <a:off x="13271500" y="59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115743</xdr:rowOff>
    </xdr:from>
    <xdr:to>
      <xdr:col>72</xdr:col>
      <xdr:colOff>73025</xdr:colOff>
      <xdr:row>30</xdr:row>
      <xdr:rowOff>39597</xdr:rowOff>
    </xdr:to>
    <xdr:cxnSp macro="">
      <xdr:nvCxnSpPr>
        <xdr:cNvPr id="144" name="直線コネクタ 143">
          <a:extLst>
            <a:ext uri="{FF2B5EF4-FFF2-40B4-BE49-F238E27FC236}">
              <a16:creationId xmlns:a16="http://schemas.microsoft.com/office/drawing/2014/main" id="{32564651-9EF5-4FC5-A172-D1CF851AE74E}"/>
            </a:ext>
          </a:extLst>
        </xdr:cNvPr>
        <xdr:cNvCxnSpPr/>
      </xdr:nvCxnSpPr>
      <xdr:spPr>
        <a:xfrm flipV="1">
          <a:off x="13322300" y="5859318"/>
          <a:ext cx="762000" cy="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169037</xdr:rowOff>
    </xdr:from>
    <xdr:to>
      <xdr:col>64</xdr:col>
      <xdr:colOff>123825</xdr:colOff>
      <xdr:row>30</xdr:row>
      <xdr:rowOff>99187</xdr:rowOff>
    </xdr:to>
    <xdr:sp macro="" textlink="">
      <xdr:nvSpPr>
        <xdr:cNvPr id="145" name="楕円 144">
          <a:extLst>
            <a:ext uri="{FF2B5EF4-FFF2-40B4-BE49-F238E27FC236}">
              <a16:creationId xmlns:a16="http://schemas.microsoft.com/office/drawing/2014/main" id="{314A461B-CF2E-420C-BC39-1559C2EE4B19}"/>
            </a:ext>
          </a:extLst>
        </xdr:cNvPr>
        <xdr:cNvSpPr/>
      </xdr:nvSpPr>
      <xdr:spPr>
        <a:xfrm>
          <a:off x="12509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39597</xdr:rowOff>
    </xdr:from>
    <xdr:to>
      <xdr:col>68</xdr:col>
      <xdr:colOff>73025</xdr:colOff>
      <xdr:row>30</xdr:row>
      <xdr:rowOff>48387</xdr:rowOff>
    </xdr:to>
    <xdr:cxnSp macro="">
      <xdr:nvCxnSpPr>
        <xdr:cNvPr id="146" name="直線コネクタ 145">
          <a:extLst>
            <a:ext uri="{FF2B5EF4-FFF2-40B4-BE49-F238E27FC236}">
              <a16:creationId xmlns:a16="http://schemas.microsoft.com/office/drawing/2014/main" id="{813FDFDF-BD86-4EE2-A983-74E4E0955018}"/>
            </a:ext>
          </a:extLst>
        </xdr:cNvPr>
        <xdr:cNvCxnSpPr/>
      </xdr:nvCxnSpPr>
      <xdr:spPr>
        <a:xfrm flipV="1">
          <a:off x="12560300" y="5954622"/>
          <a:ext cx="762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140852</xdr:rowOff>
    </xdr:from>
    <xdr:to>
      <xdr:col>60</xdr:col>
      <xdr:colOff>123825</xdr:colOff>
      <xdr:row>31</xdr:row>
      <xdr:rowOff>71002</xdr:rowOff>
    </xdr:to>
    <xdr:sp macro="" textlink="">
      <xdr:nvSpPr>
        <xdr:cNvPr id="147" name="楕円 146">
          <a:extLst>
            <a:ext uri="{FF2B5EF4-FFF2-40B4-BE49-F238E27FC236}">
              <a16:creationId xmlns:a16="http://schemas.microsoft.com/office/drawing/2014/main" id="{60BDDA2D-B9A4-41EF-B6EF-71C295896F0E}"/>
            </a:ext>
          </a:extLst>
        </xdr:cNvPr>
        <xdr:cNvSpPr/>
      </xdr:nvSpPr>
      <xdr:spPr>
        <a:xfrm>
          <a:off x="11747500" y="605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48387</xdr:rowOff>
    </xdr:from>
    <xdr:to>
      <xdr:col>64</xdr:col>
      <xdr:colOff>73025</xdr:colOff>
      <xdr:row>31</xdr:row>
      <xdr:rowOff>20202</xdr:rowOff>
    </xdr:to>
    <xdr:cxnSp macro="">
      <xdr:nvCxnSpPr>
        <xdr:cNvPr id="148" name="直線コネクタ 147">
          <a:extLst>
            <a:ext uri="{FF2B5EF4-FFF2-40B4-BE49-F238E27FC236}">
              <a16:creationId xmlns:a16="http://schemas.microsoft.com/office/drawing/2014/main" id="{81CF07CF-9966-439F-9057-86755852934B}"/>
            </a:ext>
          </a:extLst>
        </xdr:cNvPr>
        <xdr:cNvCxnSpPr/>
      </xdr:nvCxnSpPr>
      <xdr:spPr>
        <a:xfrm flipV="1">
          <a:off x="11798300" y="5963412"/>
          <a:ext cx="762000" cy="1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49" name="n_1aveValue債務償還比率">
          <a:extLst>
            <a:ext uri="{FF2B5EF4-FFF2-40B4-BE49-F238E27FC236}">
              <a16:creationId xmlns:a16="http://schemas.microsoft.com/office/drawing/2014/main" id="{FCB54110-D479-4556-BD4C-DE4EC89E7D81}"/>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0" name="n_2aveValue債務償還比率">
          <a:extLst>
            <a:ext uri="{FF2B5EF4-FFF2-40B4-BE49-F238E27FC236}">
              <a16:creationId xmlns:a16="http://schemas.microsoft.com/office/drawing/2014/main" id="{2B9B67C4-EE7A-451C-9D92-4D37000E755B}"/>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51" name="n_3aveValue債務償還比率">
          <a:extLst>
            <a:ext uri="{FF2B5EF4-FFF2-40B4-BE49-F238E27FC236}">
              <a16:creationId xmlns:a16="http://schemas.microsoft.com/office/drawing/2014/main" id="{B3D6FF9F-255A-4C76-9ABC-66B2C7CA6DC3}"/>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2" name="n_4aveValue債務償還比率">
          <a:extLst>
            <a:ext uri="{FF2B5EF4-FFF2-40B4-BE49-F238E27FC236}">
              <a16:creationId xmlns:a16="http://schemas.microsoft.com/office/drawing/2014/main" id="{2782F3D3-5199-4580-ADEA-3BEA829D45DC}"/>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157670</xdr:rowOff>
    </xdr:from>
    <xdr:ext cx="469744" cy="259045"/>
    <xdr:sp macro="" textlink="">
      <xdr:nvSpPr>
        <xdr:cNvPr id="153" name="n_1mainValue債務償還比率">
          <a:extLst>
            <a:ext uri="{FF2B5EF4-FFF2-40B4-BE49-F238E27FC236}">
              <a16:creationId xmlns:a16="http://schemas.microsoft.com/office/drawing/2014/main" id="{767DCFF9-0BB5-44B3-820D-CB10376B3007}"/>
            </a:ext>
          </a:extLst>
        </xdr:cNvPr>
        <xdr:cNvSpPr txBox="1"/>
      </xdr:nvSpPr>
      <xdr:spPr>
        <a:xfrm>
          <a:off x="13836727" y="59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81524</xdr:rowOff>
    </xdr:from>
    <xdr:ext cx="469744" cy="259045"/>
    <xdr:sp macro="" textlink="">
      <xdr:nvSpPr>
        <xdr:cNvPr id="154" name="n_2mainValue債務償還比率">
          <a:extLst>
            <a:ext uri="{FF2B5EF4-FFF2-40B4-BE49-F238E27FC236}">
              <a16:creationId xmlns:a16="http://schemas.microsoft.com/office/drawing/2014/main" id="{254AEA59-600F-4EF4-80EA-8459667C36FB}"/>
            </a:ext>
          </a:extLst>
        </xdr:cNvPr>
        <xdr:cNvSpPr txBox="1"/>
      </xdr:nvSpPr>
      <xdr:spPr>
        <a:xfrm>
          <a:off x="13087427" y="599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115714</xdr:rowOff>
    </xdr:from>
    <xdr:ext cx="469744" cy="259045"/>
    <xdr:sp macro="" textlink="">
      <xdr:nvSpPr>
        <xdr:cNvPr id="155" name="n_3mainValue債務償還比率">
          <a:extLst>
            <a:ext uri="{FF2B5EF4-FFF2-40B4-BE49-F238E27FC236}">
              <a16:creationId xmlns:a16="http://schemas.microsoft.com/office/drawing/2014/main" id="{99210764-005D-44DE-8E82-019036A7F1F8}"/>
            </a:ext>
          </a:extLst>
        </xdr:cNvPr>
        <xdr:cNvSpPr txBox="1"/>
      </xdr:nvSpPr>
      <xdr:spPr>
        <a:xfrm>
          <a:off x="12325427"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62129</xdr:rowOff>
    </xdr:from>
    <xdr:ext cx="469744" cy="259045"/>
    <xdr:sp macro="" textlink="">
      <xdr:nvSpPr>
        <xdr:cNvPr id="156" name="n_4mainValue債務償還比率">
          <a:extLst>
            <a:ext uri="{FF2B5EF4-FFF2-40B4-BE49-F238E27FC236}">
              <a16:creationId xmlns:a16="http://schemas.microsoft.com/office/drawing/2014/main" id="{DD757CB3-D42A-4F41-BB00-AFD83126A760}"/>
            </a:ext>
          </a:extLst>
        </xdr:cNvPr>
        <xdr:cNvSpPr txBox="1"/>
      </xdr:nvSpPr>
      <xdr:spPr>
        <a:xfrm>
          <a:off x="11563427" y="614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B37304B4-A51E-4072-B66B-185A04B9F5A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BBB372A6-0012-42F3-883D-5F2D668178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19E10020-7C9C-4461-A4C2-67257D0749C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875D9BBE-7677-435F-9291-FAC991CE561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876416A1-8A6E-4B46-A51E-B5B2A54FF8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AF35838-9834-4BCD-9019-B802F9F9626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E67C39-DD40-4559-99F0-A858213C47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E3E781-FD12-4CE6-BA83-0009BB2DB9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25230E-E8DF-4C58-876F-0A58C69212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40D72C-6453-4576-BCB6-87327DC2F6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386C59-9593-4C57-879E-ECAED2C579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5DA451-29E9-4795-8095-B70A9295FA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E6CE11-1504-4037-8F83-CA149B9E4A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192E09-0A2B-4F0F-98FB-F9DBDC8930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3266D3-8FFE-4673-9CD6-7243FD4C8B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E01DB3-B93E-4B36-90E4-8FB879AF8B4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174D77-872A-4B64-A4A3-CCBF33E2BD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B025B0-4167-4BF9-8546-D5E0A1FF53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CE36BA-3F53-41F7-B38F-F372B95FA0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470AC7-BEAD-490A-8C45-CF72C0C866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2E5532-4956-4C90-B7B9-AD3DF31140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A53D52-56D5-47FD-99E8-22F0577905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767543-3B64-4B19-9CC9-FEEFABB331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9AF8E0-38D8-4551-83DC-E805773597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387294-BE2A-4B24-A1B4-B96C06C550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CC10DE-52D8-4ADE-BCAA-E3DD80FB48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222FF7-DFF8-4292-A34B-E5813B6849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F2E172-06E1-4564-B818-B7EF4F4B89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8603A6-9CE9-4AA3-AC30-5EA69E294D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2FD726-F1AB-493A-B4A9-1D524BFB33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D23A4D-E4D2-4DDF-9DC6-B282697621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9E116B-3D88-4EB8-A628-4EA35905A6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1396BC-0445-49DB-8906-E2293F9197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B64AF0-30EF-465E-BB41-3BC521BE3B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6504E5-ABD2-48DA-9097-DB24ACB020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4A2962-CA74-4C5D-81D2-BFD56877B4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F2C968-8EED-454D-9FA0-C529C83B14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044F0C-1D24-4EC0-90D1-507A784766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36FE4A-EB2B-4819-B7D2-FCBDF58EED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0430B7-F25A-4C8F-981E-E9F714D445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E1304B-EDE7-4A30-B6B9-3AB7F12D76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D9E59B-7C22-448B-A833-AEC6A6FFE5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1BEE95-C03D-4E0E-A2AA-835C226819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24CDAA-26AD-4742-AB1B-77A321A8A9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10C6F4-A035-455F-AA37-BF41FABD9A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E4EF18-1F6D-4F66-87FC-6DE1F60485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F72191-2897-4874-8BD6-239372F064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98F2B4-884F-4356-8AA6-BB3DF657F9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9E4F76B-65F9-4D0F-BB9A-066D1F63D0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2AFCEE-9D77-489A-B6A5-0783970820C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996F82-CCC9-4932-ABD8-BBD5C2B561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28894C-3F20-4AFE-B9BF-2E65D6639F2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ECED32-64ED-499E-A8C5-007E961DB2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8408DE4-7DA7-4DE1-B283-5A8754645D6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D90B56B-2EF1-4C64-8B89-CED5768146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8461EDA-5DD4-4FB7-9374-DB866872B82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07AD0AC-2B67-40D7-804F-46A6EBF1818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308D5E9-1801-48F8-AE0F-352D5151021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C20E0C-B474-473A-B71B-06658D4F1E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354C478-CDC3-43EA-8899-D3C0CEA600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DAC1A4-E929-4B9E-9503-1EFA5AA90D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9954CEAE-DF0C-4890-9B54-FF1C1CF495E2}"/>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39318AC9-6965-4154-B4DC-8B4F73653D19}"/>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4E07430D-D297-4562-867C-A98FEF8612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ABE8A60D-D2D2-4798-90A8-05FB058ECB58}"/>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566AE224-C600-4898-83EC-B4340C59DF99}"/>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9396C62F-7C3C-4A24-A80C-3928A6879FD1}"/>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37AF1EC6-6F93-46EB-92E0-0C4B4DE75025}"/>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F41EA228-93E0-4575-9539-E058810BF304}"/>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C8C2A3A-EED3-4E63-B54E-1FF2F7C58158}"/>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17780</xdr:rowOff>
    </xdr:from>
    <xdr:to>
      <xdr:col>10</xdr:col>
      <xdr:colOff>165100</xdr:colOff>
      <xdr:row>38</xdr:row>
      <xdr:rowOff>119380</xdr:rowOff>
    </xdr:to>
    <xdr:sp macro="" textlink="">
      <xdr:nvSpPr>
        <xdr:cNvPr id="66" name="フローチャート: 判断 65">
          <a:extLst>
            <a:ext uri="{FF2B5EF4-FFF2-40B4-BE49-F238E27FC236}">
              <a16:creationId xmlns:a16="http://schemas.microsoft.com/office/drawing/2014/main" id="{F630E4F3-3E87-4B2A-B65F-F1F5502C0FFA}"/>
            </a:ext>
          </a:extLst>
        </xdr:cNvPr>
        <xdr:cNvSpPr/>
      </xdr:nvSpPr>
      <xdr:spPr>
        <a:xfrm>
          <a:off x="196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162560</xdr:rowOff>
    </xdr:from>
    <xdr:to>
      <xdr:col>6</xdr:col>
      <xdr:colOff>38100</xdr:colOff>
      <xdr:row>38</xdr:row>
      <xdr:rowOff>92710</xdr:rowOff>
    </xdr:to>
    <xdr:sp macro="" textlink="">
      <xdr:nvSpPr>
        <xdr:cNvPr id="67" name="フローチャート: 判断 66">
          <a:extLst>
            <a:ext uri="{FF2B5EF4-FFF2-40B4-BE49-F238E27FC236}">
              <a16:creationId xmlns:a16="http://schemas.microsoft.com/office/drawing/2014/main" id="{C8D28562-57BD-417A-9E59-720F5EC95C04}"/>
            </a:ext>
          </a:extLst>
        </xdr:cNvPr>
        <xdr:cNvSpPr/>
      </xdr:nvSpPr>
      <xdr:spPr>
        <a:xfrm>
          <a:off x="107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843517-608B-4BE5-9E4F-25A6E1C757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491C7F-737C-4BDF-BAB7-41152D33A9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0008D5-5501-4BF2-9AC6-7135384129F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912E15-033E-4671-AC60-F847A22374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1B3740-A15E-4ACC-8A6F-C3D1EB9EE0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a:extLst>
            <a:ext uri="{FF2B5EF4-FFF2-40B4-BE49-F238E27FC236}">
              <a16:creationId xmlns:a16="http://schemas.microsoft.com/office/drawing/2014/main" id="{18DF06BF-4CFF-4E05-A03E-47FC283F233F}"/>
            </a:ext>
          </a:extLst>
        </xdr:cNvPr>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id="{B14910FC-C23E-4FC9-B169-0DE1C1613E73}"/>
            </a:ext>
          </a:extLst>
        </xdr:cNvPr>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a:extLst>
            <a:ext uri="{FF2B5EF4-FFF2-40B4-BE49-F238E27FC236}">
              <a16:creationId xmlns:a16="http://schemas.microsoft.com/office/drawing/2014/main" id="{1A7D809E-7227-4156-917F-DFB4271EC4C2}"/>
            </a:ext>
          </a:extLst>
        </xdr:cNvPr>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760F6ADC-7B0C-4DA0-9BF9-EEB1D919CF99}"/>
            </a:ext>
          </a:extLst>
        </xdr:cNvPr>
        <xdr:cNvCxnSpPr/>
      </xdr:nvCxnSpPr>
      <xdr:spPr>
        <a:xfrm>
          <a:off x="3797300" y="6595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7" name="楕円 76">
          <a:extLst>
            <a:ext uri="{FF2B5EF4-FFF2-40B4-BE49-F238E27FC236}">
              <a16:creationId xmlns:a16="http://schemas.microsoft.com/office/drawing/2014/main" id="{0DAF6C39-77E0-4F46-BE99-341703557770}"/>
            </a:ext>
          </a:extLst>
        </xdr:cNvPr>
        <xdr:cNvSpPr/>
      </xdr:nvSpPr>
      <xdr:spPr>
        <a:xfrm>
          <a:off x="2857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40005</xdr:rowOff>
    </xdr:from>
    <xdr:to>
      <xdr:col>19</xdr:col>
      <xdr:colOff>177800</xdr:colOff>
      <xdr:row>38</xdr:row>
      <xdr:rowOff>80010</xdr:rowOff>
    </xdr:to>
    <xdr:cxnSp macro="">
      <xdr:nvCxnSpPr>
        <xdr:cNvPr id="78" name="直線コネクタ 77">
          <a:extLst>
            <a:ext uri="{FF2B5EF4-FFF2-40B4-BE49-F238E27FC236}">
              <a16:creationId xmlns:a16="http://schemas.microsoft.com/office/drawing/2014/main" id="{91E4F088-1A2D-4717-974F-9665E51AEEAB}"/>
            </a:ext>
          </a:extLst>
        </xdr:cNvPr>
        <xdr:cNvCxnSpPr/>
      </xdr:nvCxnSpPr>
      <xdr:spPr>
        <a:xfrm>
          <a:off x="2908300" y="65551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a:extLst>
            <a:ext uri="{FF2B5EF4-FFF2-40B4-BE49-F238E27FC236}">
              <a16:creationId xmlns:a16="http://schemas.microsoft.com/office/drawing/2014/main" id="{16B1C2AC-FF37-4076-AA47-C6F9AF786D91}"/>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0" name="n_2aveValue【道路】&#10;有形固定資産減価償却率">
          <a:extLst>
            <a:ext uri="{FF2B5EF4-FFF2-40B4-BE49-F238E27FC236}">
              <a16:creationId xmlns:a16="http://schemas.microsoft.com/office/drawing/2014/main" id="{8018326A-8331-45FE-9788-DB7C5AF92141}"/>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135907</xdr:rowOff>
    </xdr:from>
    <xdr:ext cx="405111" cy="259045"/>
    <xdr:sp macro="" textlink="">
      <xdr:nvSpPr>
        <xdr:cNvPr id="81" name="n_3aveValue【道路】&#10;有形固定資産減価償却率">
          <a:extLst>
            <a:ext uri="{FF2B5EF4-FFF2-40B4-BE49-F238E27FC236}">
              <a16:creationId xmlns:a16="http://schemas.microsoft.com/office/drawing/2014/main" id="{23AC6EE3-E8B3-4BD0-A294-7F77D8E0D5CF}"/>
            </a:ext>
          </a:extLst>
        </xdr:cNvPr>
        <xdr:cNvSpPr txBox="1"/>
      </xdr:nvSpPr>
      <xdr:spPr>
        <a:xfrm>
          <a:off x="1816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109237</xdr:rowOff>
    </xdr:from>
    <xdr:ext cx="405111" cy="259045"/>
    <xdr:sp macro="" textlink="">
      <xdr:nvSpPr>
        <xdr:cNvPr id="82" name="n_4aveValue【道路】&#10;有形固定資産減価償却率">
          <a:extLst>
            <a:ext uri="{FF2B5EF4-FFF2-40B4-BE49-F238E27FC236}">
              <a16:creationId xmlns:a16="http://schemas.microsoft.com/office/drawing/2014/main" id="{7563D036-5957-4737-859E-B7E0BD973F71}"/>
            </a:ext>
          </a:extLst>
        </xdr:cNvPr>
        <xdr:cNvSpPr txBox="1"/>
      </xdr:nvSpPr>
      <xdr:spPr>
        <a:xfrm>
          <a:off x="927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3" name="n_1mainValue【道路】&#10;有形固定資産減価償却率">
          <a:extLst>
            <a:ext uri="{FF2B5EF4-FFF2-40B4-BE49-F238E27FC236}">
              <a16:creationId xmlns:a16="http://schemas.microsoft.com/office/drawing/2014/main" id="{C785C741-F18E-4D64-998D-4F22E7B613D6}"/>
            </a:ext>
          </a:extLst>
        </xdr:cNvPr>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107332</xdr:rowOff>
    </xdr:from>
    <xdr:ext cx="405111" cy="259045"/>
    <xdr:sp macro="" textlink="">
      <xdr:nvSpPr>
        <xdr:cNvPr id="84" name="n_2mainValue【道路】&#10;有形固定資産減価償却率">
          <a:extLst>
            <a:ext uri="{FF2B5EF4-FFF2-40B4-BE49-F238E27FC236}">
              <a16:creationId xmlns:a16="http://schemas.microsoft.com/office/drawing/2014/main" id="{16EFC81F-54E8-48C3-869E-25FCA3D65927}"/>
            </a:ext>
          </a:extLst>
        </xdr:cNvPr>
        <xdr:cNvSpPr txBox="1"/>
      </xdr:nvSpPr>
      <xdr:spPr>
        <a:xfrm>
          <a:off x="2705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7B904DA6-FBB4-445B-8B63-7A2CA79397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2C0018F-1B41-46C0-974F-AE55AF8010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1AAD71D-69F3-4C93-8262-31FFF5FFEF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B5F9F33B-9684-485A-842C-C89B669D85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AB40BBD-E7E7-4284-ADF9-68C2D51BF2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745110A-62E8-4E5D-88A1-FAFCB48728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26A4527-7442-47A2-8DFA-A0E300CE76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C4D56D8-3B12-4F33-ADD2-4ECE1CE524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2609B299-0896-44A5-BD7A-2BA84E6BD5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6427216C-7D14-4330-8319-5C74502D58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8EE4FACD-00F0-4C39-AFCD-4038F128C8A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9D5A70F9-7952-4D89-A91D-29A5DBE46F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3C2C6F37-6598-4DA0-A4C7-8625F4987D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B532C626-73AF-4E6C-8516-9AFF67CF8B2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8A8D39F-7E48-4E14-AB05-35F5C031DBF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9061A122-942B-4421-809E-88D6D65B800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49A46A92-DED4-40C7-8299-1288EE13A4E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B883A72E-649B-4FA3-A6DE-30479B9F614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6997A513-D201-4F77-9B80-BCBCEDD8D2D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CB417868-8FE1-4358-AFF5-42D49E52724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2CDFFD1-FFCF-4DC9-8E22-11F532F603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8179641F-E870-4F4B-8E51-174DD17A63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83C7C35B-2CBE-43E0-B69E-D8E1E0C181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08" name="直線コネクタ 107">
          <a:extLst>
            <a:ext uri="{FF2B5EF4-FFF2-40B4-BE49-F238E27FC236}">
              <a16:creationId xmlns:a16="http://schemas.microsoft.com/office/drawing/2014/main" id="{51D937FB-DD1C-4F06-A75A-126A65136663}"/>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09" name="【道路】&#10;一人当たり延長最小値テキスト">
          <a:extLst>
            <a:ext uri="{FF2B5EF4-FFF2-40B4-BE49-F238E27FC236}">
              <a16:creationId xmlns:a16="http://schemas.microsoft.com/office/drawing/2014/main" id="{E707E51E-A499-4A50-8C50-1E039DA46692}"/>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0" name="直線コネクタ 109">
          <a:extLst>
            <a:ext uri="{FF2B5EF4-FFF2-40B4-BE49-F238E27FC236}">
              <a16:creationId xmlns:a16="http://schemas.microsoft.com/office/drawing/2014/main" id="{19CA5E0C-4C14-489E-944C-E83E7376C577}"/>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1" name="【道路】&#10;一人当たり延長最大値テキスト">
          <a:extLst>
            <a:ext uri="{FF2B5EF4-FFF2-40B4-BE49-F238E27FC236}">
              <a16:creationId xmlns:a16="http://schemas.microsoft.com/office/drawing/2014/main" id="{3E363A2B-95D0-4BC9-94F8-1269C08275BC}"/>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2" name="直線コネクタ 111">
          <a:extLst>
            <a:ext uri="{FF2B5EF4-FFF2-40B4-BE49-F238E27FC236}">
              <a16:creationId xmlns:a16="http://schemas.microsoft.com/office/drawing/2014/main" id="{8B7A57E9-4560-4876-83CD-71B4FB015243}"/>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3" name="【道路】&#10;一人当たり延長平均値テキスト">
          <a:extLst>
            <a:ext uri="{FF2B5EF4-FFF2-40B4-BE49-F238E27FC236}">
              <a16:creationId xmlns:a16="http://schemas.microsoft.com/office/drawing/2014/main" id="{057610BA-C948-4917-9350-0BDAEB37E63B}"/>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14" name="フローチャート: 判断 113">
          <a:extLst>
            <a:ext uri="{FF2B5EF4-FFF2-40B4-BE49-F238E27FC236}">
              <a16:creationId xmlns:a16="http://schemas.microsoft.com/office/drawing/2014/main" id="{88CAFE28-B10C-452E-A31E-5E2716DACBE5}"/>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15" name="フローチャート: 判断 114">
          <a:extLst>
            <a:ext uri="{FF2B5EF4-FFF2-40B4-BE49-F238E27FC236}">
              <a16:creationId xmlns:a16="http://schemas.microsoft.com/office/drawing/2014/main" id="{D246A343-F0D5-4AC8-9937-25DA2CE18692}"/>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70688</xdr:rowOff>
    </xdr:from>
    <xdr:to>
      <xdr:col>46</xdr:col>
      <xdr:colOff>38100</xdr:colOff>
      <xdr:row>40</xdr:row>
      <xdr:rowOff>838</xdr:rowOff>
    </xdr:to>
    <xdr:sp macro="" textlink="">
      <xdr:nvSpPr>
        <xdr:cNvPr id="116" name="フローチャート: 判断 115">
          <a:extLst>
            <a:ext uri="{FF2B5EF4-FFF2-40B4-BE49-F238E27FC236}">
              <a16:creationId xmlns:a16="http://schemas.microsoft.com/office/drawing/2014/main" id="{57E947B8-238A-4255-A444-B7F047DAE086}"/>
            </a:ext>
          </a:extLst>
        </xdr:cNvPr>
        <xdr:cNvSpPr/>
      </xdr:nvSpPr>
      <xdr:spPr>
        <a:xfrm>
          <a:off x="8699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101156</xdr:rowOff>
    </xdr:from>
    <xdr:to>
      <xdr:col>41</xdr:col>
      <xdr:colOff>101600</xdr:colOff>
      <xdr:row>40</xdr:row>
      <xdr:rowOff>31306</xdr:rowOff>
    </xdr:to>
    <xdr:sp macro="" textlink="">
      <xdr:nvSpPr>
        <xdr:cNvPr id="117" name="フローチャート: 判断 116">
          <a:extLst>
            <a:ext uri="{FF2B5EF4-FFF2-40B4-BE49-F238E27FC236}">
              <a16:creationId xmlns:a16="http://schemas.microsoft.com/office/drawing/2014/main" id="{AB18F18E-9B05-4CBE-9EFE-2F32F097A023}"/>
            </a:ext>
          </a:extLst>
        </xdr:cNvPr>
        <xdr:cNvSpPr/>
      </xdr:nvSpPr>
      <xdr:spPr>
        <a:xfrm>
          <a:off x="7810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119253</xdr:rowOff>
    </xdr:from>
    <xdr:to>
      <xdr:col>36</xdr:col>
      <xdr:colOff>165100</xdr:colOff>
      <xdr:row>40</xdr:row>
      <xdr:rowOff>49403</xdr:rowOff>
    </xdr:to>
    <xdr:sp macro="" textlink="">
      <xdr:nvSpPr>
        <xdr:cNvPr id="118" name="フローチャート: 判断 117">
          <a:extLst>
            <a:ext uri="{FF2B5EF4-FFF2-40B4-BE49-F238E27FC236}">
              <a16:creationId xmlns:a16="http://schemas.microsoft.com/office/drawing/2014/main" id="{3B52E7BE-4411-4077-B004-F03A8A8B6CDA}"/>
            </a:ext>
          </a:extLst>
        </xdr:cNvPr>
        <xdr:cNvSpPr/>
      </xdr:nvSpPr>
      <xdr:spPr>
        <a:xfrm>
          <a:off x="6921500" y="68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34A0535-2ECE-4469-8D76-64A758B0F1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8F952D2-509E-4250-B86B-08FF0A2494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E0E5D72-C0B8-4077-B3A3-5FB52DF5D7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FEADD1B-F7CF-4915-A6B6-DBF731BD9D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B417FE0-EF41-472C-B7C6-A67C4C35C1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70536</xdr:rowOff>
    </xdr:from>
    <xdr:to>
      <xdr:col>55</xdr:col>
      <xdr:colOff>50800</xdr:colOff>
      <xdr:row>39</xdr:row>
      <xdr:rowOff>686</xdr:rowOff>
    </xdr:to>
    <xdr:sp macro="" textlink="">
      <xdr:nvSpPr>
        <xdr:cNvPr id="124" name="楕円 123">
          <a:extLst>
            <a:ext uri="{FF2B5EF4-FFF2-40B4-BE49-F238E27FC236}">
              <a16:creationId xmlns:a16="http://schemas.microsoft.com/office/drawing/2014/main" id="{4C16F024-EB62-407F-A0A1-CCF62D1E0207}"/>
            </a:ext>
          </a:extLst>
        </xdr:cNvPr>
        <xdr:cNvSpPr/>
      </xdr:nvSpPr>
      <xdr:spPr>
        <a:xfrm>
          <a:off x="10426700" y="65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93413</xdr:rowOff>
    </xdr:from>
    <xdr:ext cx="534377" cy="259045"/>
    <xdr:sp macro="" textlink="">
      <xdr:nvSpPr>
        <xdr:cNvPr id="125" name="【道路】&#10;一人当たり延長該当値テキスト">
          <a:extLst>
            <a:ext uri="{FF2B5EF4-FFF2-40B4-BE49-F238E27FC236}">
              <a16:creationId xmlns:a16="http://schemas.microsoft.com/office/drawing/2014/main" id="{DB712653-1F68-4F7A-8C8C-088A1D3C7412}"/>
            </a:ext>
          </a:extLst>
        </xdr:cNvPr>
        <xdr:cNvSpPr txBox="1"/>
      </xdr:nvSpPr>
      <xdr:spPr>
        <a:xfrm>
          <a:off x="10515600" y="64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90132</xdr:rowOff>
    </xdr:from>
    <xdr:to>
      <xdr:col>50</xdr:col>
      <xdr:colOff>165100</xdr:colOff>
      <xdr:row>39</xdr:row>
      <xdr:rowOff>20282</xdr:rowOff>
    </xdr:to>
    <xdr:sp macro="" textlink="">
      <xdr:nvSpPr>
        <xdr:cNvPr id="126" name="楕円 125">
          <a:extLst>
            <a:ext uri="{FF2B5EF4-FFF2-40B4-BE49-F238E27FC236}">
              <a16:creationId xmlns:a16="http://schemas.microsoft.com/office/drawing/2014/main" id="{18D980C4-A4C9-4163-A490-EE43418846CD}"/>
            </a:ext>
          </a:extLst>
        </xdr:cNvPr>
        <xdr:cNvSpPr/>
      </xdr:nvSpPr>
      <xdr:spPr>
        <a:xfrm>
          <a:off x="9588500" y="66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121336</xdr:rowOff>
    </xdr:from>
    <xdr:to>
      <xdr:col>55</xdr:col>
      <xdr:colOff>0</xdr:colOff>
      <xdr:row>38</xdr:row>
      <xdr:rowOff>140932</xdr:rowOff>
    </xdr:to>
    <xdr:cxnSp macro="">
      <xdr:nvCxnSpPr>
        <xdr:cNvPr id="127" name="直線コネクタ 126">
          <a:extLst>
            <a:ext uri="{FF2B5EF4-FFF2-40B4-BE49-F238E27FC236}">
              <a16:creationId xmlns:a16="http://schemas.microsoft.com/office/drawing/2014/main" id="{8425B2B1-6B59-4C1A-9E83-8305A41683BA}"/>
            </a:ext>
          </a:extLst>
        </xdr:cNvPr>
        <xdr:cNvCxnSpPr/>
      </xdr:nvCxnSpPr>
      <xdr:spPr>
        <a:xfrm flipV="1">
          <a:off x="9639300" y="6636436"/>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107074</xdr:rowOff>
    </xdr:from>
    <xdr:to>
      <xdr:col>46</xdr:col>
      <xdr:colOff>38100</xdr:colOff>
      <xdr:row>39</xdr:row>
      <xdr:rowOff>37224</xdr:rowOff>
    </xdr:to>
    <xdr:sp macro="" textlink="">
      <xdr:nvSpPr>
        <xdr:cNvPr id="128" name="楕円 127">
          <a:extLst>
            <a:ext uri="{FF2B5EF4-FFF2-40B4-BE49-F238E27FC236}">
              <a16:creationId xmlns:a16="http://schemas.microsoft.com/office/drawing/2014/main" id="{9F034028-BBC5-4596-8190-E96CB4E64CC3}"/>
            </a:ext>
          </a:extLst>
        </xdr:cNvPr>
        <xdr:cNvSpPr/>
      </xdr:nvSpPr>
      <xdr:spPr>
        <a:xfrm>
          <a:off x="8699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140932</xdr:rowOff>
    </xdr:from>
    <xdr:to>
      <xdr:col>50</xdr:col>
      <xdr:colOff>114300</xdr:colOff>
      <xdr:row>38</xdr:row>
      <xdr:rowOff>157874</xdr:rowOff>
    </xdr:to>
    <xdr:cxnSp macro="">
      <xdr:nvCxnSpPr>
        <xdr:cNvPr id="129" name="直線コネクタ 128">
          <a:extLst>
            <a:ext uri="{FF2B5EF4-FFF2-40B4-BE49-F238E27FC236}">
              <a16:creationId xmlns:a16="http://schemas.microsoft.com/office/drawing/2014/main" id="{498ED3BE-2352-476C-9697-C33E1E09FF12}"/>
            </a:ext>
          </a:extLst>
        </xdr:cNvPr>
        <xdr:cNvCxnSpPr/>
      </xdr:nvCxnSpPr>
      <xdr:spPr>
        <a:xfrm flipV="1">
          <a:off x="8750300" y="6656032"/>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30" name="n_1aveValue【道路】&#10;一人当たり延長">
          <a:extLst>
            <a:ext uri="{FF2B5EF4-FFF2-40B4-BE49-F238E27FC236}">
              <a16:creationId xmlns:a16="http://schemas.microsoft.com/office/drawing/2014/main" id="{6CD683DF-0606-4874-972F-B5C7451E6569}"/>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163415</xdr:rowOff>
    </xdr:from>
    <xdr:ext cx="534377" cy="259045"/>
    <xdr:sp macro="" textlink="">
      <xdr:nvSpPr>
        <xdr:cNvPr id="131" name="n_2aveValue【道路】&#10;一人当たり延長">
          <a:extLst>
            <a:ext uri="{FF2B5EF4-FFF2-40B4-BE49-F238E27FC236}">
              <a16:creationId xmlns:a16="http://schemas.microsoft.com/office/drawing/2014/main" id="{4AE63769-8EDD-497E-9328-C08C9D1B361C}"/>
            </a:ext>
          </a:extLst>
        </xdr:cNvPr>
        <xdr:cNvSpPr txBox="1"/>
      </xdr:nvSpPr>
      <xdr:spPr>
        <a:xfrm>
          <a:off x="8483111" y="68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47833</xdr:rowOff>
    </xdr:from>
    <xdr:ext cx="534377" cy="259045"/>
    <xdr:sp macro="" textlink="">
      <xdr:nvSpPr>
        <xdr:cNvPr id="132" name="n_3aveValue【道路】&#10;一人当たり延長">
          <a:extLst>
            <a:ext uri="{FF2B5EF4-FFF2-40B4-BE49-F238E27FC236}">
              <a16:creationId xmlns:a16="http://schemas.microsoft.com/office/drawing/2014/main" id="{186E4210-33AF-4662-A49F-1BEAE358A3D9}"/>
            </a:ext>
          </a:extLst>
        </xdr:cNvPr>
        <xdr:cNvSpPr txBox="1"/>
      </xdr:nvSpPr>
      <xdr:spPr>
        <a:xfrm>
          <a:off x="7594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65930</xdr:rowOff>
    </xdr:from>
    <xdr:ext cx="534377" cy="259045"/>
    <xdr:sp macro="" textlink="">
      <xdr:nvSpPr>
        <xdr:cNvPr id="133" name="n_4aveValue【道路】&#10;一人当たり延長">
          <a:extLst>
            <a:ext uri="{FF2B5EF4-FFF2-40B4-BE49-F238E27FC236}">
              <a16:creationId xmlns:a16="http://schemas.microsoft.com/office/drawing/2014/main" id="{1C726DDE-D904-4D77-A2D2-3F7401BD13FB}"/>
            </a:ext>
          </a:extLst>
        </xdr:cNvPr>
        <xdr:cNvSpPr txBox="1"/>
      </xdr:nvSpPr>
      <xdr:spPr>
        <a:xfrm>
          <a:off x="6705111" y="65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36809</xdr:rowOff>
    </xdr:from>
    <xdr:ext cx="534377" cy="259045"/>
    <xdr:sp macro="" textlink="">
      <xdr:nvSpPr>
        <xdr:cNvPr id="134" name="n_1mainValue【道路】&#10;一人当たり延長">
          <a:extLst>
            <a:ext uri="{FF2B5EF4-FFF2-40B4-BE49-F238E27FC236}">
              <a16:creationId xmlns:a16="http://schemas.microsoft.com/office/drawing/2014/main" id="{D8E50C0D-E41B-4BFE-94DD-F4E9BF9CE90E}"/>
            </a:ext>
          </a:extLst>
        </xdr:cNvPr>
        <xdr:cNvSpPr txBox="1"/>
      </xdr:nvSpPr>
      <xdr:spPr>
        <a:xfrm>
          <a:off x="9359411" y="63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53751</xdr:rowOff>
    </xdr:from>
    <xdr:ext cx="534377" cy="259045"/>
    <xdr:sp macro="" textlink="">
      <xdr:nvSpPr>
        <xdr:cNvPr id="135" name="n_2mainValue【道路】&#10;一人当たり延長">
          <a:extLst>
            <a:ext uri="{FF2B5EF4-FFF2-40B4-BE49-F238E27FC236}">
              <a16:creationId xmlns:a16="http://schemas.microsoft.com/office/drawing/2014/main" id="{B26EF5FD-97E2-45CE-90E6-D0B3A7643185}"/>
            </a:ext>
          </a:extLst>
        </xdr:cNvPr>
        <xdr:cNvSpPr txBox="1"/>
      </xdr:nvSpPr>
      <xdr:spPr>
        <a:xfrm>
          <a:off x="8483111" y="63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5FEF7175-3DDB-4BE5-BF66-FA57441F48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84034ADF-7FD4-4B10-BAC6-40A95EF430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2EE563A9-A73C-43D9-91EE-93A9A80D8A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3DF6DCCE-0F0E-4767-AAD5-604F1AD5B0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94564DDD-8833-4E5F-9507-FBBD07FBEB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5CEA473D-2779-4EB2-AE82-7CCDCC06FF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767F6F23-7A84-49AB-9392-FC90AAEA26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85FABFA0-E2F4-402A-B1F4-CF3995D2C5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0A12046E-6A4F-4CAA-9607-03675E6976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D58AA5A2-F3D2-4AF0-9796-4B55EE61A1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73A80D89-58DF-4C1C-9584-48571961A52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B92A073E-B150-45DE-8A27-C03F339CF46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2D95F0B1-4CAA-4BA4-B80A-2316CC35A82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4C995337-5C67-4984-B61A-FD5755ED0B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8FE54DEA-446F-4772-AFF0-3D289AB9D16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38E587AB-2947-404B-84EF-BF0CB7EED52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A6295A6D-9EB1-4F53-96E1-DCB2924B65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4F3A8EC-B97A-4698-8646-686ADB60C07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3FE323B0-5459-4423-8488-42C271D2B7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93354983-9209-48AA-BB9C-FEEA7945834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FEA5862F-DA05-4F5B-9A99-D001DE6AC1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575904A7-618C-4A51-92EF-434A5FDABBF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EA1B9F9C-A8E5-4677-A703-4A3DB566CC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C343F5FA-407C-4173-A323-5AB8378D99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08257432-F407-41CB-9DC2-D1219862B0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61" name="直線コネクタ 160">
          <a:extLst>
            <a:ext uri="{FF2B5EF4-FFF2-40B4-BE49-F238E27FC236}">
              <a16:creationId xmlns:a16="http://schemas.microsoft.com/office/drawing/2014/main" id="{D5FF9854-0AEB-49F4-89B3-BDC6EBD51CD7}"/>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8792E60E-A07F-4555-8E64-AA3113029CAF}"/>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63" name="直線コネクタ 162">
          <a:extLst>
            <a:ext uri="{FF2B5EF4-FFF2-40B4-BE49-F238E27FC236}">
              <a16:creationId xmlns:a16="http://schemas.microsoft.com/office/drawing/2014/main" id="{A549E067-33A1-4530-AC78-69A6A3581954}"/>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19F3D34D-BF0F-4715-B81B-6FFEE4CD4FAD}"/>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65" name="直線コネクタ 164">
          <a:extLst>
            <a:ext uri="{FF2B5EF4-FFF2-40B4-BE49-F238E27FC236}">
              <a16:creationId xmlns:a16="http://schemas.microsoft.com/office/drawing/2014/main" id="{6C7E1B98-0C67-4B99-84B6-721A4D3A48DC}"/>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9870714A-B0F8-4294-88C9-2B576DC5BF8E}"/>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67" name="フローチャート: 判断 166">
          <a:extLst>
            <a:ext uri="{FF2B5EF4-FFF2-40B4-BE49-F238E27FC236}">
              <a16:creationId xmlns:a16="http://schemas.microsoft.com/office/drawing/2014/main" id="{303CD28F-8CE2-4B0C-8F59-021BCBC15CE6}"/>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68" name="フローチャート: 判断 167">
          <a:extLst>
            <a:ext uri="{FF2B5EF4-FFF2-40B4-BE49-F238E27FC236}">
              <a16:creationId xmlns:a16="http://schemas.microsoft.com/office/drawing/2014/main" id="{8FC1B5F6-373B-46A0-9011-BE7F80258A8A}"/>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69" name="フローチャート: 判断 168">
          <a:extLst>
            <a:ext uri="{FF2B5EF4-FFF2-40B4-BE49-F238E27FC236}">
              <a16:creationId xmlns:a16="http://schemas.microsoft.com/office/drawing/2014/main" id="{CA4FE8C8-F1E2-46C1-ABD2-B58AB2E1D4EF}"/>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0" name="フローチャート: 判断 169">
          <a:extLst>
            <a:ext uri="{FF2B5EF4-FFF2-40B4-BE49-F238E27FC236}">
              <a16:creationId xmlns:a16="http://schemas.microsoft.com/office/drawing/2014/main" id="{3E155EEF-96F7-41E6-BCBB-8DD707D93867}"/>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1" name="フローチャート: 判断 170">
          <a:extLst>
            <a:ext uri="{FF2B5EF4-FFF2-40B4-BE49-F238E27FC236}">
              <a16:creationId xmlns:a16="http://schemas.microsoft.com/office/drawing/2014/main" id="{724264DE-CC92-46EA-BB1A-FFB8F3259EDE}"/>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8F11D962-91A2-445B-89D0-CC33B6F717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ED73E33-0872-496A-948F-B09EFF6CD1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8346AAD-A3A2-47C6-BA3E-59F15247E8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98AB1C7-9A1C-4E78-A090-46C3761F25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8ADB312-83C9-4E4A-BB33-1D21B4DAE8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77" name="楕円 176">
          <a:extLst>
            <a:ext uri="{FF2B5EF4-FFF2-40B4-BE49-F238E27FC236}">
              <a16:creationId xmlns:a16="http://schemas.microsoft.com/office/drawing/2014/main" id="{3A584430-BD61-449B-ACC5-38902C2DCB4A}"/>
            </a:ext>
          </a:extLst>
        </xdr:cNvPr>
        <xdr:cNvSpPr/>
      </xdr:nvSpPr>
      <xdr:spPr>
        <a:xfrm>
          <a:off x="4584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115768</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F7A53B6E-B52D-4560-BCAB-BA84B036256F}"/>
            </a:ext>
          </a:extLst>
        </xdr:cNvPr>
        <xdr:cNvSpPr txBox="1"/>
      </xdr:nvSpPr>
      <xdr:spPr>
        <a:xfrm>
          <a:off x="4673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79" name="楕円 178">
          <a:extLst>
            <a:ext uri="{FF2B5EF4-FFF2-40B4-BE49-F238E27FC236}">
              <a16:creationId xmlns:a16="http://schemas.microsoft.com/office/drawing/2014/main" id="{F40D28D0-F34C-4547-A511-A2F9E94CD9DF}"/>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32657</xdr:rowOff>
    </xdr:to>
    <xdr:cxnSp macro="">
      <xdr:nvCxnSpPr>
        <xdr:cNvPr id="180" name="直線コネクタ 179">
          <a:extLst>
            <a:ext uri="{FF2B5EF4-FFF2-40B4-BE49-F238E27FC236}">
              <a16:creationId xmlns:a16="http://schemas.microsoft.com/office/drawing/2014/main" id="{AE82582A-A610-4897-BF65-121B7C6CE485}"/>
            </a:ext>
          </a:extLst>
        </xdr:cNvPr>
        <xdr:cNvCxnSpPr/>
      </xdr:nvCxnSpPr>
      <xdr:spPr>
        <a:xfrm flipV="1">
          <a:off x="3797300" y="1043069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81" name="楕円 180">
          <a:extLst>
            <a:ext uri="{FF2B5EF4-FFF2-40B4-BE49-F238E27FC236}">
              <a16:creationId xmlns:a16="http://schemas.microsoft.com/office/drawing/2014/main" id="{F26A022B-36D9-4A9B-8AE6-1E696F04BC8A}"/>
            </a:ext>
          </a:extLst>
        </xdr:cNvPr>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32657</xdr:rowOff>
    </xdr:to>
    <xdr:cxnSp macro="">
      <xdr:nvCxnSpPr>
        <xdr:cNvPr id="182" name="直線コネクタ 181">
          <a:extLst>
            <a:ext uri="{FF2B5EF4-FFF2-40B4-BE49-F238E27FC236}">
              <a16:creationId xmlns:a16="http://schemas.microsoft.com/office/drawing/2014/main" id="{77A21C21-1066-4A68-8E70-15F63CB6D6A8}"/>
            </a:ext>
          </a:extLst>
        </xdr:cNvPr>
        <xdr:cNvCxnSpPr/>
      </xdr:nvCxnSpPr>
      <xdr:spPr>
        <a:xfrm>
          <a:off x="2908300" y="1047314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E02C1F14-3813-49AA-8079-DDA12E5B0130}"/>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C1860860-8C1C-484E-B1F3-AB2FAC1A225F}"/>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1CF559D3-1F96-478E-8ABC-773145F0AB9C}"/>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B0934F3E-731A-4277-B813-7BC5B392DCAA}"/>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AB592182-8F89-4592-8AFA-DB4CF3E81BCE}"/>
            </a:ext>
          </a:extLst>
        </xdr:cNvPr>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23EC2BD6-67E3-4BE6-AE3E-0C9A68338BF8}"/>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AB866B7-0FAD-4F5F-85BF-F6C640FD41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A2BAE869-4864-49DE-AD5B-4D87B8EB40A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77908821-755D-4201-80EC-C3A939D33C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B3884478-AEF4-4F36-A8EA-8C3FC49701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42B1516D-7C08-4750-9222-AD7ABA17B1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4E94C22B-6855-4E0B-9E6D-DD229294D7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77CC71DA-2C93-44A5-9BC4-D8C41EE3DE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BB5939FB-FCB9-40A9-AB90-AED1C05EEC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7BA9EACF-0E0F-4B00-A736-27BB4B9D29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E080E645-73F5-4ECB-8545-BBC8DCF60B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4059582F-D353-4A59-8E7E-90225E7E93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7F22AF00-8974-4E22-A018-52D12FB0DFC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9AE2D3D-3B2A-4FB7-852F-AEDB73AD45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4574F9CD-C658-4C85-BA15-6DF86F073EF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84DB794C-8E8D-486F-916E-6D008E45E0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1993AEAC-CACC-4758-B928-2F0B2F21B85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1D596B19-9E22-4A5A-9DD1-AE7D9B2690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81F3BE45-8622-42E1-8E46-0798FF0759C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A3A20CBC-A63C-4CCB-9A78-3859A8450B2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26E6540D-2973-40C3-8ADE-32E8D95ECF9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754E0634-7154-4D58-876B-9B58DF8801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DC676852-FC40-4ED2-B846-A6B005FD173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DC0DE992-4E65-4F8B-B50D-4D53883FEE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12" name="直線コネクタ 211">
          <a:extLst>
            <a:ext uri="{FF2B5EF4-FFF2-40B4-BE49-F238E27FC236}">
              <a16:creationId xmlns:a16="http://schemas.microsoft.com/office/drawing/2014/main" id="{16D42614-0E48-4130-B11D-A09E929D3D7B}"/>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13" name="【橋りょう・トンネル】&#10;一人当たり有形固定資産（償却資産）額最小値テキスト">
          <a:extLst>
            <a:ext uri="{FF2B5EF4-FFF2-40B4-BE49-F238E27FC236}">
              <a16:creationId xmlns:a16="http://schemas.microsoft.com/office/drawing/2014/main" id="{03BC26A1-1237-4336-BA54-8240758A82DF}"/>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14" name="直線コネクタ 213">
          <a:extLst>
            <a:ext uri="{FF2B5EF4-FFF2-40B4-BE49-F238E27FC236}">
              <a16:creationId xmlns:a16="http://schemas.microsoft.com/office/drawing/2014/main" id="{C3009846-72F8-473D-8821-946FE9189D79}"/>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CA53C607-7CEB-41FC-9BA7-EC97D7B73FBA}"/>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16" name="直線コネクタ 215">
          <a:extLst>
            <a:ext uri="{FF2B5EF4-FFF2-40B4-BE49-F238E27FC236}">
              <a16:creationId xmlns:a16="http://schemas.microsoft.com/office/drawing/2014/main" id="{F961E384-1DFF-45BB-ABA9-7CD9DD001256}"/>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D00ECC27-D98F-47F3-96AE-1D8DF62CF996}"/>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18" name="フローチャート: 判断 217">
          <a:extLst>
            <a:ext uri="{FF2B5EF4-FFF2-40B4-BE49-F238E27FC236}">
              <a16:creationId xmlns:a16="http://schemas.microsoft.com/office/drawing/2014/main" id="{7896EC21-51ED-4DF8-9F26-92E80766ED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19" name="フローチャート: 判断 218">
          <a:extLst>
            <a:ext uri="{FF2B5EF4-FFF2-40B4-BE49-F238E27FC236}">
              <a16:creationId xmlns:a16="http://schemas.microsoft.com/office/drawing/2014/main" id="{138053F4-315B-4B5B-AB9D-054EDE084CF3}"/>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0" name="フローチャート: 判断 219">
          <a:extLst>
            <a:ext uri="{FF2B5EF4-FFF2-40B4-BE49-F238E27FC236}">
              <a16:creationId xmlns:a16="http://schemas.microsoft.com/office/drawing/2014/main" id="{946F4D9A-E040-4923-A697-B3E8741ECA5D}"/>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21" name="フローチャート: 判断 220">
          <a:extLst>
            <a:ext uri="{FF2B5EF4-FFF2-40B4-BE49-F238E27FC236}">
              <a16:creationId xmlns:a16="http://schemas.microsoft.com/office/drawing/2014/main" id="{CCE26110-AC74-47FB-A45A-707041221E99}"/>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22" name="フローチャート: 判断 221">
          <a:extLst>
            <a:ext uri="{FF2B5EF4-FFF2-40B4-BE49-F238E27FC236}">
              <a16:creationId xmlns:a16="http://schemas.microsoft.com/office/drawing/2014/main" id="{CA7F5B86-E411-43C9-AC3F-8AA955212AE0}"/>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A0BBDCEA-0323-4990-9A1D-6F0CE4FE9E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CD28DFF-DAEB-4FB2-9645-31E7BF4199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D04D6ED-C2EC-43E7-9982-54A2732BF0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B2BCC0F-CBEB-4B53-89E6-B73AE6E057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76E8749-77BF-42FC-87E8-7E98020E37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6100</xdr:rowOff>
    </xdr:from>
    <xdr:to>
      <xdr:col>55</xdr:col>
      <xdr:colOff>50800</xdr:colOff>
      <xdr:row>62</xdr:row>
      <xdr:rowOff>107700</xdr:rowOff>
    </xdr:to>
    <xdr:sp macro="" textlink="">
      <xdr:nvSpPr>
        <xdr:cNvPr id="228" name="楕円 227">
          <a:extLst>
            <a:ext uri="{FF2B5EF4-FFF2-40B4-BE49-F238E27FC236}">
              <a16:creationId xmlns:a16="http://schemas.microsoft.com/office/drawing/2014/main" id="{81ECC522-62F0-4DA7-AA06-AE981E7393A0}"/>
            </a:ext>
          </a:extLst>
        </xdr:cNvPr>
        <xdr:cNvSpPr/>
      </xdr:nvSpPr>
      <xdr:spPr>
        <a:xfrm>
          <a:off x="10426700" y="106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28977</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58653D73-300C-45AF-A1D3-49DA0DE8F4A9}"/>
            </a:ext>
          </a:extLst>
        </xdr:cNvPr>
        <xdr:cNvSpPr txBox="1"/>
      </xdr:nvSpPr>
      <xdr:spPr>
        <a:xfrm>
          <a:off x="10515600" y="1048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48502</xdr:rowOff>
    </xdr:from>
    <xdr:to>
      <xdr:col>50</xdr:col>
      <xdr:colOff>165100</xdr:colOff>
      <xdr:row>62</xdr:row>
      <xdr:rowOff>150102</xdr:rowOff>
    </xdr:to>
    <xdr:sp macro="" textlink="">
      <xdr:nvSpPr>
        <xdr:cNvPr id="230" name="楕円 229">
          <a:extLst>
            <a:ext uri="{FF2B5EF4-FFF2-40B4-BE49-F238E27FC236}">
              <a16:creationId xmlns:a16="http://schemas.microsoft.com/office/drawing/2014/main" id="{95419EFF-6313-43FD-B89A-EC0381098251}"/>
            </a:ext>
          </a:extLst>
        </xdr:cNvPr>
        <xdr:cNvSpPr/>
      </xdr:nvSpPr>
      <xdr:spPr>
        <a:xfrm>
          <a:off x="9588500" y="106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56900</xdr:rowOff>
    </xdr:from>
    <xdr:to>
      <xdr:col>55</xdr:col>
      <xdr:colOff>0</xdr:colOff>
      <xdr:row>62</xdr:row>
      <xdr:rowOff>99302</xdr:rowOff>
    </xdr:to>
    <xdr:cxnSp macro="">
      <xdr:nvCxnSpPr>
        <xdr:cNvPr id="231" name="直線コネクタ 230">
          <a:extLst>
            <a:ext uri="{FF2B5EF4-FFF2-40B4-BE49-F238E27FC236}">
              <a16:creationId xmlns:a16="http://schemas.microsoft.com/office/drawing/2014/main" id="{4FF13A29-58AE-48F4-AEBA-029FB6725293}"/>
            </a:ext>
          </a:extLst>
        </xdr:cNvPr>
        <xdr:cNvCxnSpPr/>
      </xdr:nvCxnSpPr>
      <xdr:spPr>
        <a:xfrm flipV="1">
          <a:off x="9639300" y="10686800"/>
          <a:ext cx="838200" cy="4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58926</xdr:rowOff>
    </xdr:from>
    <xdr:to>
      <xdr:col>46</xdr:col>
      <xdr:colOff>38100</xdr:colOff>
      <xdr:row>62</xdr:row>
      <xdr:rowOff>160526</xdr:rowOff>
    </xdr:to>
    <xdr:sp macro="" textlink="">
      <xdr:nvSpPr>
        <xdr:cNvPr id="232" name="楕円 231">
          <a:extLst>
            <a:ext uri="{FF2B5EF4-FFF2-40B4-BE49-F238E27FC236}">
              <a16:creationId xmlns:a16="http://schemas.microsoft.com/office/drawing/2014/main" id="{C0257231-BC5D-4872-A6F3-36208536C872}"/>
            </a:ext>
          </a:extLst>
        </xdr:cNvPr>
        <xdr:cNvSpPr/>
      </xdr:nvSpPr>
      <xdr:spPr>
        <a:xfrm>
          <a:off x="8699500" y="106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99302</xdr:rowOff>
    </xdr:from>
    <xdr:to>
      <xdr:col>50</xdr:col>
      <xdr:colOff>114300</xdr:colOff>
      <xdr:row>62</xdr:row>
      <xdr:rowOff>109726</xdr:rowOff>
    </xdr:to>
    <xdr:cxnSp macro="">
      <xdr:nvCxnSpPr>
        <xdr:cNvPr id="233" name="直線コネクタ 232">
          <a:extLst>
            <a:ext uri="{FF2B5EF4-FFF2-40B4-BE49-F238E27FC236}">
              <a16:creationId xmlns:a16="http://schemas.microsoft.com/office/drawing/2014/main" id="{755E0972-3A18-4157-8827-90A451993ED7}"/>
            </a:ext>
          </a:extLst>
        </xdr:cNvPr>
        <xdr:cNvCxnSpPr/>
      </xdr:nvCxnSpPr>
      <xdr:spPr>
        <a:xfrm flipV="1">
          <a:off x="8750300" y="10729202"/>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4A7CE750-ABCB-4055-B8C4-D32ED8862C67}"/>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719EEC8A-92CD-4F18-BF2B-F5FACF41FDEA}"/>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80445777-399A-4F96-9D63-B188B8DE3D58}"/>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779F8EC3-455A-4527-91AB-726119DBB651}"/>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166629</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EA80B3C8-AF92-4219-ADAE-5FE2BDBF4A38}"/>
            </a:ext>
          </a:extLst>
        </xdr:cNvPr>
        <xdr:cNvSpPr txBox="1"/>
      </xdr:nvSpPr>
      <xdr:spPr>
        <a:xfrm>
          <a:off x="9327095" y="104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5603</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2111985F-8945-4656-968F-D129AFDF2C27}"/>
            </a:ext>
          </a:extLst>
        </xdr:cNvPr>
        <xdr:cNvSpPr txBox="1"/>
      </xdr:nvSpPr>
      <xdr:spPr>
        <a:xfrm>
          <a:off x="8450795" y="104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C9110777-4C52-4C7F-A002-B128DF6921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728D3B94-E1BF-4DDB-AB33-6D3A0F4928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4325BCE3-F028-4552-BA54-49768E3066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F8829335-D819-4D62-9BBD-F5EB0109BB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AAA4C2EF-8C50-4401-BF0A-448B40AAC9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CFB3B89-7385-477B-831C-FE33CBDFC7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4C899E5-CAF8-48D4-88F9-E109AABF10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83678CCD-19EB-4095-B21E-B6B4570130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9DECB3AE-F8FA-4ECB-8C71-838B95925B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75DC2226-4887-400E-A00C-2DBFB95DFD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4E980A64-B5C2-430C-AE90-67F055C08C5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FC8D85C0-CC50-4C02-B0FF-5A12AE283F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8AD6DF20-CB6C-49E1-9335-09E5979488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7615257A-59A2-4102-A562-1FFD689A56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95AECCA4-4599-4CC6-83E4-350181DEEA3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A04ADD75-7CA1-4C77-8EB7-29386819B3A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F33E8490-B0BA-40FB-BF47-AA3946CF5E8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5FFDCD8-984D-4106-9F2D-AE75489DFEE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5D00F324-2C99-44E5-8839-E79078A1F9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12886B5C-21F5-4436-B1C8-58158DD4FAD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8105D001-84EF-4CA9-8906-79B812BAF8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1687CA57-0B6F-4D67-9B8D-4901D09471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81AF1D96-B6C7-4544-9114-9D169B7D4F0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60AE18D9-E616-4BC7-91BE-36F0333A80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1BEB5F9B-8148-4F0B-8456-497D1877E125}"/>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33BE04FE-A496-4F83-AEDA-629216AD20A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41312AEE-134A-45CC-A312-0D378ABF181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FEE1BCDE-0023-4EF6-8F21-3A068D75D212}"/>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68" name="直線コネクタ 267">
          <a:extLst>
            <a:ext uri="{FF2B5EF4-FFF2-40B4-BE49-F238E27FC236}">
              <a16:creationId xmlns:a16="http://schemas.microsoft.com/office/drawing/2014/main" id="{B4888044-3BD2-4FD7-88A0-3D3B40BCC633}"/>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FFB8AA70-9507-43F3-B67D-436B16EC1749}"/>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70" name="フローチャート: 判断 269">
          <a:extLst>
            <a:ext uri="{FF2B5EF4-FFF2-40B4-BE49-F238E27FC236}">
              <a16:creationId xmlns:a16="http://schemas.microsoft.com/office/drawing/2014/main" id="{FE48E58C-41E0-4452-BF33-B61BE8B87A2B}"/>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71" name="フローチャート: 判断 270">
          <a:extLst>
            <a:ext uri="{FF2B5EF4-FFF2-40B4-BE49-F238E27FC236}">
              <a16:creationId xmlns:a16="http://schemas.microsoft.com/office/drawing/2014/main" id="{61D71BB9-2CF1-425E-8A94-9632405A6817}"/>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72" name="フローチャート: 判断 271">
          <a:extLst>
            <a:ext uri="{FF2B5EF4-FFF2-40B4-BE49-F238E27FC236}">
              <a16:creationId xmlns:a16="http://schemas.microsoft.com/office/drawing/2014/main" id="{2D11CCA2-F885-483A-81F6-8A8F47A3B62C}"/>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3" name="フローチャート: 判断 272">
          <a:extLst>
            <a:ext uri="{FF2B5EF4-FFF2-40B4-BE49-F238E27FC236}">
              <a16:creationId xmlns:a16="http://schemas.microsoft.com/office/drawing/2014/main" id="{D4964C3E-7164-4ED8-8F53-D9F01C723B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74" name="フローチャート: 判断 273">
          <a:extLst>
            <a:ext uri="{FF2B5EF4-FFF2-40B4-BE49-F238E27FC236}">
              <a16:creationId xmlns:a16="http://schemas.microsoft.com/office/drawing/2014/main" id="{E31BE6C2-CEC9-49FF-8E8D-8D401B60709D}"/>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CA07B99-EE45-44EF-9B4F-DB52BC52A7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A0FE198-D83F-4132-877A-6E1F5DEFFD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CF58A4DD-11E6-4AF1-B8C2-F165F022E6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9101BD2-D926-488C-B47F-221C5E5B03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7184B47D-2B38-48F8-BDFB-3666B3AEB0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23495</xdr:rowOff>
    </xdr:from>
    <xdr:to>
      <xdr:col>24</xdr:col>
      <xdr:colOff>114300</xdr:colOff>
      <xdr:row>85</xdr:row>
      <xdr:rowOff>125095</xdr:rowOff>
    </xdr:to>
    <xdr:sp macro="" textlink="">
      <xdr:nvSpPr>
        <xdr:cNvPr id="280" name="楕円 279">
          <a:extLst>
            <a:ext uri="{FF2B5EF4-FFF2-40B4-BE49-F238E27FC236}">
              <a16:creationId xmlns:a16="http://schemas.microsoft.com/office/drawing/2014/main" id="{BB35CC12-3B4F-40F5-ADEB-78725E7B6C55}"/>
            </a:ext>
          </a:extLst>
        </xdr:cNvPr>
        <xdr:cNvSpPr/>
      </xdr:nvSpPr>
      <xdr:spPr>
        <a:xfrm>
          <a:off x="4584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1922</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8CD7D3ED-D27E-4076-B710-1461AFCF238F}"/>
            </a:ext>
          </a:extLst>
        </xdr:cNvPr>
        <xdr:cNvSpPr txBox="1"/>
      </xdr:nvSpPr>
      <xdr:spPr>
        <a:xfrm>
          <a:off x="4673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162561</xdr:rowOff>
    </xdr:from>
    <xdr:to>
      <xdr:col>20</xdr:col>
      <xdr:colOff>38100</xdr:colOff>
      <xdr:row>85</xdr:row>
      <xdr:rowOff>92711</xdr:rowOff>
    </xdr:to>
    <xdr:sp macro="" textlink="">
      <xdr:nvSpPr>
        <xdr:cNvPr id="282" name="楕円 281">
          <a:extLst>
            <a:ext uri="{FF2B5EF4-FFF2-40B4-BE49-F238E27FC236}">
              <a16:creationId xmlns:a16="http://schemas.microsoft.com/office/drawing/2014/main" id="{A3D220A2-B132-4767-8844-E1A2D7438CAD}"/>
            </a:ext>
          </a:extLst>
        </xdr:cNvPr>
        <xdr:cNvSpPr/>
      </xdr:nvSpPr>
      <xdr:spPr>
        <a:xfrm>
          <a:off x="3746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74295</xdr:rowOff>
    </xdr:to>
    <xdr:cxnSp macro="">
      <xdr:nvCxnSpPr>
        <xdr:cNvPr id="283" name="直線コネクタ 282">
          <a:extLst>
            <a:ext uri="{FF2B5EF4-FFF2-40B4-BE49-F238E27FC236}">
              <a16:creationId xmlns:a16="http://schemas.microsoft.com/office/drawing/2014/main" id="{C4FB8FFD-D061-49BD-AD66-A421797415F7}"/>
            </a:ext>
          </a:extLst>
        </xdr:cNvPr>
        <xdr:cNvCxnSpPr/>
      </xdr:nvCxnSpPr>
      <xdr:spPr>
        <a:xfrm>
          <a:off x="3797300" y="146151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128270</xdr:rowOff>
    </xdr:from>
    <xdr:to>
      <xdr:col>15</xdr:col>
      <xdr:colOff>101600</xdr:colOff>
      <xdr:row>85</xdr:row>
      <xdr:rowOff>58420</xdr:rowOff>
    </xdr:to>
    <xdr:sp macro="" textlink="">
      <xdr:nvSpPr>
        <xdr:cNvPr id="284" name="楕円 283">
          <a:extLst>
            <a:ext uri="{FF2B5EF4-FFF2-40B4-BE49-F238E27FC236}">
              <a16:creationId xmlns:a16="http://schemas.microsoft.com/office/drawing/2014/main" id="{F37C378E-1F07-40CA-9E9A-05F519A6419A}"/>
            </a:ext>
          </a:extLst>
        </xdr:cNvPr>
        <xdr:cNvSpPr/>
      </xdr:nvSpPr>
      <xdr:spPr>
        <a:xfrm>
          <a:off x="2857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7620</xdr:rowOff>
    </xdr:from>
    <xdr:to>
      <xdr:col>19</xdr:col>
      <xdr:colOff>177800</xdr:colOff>
      <xdr:row>85</xdr:row>
      <xdr:rowOff>41911</xdr:rowOff>
    </xdr:to>
    <xdr:cxnSp macro="">
      <xdr:nvCxnSpPr>
        <xdr:cNvPr id="285" name="直線コネクタ 284">
          <a:extLst>
            <a:ext uri="{FF2B5EF4-FFF2-40B4-BE49-F238E27FC236}">
              <a16:creationId xmlns:a16="http://schemas.microsoft.com/office/drawing/2014/main" id="{5A208397-7D52-43D1-A5BC-D9A1D3DBC5CA}"/>
            </a:ext>
          </a:extLst>
        </xdr:cNvPr>
        <xdr:cNvCxnSpPr/>
      </xdr:nvCxnSpPr>
      <xdr:spPr>
        <a:xfrm>
          <a:off x="2908300" y="14580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286" name="n_1aveValue【公営住宅】&#10;有形固定資産減価償却率">
          <a:extLst>
            <a:ext uri="{FF2B5EF4-FFF2-40B4-BE49-F238E27FC236}">
              <a16:creationId xmlns:a16="http://schemas.microsoft.com/office/drawing/2014/main" id="{531AA389-F7A5-4275-8D34-7879BD07EE26}"/>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287" name="n_2aveValue【公営住宅】&#10;有形固定資産減価償却率">
          <a:extLst>
            <a:ext uri="{FF2B5EF4-FFF2-40B4-BE49-F238E27FC236}">
              <a16:creationId xmlns:a16="http://schemas.microsoft.com/office/drawing/2014/main" id="{17EFC3E1-527E-4991-B416-8C6D0D0A5BAF}"/>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88" name="n_3aveValue【公営住宅】&#10;有形固定資産減価償却率">
          <a:extLst>
            <a:ext uri="{FF2B5EF4-FFF2-40B4-BE49-F238E27FC236}">
              <a16:creationId xmlns:a16="http://schemas.microsoft.com/office/drawing/2014/main" id="{49BD14A8-9DB8-429E-A17C-0EACF1755052}"/>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89" name="n_4aveValue【公営住宅】&#10;有形固定資産減価償却率">
          <a:extLst>
            <a:ext uri="{FF2B5EF4-FFF2-40B4-BE49-F238E27FC236}">
              <a16:creationId xmlns:a16="http://schemas.microsoft.com/office/drawing/2014/main" id="{0F4D5ECD-C65C-43BA-AB5F-48686202D1E6}"/>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83838</xdr:rowOff>
    </xdr:from>
    <xdr:ext cx="405111" cy="259045"/>
    <xdr:sp macro="" textlink="">
      <xdr:nvSpPr>
        <xdr:cNvPr id="290" name="n_1mainValue【公営住宅】&#10;有形固定資産減価償却率">
          <a:extLst>
            <a:ext uri="{FF2B5EF4-FFF2-40B4-BE49-F238E27FC236}">
              <a16:creationId xmlns:a16="http://schemas.microsoft.com/office/drawing/2014/main" id="{B5E3D177-B7C1-4EB1-97C0-3B7B3C105F1F}"/>
            </a:ext>
          </a:extLst>
        </xdr:cNvPr>
        <xdr:cNvSpPr txBox="1"/>
      </xdr:nvSpPr>
      <xdr:spPr>
        <a:xfrm>
          <a:off x="3582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49547</xdr:rowOff>
    </xdr:from>
    <xdr:ext cx="405111" cy="259045"/>
    <xdr:sp macro="" textlink="">
      <xdr:nvSpPr>
        <xdr:cNvPr id="291" name="n_2mainValue【公営住宅】&#10;有形固定資産減価償却率">
          <a:extLst>
            <a:ext uri="{FF2B5EF4-FFF2-40B4-BE49-F238E27FC236}">
              <a16:creationId xmlns:a16="http://schemas.microsoft.com/office/drawing/2014/main" id="{DBAE9184-11E6-4698-9450-0B519C28AF85}"/>
            </a:ext>
          </a:extLst>
        </xdr:cNvPr>
        <xdr:cNvSpPr txBox="1"/>
      </xdr:nvSpPr>
      <xdr:spPr>
        <a:xfrm>
          <a:off x="2705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E03155CA-9870-4D73-BA59-C5C6800F0F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7C60F7CD-2C3E-4BEE-A5C3-2D0B330DFE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B803A445-DB7C-46FE-8761-A114778B56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C0157A9-DE08-4C8D-834B-5BC69DC598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62FDCD1B-0E9A-415E-B453-D1A77B4958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D2310DD1-509D-447F-B1D5-E63246FE48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D55A570A-C199-444A-85FB-825965B4EAA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806ADF6F-0E06-44CD-8E72-46C0D825FE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27C980B3-4842-4050-939A-8F502F6F17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2C03A281-530F-4BE3-8BB3-CA57659206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40ED3D66-3D71-426D-BA3F-F127A4A9128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D1C3D461-2160-4098-8790-4102C1DCE1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5CAEC1E5-6FF1-426F-9F97-2435E8E58F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E009CB69-E87F-4CDC-BAB4-6FAA57B197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69C9923D-18BB-498B-9A93-849DB1F0F0F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8EE0A803-0468-4BB7-9A1E-3E664EF2BF3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D719DC39-1CD2-4276-89DE-2B3163E7E4E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3D1F0E98-C2B4-469C-A7E3-72E61D91F9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3894C371-1D4E-4348-8D43-1FA4A11B33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C265B1F8-54CF-4FF3-9916-09E91305B44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59BDFAC8-EDBD-4F33-B505-6CEA03E543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1B3F5EF3-F954-409A-8EDD-2BB47BC3823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0C7D13D0-7F23-4C2D-97F6-99B74C30D4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15" name="直線コネクタ 314">
          <a:extLst>
            <a:ext uri="{FF2B5EF4-FFF2-40B4-BE49-F238E27FC236}">
              <a16:creationId xmlns:a16="http://schemas.microsoft.com/office/drawing/2014/main" id="{2AFEB6CA-B739-43FC-9254-F7DA29DFDDB9}"/>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16" name="【公営住宅】&#10;一人当たり面積最小値テキスト">
          <a:extLst>
            <a:ext uri="{FF2B5EF4-FFF2-40B4-BE49-F238E27FC236}">
              <a16:creationId xmlns:a16="http://schemas.microsoft.com/office/drawing/2014/main" id="{017FD2B5-A0F5-4505-B193-3789403424D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17" name="直線コネクタ 316">
          <a:extLst>
            <a:ext uri="{FF2B5EF4-FFF2-40B4-BE49-F238E27FC236}">
              <a16:creationId xmlns:a16="http://schemas.microsoft.com/office/drawing/2014/main" id="{8A1D5640-6D15-4B9C-A1D9-67C871AE1021}"/>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18" name="【公営住宅】&#10;一人当たり面積最大値テキスト">
          <a:extLst>
            <a:ext uri="{FF2B5EF4-FFF2-40B4-BE49-F238E27FC236}">
              <a16:creationId xmlns:a16="http://schemas.microsoft.com/office/drawing/2014/main" id="{9EAB6FE2-52D2-4E0E-9D85-A0846B60C003}"/>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19" name="直線コネクタ 318">
          <a:extLst>
            <a:ext uri="{FF2B5EF4-FFF2-40B4-BE49-F238E27FC236}">
              <a16:creationId xmlns:a16="http://schemas.microsoft.com/office/drawing/2014/main" id="{A7F5AF52-085B-4564-AA4D-757FC89B075E}"/>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20" name="【公営住宅】&#10;一人当たり面積平均値テキスト">
          <a:extLst>
            <a:ext uri="{FF2B5EF4-FFF2-40B4-BE49-F238E27FC236}">
              <a16:creationId xmlns:a16="http://schemas.microsoft.com/office/drawing/2014/main" id="{43D1280A-BF46-4BCE-9C6B-636C7BD3E0AD}"/>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21" name="フローチャート: 判断 320">
          <a:extLst>
            <a:ext uri="{FF2B5EF4-FFF2-40B4-BE49-F238E27FC236}">
              <a16:creationId xmlns:a16="http://schemas.microsoft.com/office/drawing/2014/main" id="{9539B00E-056A-4508-A6FA-CDEDC9F94C6F}"/>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22" name="フローチャート: 判断 321">
          <a:extLst>
            <a:ext uri="{FF2B5EF4-FFF2-40B4-BE49-F238E27FC236}">
              <a16:creationId xmlns:a16="http://schemas.microsoft.com/office/drawing/2014/main" id="{62364F76-5E53-462E-A8F3-7044CA1DE772}"/>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129412</xdr:rowOff>
    </xdr:from>
    <xdr:to>
      <xdr:col>46</xdr:col>
      <xdr:colOff>38100</xdr:colOff>
      <xdr:row>85</xdr:row>
      <xdr:rowOff>59562</xdr:rowOff>
    </xdr:to>
    <xdr:sp macro="" textlink="">
      <xdr:nvSpPr>
        <xdr:cNvPr id="323" name="フローチャート: 判断 322">
          <a:extLst>
            <a:ext uri="{FF2B5EF4-FFF2-40B4-BE49-F238E27FC236}">
              <a16:creationId xmlns:a16="http://schemas.microsoft.com/office/drawing/2014/main" id="{FA9E175D-7BEA-4556-989E-C5B2761A055F}"/>
            </a:ext>
          </a:extLst>
        </xdr:cNvPr>
        <xdr:cNvSpPr/>
      </xdr:nvSpPr>
      <xdr:spPr>
        <a:xfrm>
          <a:off x="8699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150368</xdr:rowOff>
    </xdr:from>
    <xdr:to>
      <xdr:col>41</xdr:col>
      <xdr:colOff>101600</xdr:colOff>
      <xdr:row>85</xdr:row>
      <xdr:rowOff>80518</xdr:rowOff>
    </xdr:to>
    <xdr:sp macro="" textlink="">
      <xdr:nvSpPr>
        <xdr:cNvPr id="324" name="フローチャート: 判断 323">
          <a:extLst>
            <a:ext uri="{FF2B5EF4-FFF2-40B4-BE49-F238E27FC236}">
              <a16:creationId xmlns:a16="http://schemas.microsoft.com/office/drawing/2014/main" id="{C7120062-0E44-40BD-8FBE-B392DEEFE5BD}"/>
            </a:ext>
          </a:extLst>
        </xdr:cNvPr>
        <xdr:cNvSpPr/>
      </xdr:nvSpPr>
      <xdr:spPr>
        <a:xfrm>
          <a:off x="7810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153036</xdr:rowOff>
    </xdr:from>
    <xdr:to>
      <xdr:col>36</xdr:col>
      <xdr:colOff>165100</xdr:colOff>
      <xdr:row>85</xdr:row>
      <xdr:rowOff>83186</xdr:rowOff>
    </xdr:to>
    <xdr:sp macro="" textlink="">
      <xdr:nvSpPr>
        <xdr:cNvPr id="325" name="フローチャート: 判断 324">
          <a:extLst>
            <a:ext uri="{FF2B5EF4-FFF2-40B4-BE49-F238E27FC236}">
              <a16:creationId xmlns:a16="http://schemas.microsoft.com/office/drawing/2014/main" id="{B4AB48B3-6AAA-4349-B9D3-71BD54C0881F}"/>
            </a:ext>
          </a:extLst>
        </xdr:cNvPr>
        <xdr:cNvSpPr/>
      </xdr:nvSpPr>
      <xdr:spPr>
        <a:xfrm>
          <a:off x="6921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D35AA5C-3B52-4060-820F-3086C84998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E6DCDBDA-759B-4FA9-BB35-CBD3331865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B89368F6-66BF-47B0-9656-3DEC6DF321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9367E007-9E9C-4962-A195-DDC4845FD1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C32251F-2330-4434-B42E-4FAD3ED36C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120841</xdr:rowOff>
    </xdr:from>
    <xdr:to>
      <xdr:col>55</xdr:col>
      <xdr:colOff>50800</xdr:colOff>
      <xdr:row>86</xdr:row>
      <xdr:rowOff>50991</xdr:rowOff>
    </xdr:to>
    <xdr:sp macro="" textlink="">
      <xdr:nvSpPr>
        <xdr:cNvPr id="331" name="楕円 330">
          <a:extLst>
            <a:ext uri="{FF2B5EF4-FFF2-40B4-BE49-F238E27FC236}">
              <a16:creationId xmlns:a16="http://schemas.microsoft.com/office/drawing/2014/main" id="{15F3DA5E-44F9-42FD-9B06-71E362BD0D40}"/>
            </a:ext>
          </a:extLst>
        </xdr:cNvPr>
        <xdr:cNvSpPr/>
      </xdr:nvSpPr>
      <xdr:spPr>
        <a:xfrm>
          <a:off x="10426700" y="14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35768</xdr:rowOff>
    </xdr:from>
    <xdr:ext cx="469744" cy="259045"/>
    <xdr:sp macro="" textlink="">
      <xdr:nvSpPr>
        <xdr:cNvPr id="332" name="【公営住宅】&#10;一人当たり面積該当値テキスト">
          <a:extLst>
            <a:ext uri="{FF2B5EF4-FFF2-40B4-BE49-F238E27FC236}">
              <a16:creationId xmlns:a16="http://schemas.microsoft.com/office/drawing/2014/main" id="{E2555F30-ABB7-4874-847D-0E4804EAEDF8}"/>
            </a:ext>
          </a:extLst>
        </xdr:cNvPr>
        <xdr:cNvSpPr txBox="1"/>
      </xdr:nvSpPr>
      <xdr:spPr>
        <a:xfrm>
          <a:off x="10515600" y="1460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124270</xdr:rowOff>
    </xdr:from>
    <xdr:to>
      <xdr:col>50</xdr:col>
      <xdr:colOff>165100</xdr:colOff>
      <xdr:row>86</xdr:row>
      <xdr:rowOff>54420</xdr:rowOff>
    </xdr:to>
    <xdr:sp macro="" textlink="">
      <xdr:nvSpPr>
        <xdr:cNvPr id="333" name="楕円 332">
          <a:extLst>
            <a:ext uri="{FF2B5EF4-FFF2-40B4-BE49-F238E27FC236}">
              <a16:creationId xmlns:a16="http://schemas.microsoft.com/office/drawing/2014/main" id="{50C0054F-860F-4760-BF8E-41600E4E44B1}"/>
            </a:ext>
          </a:extLst>
        </xdr:cNvPr>
        <xdr:cNvSpPr/>
      </xdr:nvSpPr>
      <xdr:spPr>
        <a:xfrm>
          <a:off x="9588500" y="146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191</xdr:rowOff>
    </xdr:from>
    <xdr:to>
      <xdr:col>55</xdr:col>
      <xdr:colOff>0</xdr:colOff>
      <xdr:row>86</xdr:row>
      <xdr:rowOff>3620</xdr:rowOff>
    </xdr:to>
    <xdr:cxnSp macro="">
      <xdr:nvCxnSpPr>
        <xdr:cNvPr id="334" name="直線コネクタ 333">
          <a:extLst>
            <a:ext uri="{FF2B5EF4-FFF2-40B4-BE49-F238E27FC236}">
              <a16:creationId xmlns:a16="http://schemas.microsoft.com/office/drawing/2014/main" id="{57A4194D-A1B0-4156-A3CA-ED4A96297467}"/>
            </a:ext>
          </a:extLst>
        </xdr:cNvPr>
        <xdr:cNvCxnSpPr/>
      </xdr:nvCxnSpPr>
      <xdr:spPr>
        <a:xfrm flipV="1">
          <a:off x="9639300" y="1474489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127699</xdr:rowOff>
    </xdr:from>
    <xdr:to>
      <xdr:col>46</xdr:col>
      <xdr:colOff>38100</xdr:colOff>
      <xdr:row>86</xdr:row>
      <xdr:rowOff>57849</xdr:rowOff>
    </xdr:to>
    <xdr:sp macro="" textlink="">
      <xdr:nvSpPr>
        <xdr:cNvPr id="335" name="楕円 334">
          <a:extLst>
            <a:ext uri="{FF2B5EF4-FFF2-40B4-BE49-F238E27FC236}">
              <a16:creationId xmlns:a16="http://schemas.microsoft.com/office/drawing/2014/main" id="{CB11D673-C86A-492B-99BF-EC88E1DE0509}"/>
            </a:ext>
          </a:extLst>
        </xdr:cNvPr>
        <xdr:cNvSpPr/>
      </xdr:nvSpPr>
      <xdr:spPr>
        <a:xfrm>
          <a:off x="8699500" y="147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3620</xdr:rowOff>
    </xdr:from>
    <xdr:to>
      <xdr:col>50</xdr:col>
      <xdr:colOff>114300</xdr:colOff>
      <xdr:row>86</xdr:row>
      <xdr:rowOff>7049</xdr:rowOff>
    </xdr:to>
    <xdr:cxnSp macro="">
      <xdr:nvCxnSpPr>
        <xdr:cNvPr id="336" name="直線コネクタ 335">
          <a:extLst>
            <a:ext uri="{FF2B5EF4-FFF2-40B4-BE49-F238E27FC236}">
              <a16:creationId xmlns:a16="http://schemas.microsoft.com/office/drawing/2014/main" id="{82E0119D-C6A9-467A-BAF0-1ABBA8C472E8}"/>
            </a:ext>
          </a:extLst>
        </xdr:cNvPr>
        <xdr:cNvCxnSpPr/>
      </xdr:nvCxnSpPr>
      <xdr:spPr>
        <a:xfrm flipV="1">
          <a:off x="8750300" y="147483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37" name="n_1aveValue【公営住宅】&#10;一人当たり面積">
          <a:extLst>
            <a:ext uri="{FF2B5EF4-FFF2-40B4-BE49-F238E27FC236}">
              <a16:creationId xmlns:a16="http://schemas.microsoft.com/office/drawing/2014/main" id="{09FBC822-D81E-4B8A-ACD4-6158D3607E4B}"/>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76089</xdr:rowOff>
    </xdr:from>
    <xdr:ext cx="469744" cy="259045"/>
    <xdr:sp macro="" textlink="">
      <xdr:nvSpPr>
        <xdr:cNvPr id="338" name="n_2aveValue【公営住宅】&#10;一人当たり面積">
          <a:extLst>
            <a:ext uri="{FF2B5EF4-FFF2-40B4-BE49-F238E27FC236}">
              <a16:creationId xmlns:a16="http://schemas.microsoft.com/office/drawing/2014/main" id="{D9DDEA85-8954-4E54-89FA-483E862571CC}"/>
            </a:ext>
          </a:extLst>
        </xdr:cNvPr>
        <xdr:cNvSpPr txBox="1"/>
      </xdr:nvSpPr>
      <xdr:spPr>
        <a:xfrm>
          <a:off x="8515427" y="1430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97045</xdr:rowOff>
    </xdr:from>
    <xdr:ext cx="469744" cy="259045"/>
    <xdr:sp macro="" textlink="">
      <xdr:nvSpPr>
        <xdr:cNvPr id="339" name="n_3aveValue【公営住宅】&#10;一人当たり面積">
          <a:extLst>
            <a:ext uri="{FF2B5EF4-FFF2-40B4-BE49-F238E27FC236}">
              <a16:creationId xmlns:a16="http://schemas.microsoft.com/office/drawing/2014/main" id="{AF883F51-4B22-4AF3-BBF3-B73FBFAE447D}"/>
            </a:ext>
          </a:extLst>
        </xdr:cNvPr>
        <xdr:cNvSpPr txBox="1"/>
      </xdr:nvSpPr>
      <xdr:spPr>
        <a:xfrm>
          <a:off x="7626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99713</xdr:rowOff>
    </xdr:from>
    <xdr:ext cx="469744" cy="259045"/>
    <xdr:sp macro="" textlink="">
      <xdr:nvSpPr>
        <xdr:cNvPr id="340" name="n_4aveValue【公営住宅】&#10;一人当たり面積">
          <a:extLst>
            <a:ext uri="{FF2B5EF4-FFF2-40B4-BE49-F238E27FC236}">
              <a16:creationId xmlns:a16="http://schemas.microsoft.com/office/drawing/2014/main" id="{C0278E08-E564-4413-B1D8-5ADCE0714171}"/>
            </a:ext>
          </a:extLst>
        </xdr:cNvPr>
        <xdr:cNvSpPr txBox="1"/>
      </xdr:nvSpPr>
      <xdr:spPr>
        <a:xfrm>
          <a:off x="6737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45547</xdr:rowOff>
    </xdr:from>
    <xdr:ext cx="469744" cy="259045"/>
    <xdr:sp macro="" textlink="">
      <xdr:nvSpPr>
        <xdr:cNvPr id="341" name="n_1mainValue【公営住宅】&#10;一人当たり面積">
          <a:extLst>
            <a:ext uri="{FF2B5EF4-FFF2-40B4-BE49-F238E27FC236}">
              <a16:creationId xmlns:a16="http://schemas.microsoft.com/office/drawing/2014/main" id="{BDE54BE2-2725-482A-8F85-84B50F447E3B}"/>
            </a:ext>
          </a:extLst>
        </xdr:cNvPr>
        <xdr:cNvSpPr txBox="1"/>
      </xdr:nvSpPr>
      <xdr:spPr>
        <a:xfrm>
          <a:off x="9391727" y="147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48976</xdr:rowOff>
    </xdr:from>
    <xdr:ext cx="469744" cy="259045"/>
    <xdr:sp macro="" textlink="">
      <xdr:nvSpPr>
        <xdr:cNvPr id="342" name="n_2mainValue【公営住宅】&#10;一人当たり面積">
          <a:extLst>
            <a:ext uri="{FF2B5EF4-FFF2-40B4-BE49-F238E27FC236}">
              <a16:creationId xmlns:a16="http://schemas.microsoft.com/office/drawing/2014/main" id="{91CE0DA9-C0A7-4AC0-AC63-03BB432F03C1}"/>
            </a:ext>
          </a:extLst>
        </xdr:cNvPr>
        <xdr:cNvSpPr txBox="1"/>
      </xdr:nvSpPr>
      <xdr:spPr>
        <a:xfrm>
          <a:off x="8515427" y="1479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62E550ED-C1BD-4379-89B0-103FEA2640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E33F74BC-837B-411F-ABA8-116260954A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BD19F474-5260-4CAF-A50D-1A336F89BA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1A667E48-AEB9-42FA-B4C9-1FECBF090C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B058A1EE-750A-4625-A271-AC07B0C6B1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59D6F9EF-797C-4F37-BA4B-A416DA1E69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2103A5BA-6854-4A2F-A937-0CF4D8CDFD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20CB5495-B51A-449A-BB2F-4BFADCAB3E4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ADD07D2A-86FE-4859-8563-C98553235B2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88B943C2-3F20-428F-ACC7-1EC54B4584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0412AE3B-35FA-4FA9-9C52-A95BE9AD5E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a:extLst>
            <a:ext uri="{FF2B5EF4-FFF2-40B4-BE49-F238E27FC236}">
              <a16:creationId xmlns:a16="http://schemas.microsoft.com/office/drawing/2014/main" id="{5FBEFCE0-C3C2-4235-AE41-47C23E5E756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8AB42863-CDA5-4243-ABC8-19652A82F20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a:extLst>
            <a:ext uri="{FF2B5EF4-FFF2-40B4-BE49-F238E27FC236}">
              <a16:creationId xmlns:a16="http://schemas.microsoft.com/office/drawing/2014/main" id="{D905D1AC-A5AA-443C-8AA0-C065220274A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EB84280B-265C-46FB-AC15-661D4C22819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a:extLst>
            <a:ext uri="{FF2B5EF4-FFF2-40B4-BE49-F238E27FC236}">
              <a16:creationId xmlns:a16="http://schemas.microsoft.com/office/drawing/2014/main" id="{7401DE9C-A566-406C-87A0-2A07092A40E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E4CD368B-A885-4840-AC9C-3DF8DDC25C6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a:extLst>
            <a:ext uri="{FF2B5EF4-FFF2-40B4-BE49-F238E27FC236}">
              <a16:creationId xmlns:a16="http://schemas.microsoft.com/office/drawing/2014/main" id="{EBAF3C01-4B3C-407F-94A5-C4E3EB67183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E2A1756A-6849-4222-9B44-6C8C5DF1AD1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a:extLst>
            <a:ext uri="{FF2B5EF4-FFF2-40B4-BE49-F238E27FC236}">
              <a16:creationId xmlns:a16="http://schemas.microsoft.com/office/drawing/2014/main" id="{7611B42D-7B2F-4480-98FA-77D5E4F77A8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F2E0B1E6-B429-4065-91A4-BC08CA407A7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a:extLst>
            <a:ext uri="{FF2B5EF4-FFF2-40B4-BE49-F238E27FC236}">
              <a16:creationId xmlns:a16="http://schemas.microsoft.com/office/drawing/2014/main" id="{F6FD80B8-486D-408B-B4A9-82C332E9C9A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a:extLst>
            <a:ext uri="{FF2B5EF4-FFF2-40B4-BE49-F238E27FC236}">
              <a16:creationId xmlns:a16="http://schemas.microsoft.com/office/drawing/2014/main" id="{B0416A4C-4316-43FB-AF18-06CD1126460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F059423E-E2DC-4A33-ABB1-2602427BA3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港湾・漁港】&#10;有形固定資産減価償却率グラフ枠">
          <a:extLst>
            <a:ext uri="{FF2B5EF4-FFF2-40B4-BE49-F238E27FC236}">
              <a16:creationId xmlns:a16="http://schemas.microsoft.com/office/drawing/2014/main" id="{490125A5-BEBF-4EC5-8B8F-39C9BD7801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368" name="直線コネクタ 367">
          <a:extLst>
            <a:ext uri="{FF2B5EF4-FFF2-40B4-BE49-F238E27FC236}">
              <a16:creationId xmlns:a16="http://schemas.microsoft.com/office/drawing/2014/main" id="{111F3F34-60E3-4771-8645-F9652D7D1143}"/>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369" name="【港湾・漁港】&#10;有形固定資産減価償却率最小値テキスト">
          <a:extLst>
            <a:ext uri="{FF2B5EF4-FFF2-40B4-BE49-F238E27FC236}">
              <a16:creationId xmlns:a16="http://schemas.microsoft.com/office/drawing/2014/main" id="{2A2AEB36-CFA1-4F4E-BEFD-BD058399C911}"/>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70" name="直線コネクタ 369">
          <a:extLst>
            <a:ext uri="{FF2B5EF4-FFF2-40B4-BE49-F238E27FC236}">
              <a16:creationId xmlns:a16="http://schemas.microsoft.com/office/drawing/2014/main" id="{F1077EA4-AB5A-434A-B936-656DADA7D128}"/>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371" name="【港湾・漁港】&#10;有形固定資産減価償却率最大値テキスト">
          <a:extLst>
            <a:ext uri="{FF2B5EF4-FFF2-40B4-BE49-F238E27FC236}">
              <a16:creationId xmlns:a16="http://schemas.microsoft.com/office/drawing/2014/main" id="{7F11680A-012D-4E52-8B71-EF2D318EAF9B}"/>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372" name="直線コネクタ 371">
          <a:extLst>
            <a:ext uri="{FF2B5EF4-FFF2-40B4-BE49-F238E27FC236}">
              <a16:creationId xmlns:a16="http://schemas.microsoft.com/office/drawing/2014/main" id="{602DC8A5-5EB2-4EE5-B0C3-3A12FBC6B5EA}"/>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373" name="【港湾・漁港】&#10;有形固定資産減価償却率平均値テキスト">
          <a:extLst>
            <a:ext uri="{FF2B5EF4-FFF2-40B4-BE49-F238E27FC236}">
              <a16:creationId xmlns:a16="http://schemas.microsoft.com/office/drawing/2014/main" id="{47657471-BDBD-4DC1-BD80-009D00329FDE}"/>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74" name="フローチャート: 判断 373">
          <a:extLst>
            <a:ext uri="{FF2B5EF4-FFF2-40B4-BE49-F238E27FC236}">
              <a16:creationId xmlns:a16="http://schemas.microsoft.com/office/drawing/2014/main" id="{8414EC23-05EB-433B-AAC2-94025FC2053B}"/>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75" name="フローチャート: 判断 374">
          <a:extLst>
            <a:ext uri="{FF2B5EF4-FFF2-40B4-BE49-F238E27FC236}">
              <a16:creationId xmlns:a16="http://schemas.microsoft.com/office/drawing/2014/main" id="{E5C6F801-997E-46FA-A66C-F21332A2C8AA}"/>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76" name="フローチャート: 判断 375">
          <a:extLst>
            <a:ext uri="{FF2B5EF4-FFF2-40B4-BE49-F238E27FC236}">
              <a16:creationId xmlns:a16="http://schemas.microsoft.com/office/drawing/2014/main" id="{E1B40437-EA5F-4799-8744-27FE13263D55}"/>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377" name="フローチャート: 判断 376">
          <a:extLst>
            <a:ext uri="{FF2B5EF4-FFF2-40B4-BE49-F238E27FC236}">
              <a16:creationId xmlns:a16="http://schemas.microsoft.com/office/drawing/2014/main" id="{6FF5998C-D37D-4D94-AB8D-0E6C728190DC}"/>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378" name="フローチャート: 判断 377">
          <a:extLst>
            <a:ext uri="{FF2B5EF4-FFF2-40B4-BE49-F238E27FC236}">
              <a16:creationId xmlns:a16="http://schemas.microsoft.com/office/drawing/2014/main" id="{970403A1-8B61-48E6-BA16-6404185BF4C3}"/>
            </a:ext>
          </a:extLst>
        </xdr:cNvPr>
        <xdr:cNvSpPr/>
      </xdr:nvSpPr>
      <xdr:spPr>
        <a:xfrm>
          <a:off x="1079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5802003-45A1-4BEA-92A1-40E8722FEB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489A1F6-D213-4FAA-876D-A83F5DF97A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36805FF4-C636-4C40-BF29-2BFAE65E7A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C89B665-8A58-4340-8056-491532799DE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722293F1-3538-4EC6-9164-4EC8B3552DF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40095</xdr:rowOff>
    </xdr:from>
    <xdr:to>
      <xdr:col>24</xdr:col>
      <xdr:colOff>114300</xdr:colOff>
      <xdr:row>100</xdr:row>
      <xdr:rowOff>141695</xdr:rowOff>
    </xdr:to>
    <xdr:sp macro="" textlink="">
      <xdr:nvSpPr>
        <xdr:cNvPr id="384" name="楕円 383">
          <a:extLst>
            <a:ext uri="{FF2B5EF4-FFF2-40B4-BE49-F238E27FC236}">
              <a16:creationId xmlns:a16="http://schemas.microsoft.com/office/drawing/2014/main" id="{B35D0B7F-DF09-468B-AE24-668E988E5390}"/>
            </a:ext>
          </a:extLst>
        </xdr:cNvPr>
        <xdr:cNvSpPr/>
      </xdr:nvSpPr>
      <xdr:spPr>
        <a:xfrm>
          <a:off x="45847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164572</xdr:rowOff>
    </xdr:from>
    <xdr:ext cx="340478" cy="259045"/>
    <xdr:sp macro="" textlink="">
      <xdr:nvSpPr>
        <xdr:cNvPr id="385" name="【港湾・漁港】&#10;有形固定資産減価償却率該当値テキスト">
          <a:extLst>
            <a:ext uri="{FF2B5EF4-FFF2-40B4-BE49-F238E27FC236}">
              <a16:creationId xmlns:a16="http://schemas.microsoft.com/office/drawing/2014/main" id="{F5FC8E7B-9B8A-4846-A386-84D88DB30C33}"/>
            </a:ext>
          </a:extLst>
        </xdr:cNvPr>
        <xdr:cNvSpPr txBox="1"/>
      </xdr:nvSpPr>
      <xdr:spPr>
        <a:xfrm>
          <a:off x="4673600" y="17138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4173</xdr:rowOff>
    </xdr:from>
    <xdr:to>
      <xdr:col>20</xdr:col>
      <xdr:colOff>38100</xdr:colOff>
      <xdr:row>100</xdr:row>
      <xdr:rowOff>105773</xdr:rowOff>
    </xdr:to>
    <xdr:sp macro="" textlink="">
      <xdr:nvSpPr>
        <xdr:cNvPr id="386" name="楕円 385">
          <a:extLst>
            <a:ext uri="{FF2B5EF4-FFF2-40B4-BE49-F238E27FC236}">
              <a16:creationId xmlns:a16="http://schemas.microsoft.com/office/drawing/2014/main" id="{098CB1BF-92DB-4644-B05C-BA3F5B50305B}"/>
            </a:ext>
          </a:extLst>
        </xdr:cNvPr>
        <xdr:cNvSpPr/>
      </xdr:nvSpPr>
      <xdr:spPr>
        <a:xfrm>
          <a:off x="3746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54973</xdr:rowOff>
    </xdr:from>
    <xdr:to>
      <xdr:col>24</xdr:col>
      <xdr:colOff>63500</xdr:colOff>
      <xdr:row>100</xdr:row>
      <xdr:rowOff>90895</xdr:rowOff>
    </xdr:to>
    <xdr:cxnSp macro="">
      <xdr:nvCxnSpPr>
        <xdr:cNvPr id="387" name="直線コネクタ 386">
          <a:extLst>
            <a:ext uri="{FF2B5EF4-FFF2-40B4-BE49-F238E27FC236}">
              <a16:creationId xmlns:a16="http://schemas.microsoft.com/office/drawing/2014/main" id="{0769153A-0815-4048-91F0-75C75E4D824D}"/>
            </a:ext>
          </a:extLst>
        </xdr:cNvPr>
        <xdr:cNvCxnSpPr/>
      </xdr:nvCxnSpPr>
      <xdr:spPr>
        <a:xfrm>
          <a:off x="3797300" y="171999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156029</xdr:rowOff>
    </xdr:from>
    <xdr:to>
      <xdr:col>15</xdr:col>
      <xdr:colOff>101600</xdr:colOff>
      <xdr:row>100</xdr:row>
      <xdr:rowOff>86179</xdr:rowOff>
    </xdr:to>
    <xdr:sp macro="" textlink="">
      <xdr:nvSpPr>
        <xdr:cNvPr id="388" name="楕円 387">
          <a:extLst>
            <a:ext uri="{FF2B5EF4-FFF2-40B4-BE49-F238E27FC236}">
              <a16:creationId xmlns:a16="http://schemas.microsoft.com/office/drawing/2014/main" id="{1AE3D0DD-082E-46A1-8F61-F67040E1578E}"/>
            </a:ext>
          </a:extLst>
        </xdr:cNvPr>
        <xdr:cNvSpPr/>
      </xdr:nvSpPr>
      <xdr:spPr>
        <a:xfrm>
          <a:off x="2857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35379</xdr:rowOff>
    </xdr:from>
    <xdr:to>
      <xdr:col>19</xdr:col>
      <xdr:colOff>177800</xdr:colOff>
      <xdr:row>100</xdr:row>
      <xdr:rowOff>54973</xdr:rowOff>
    </xdr:to>
    <xdr:cxnSp macro="">
      <xdr:nvCxnSpPr>
        <xdr:cNvPr id="389" name="直線コネクタ 388">
          <a:extLst>
            <a:ext uri="{FF2B5EF4-FFF2-40B4-BE49-F238E27FC236}">
              <a16:creationId xmlns:a16="http://schemas.microsoft.com/office/drawing/2014/main" id="{7AD9A95F-72E6-45E2-BBCE-5BC43E9F5566}"/>
            </a:ext>
          </a:extLst>
        </xdr:cNvPr>
        <xdr:cNvCxnSpPr/>
      </xdr:nvCxnSpPr>
      <xdr:spPr>
        <a:xfrm>
          <a:off x="2908300" y="171803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390" name="n_1aveValue【港湾・漁港】&#10;有形固定資産減価償却率">
          <a:extLst>
            <a:ext uri="{FF2B5EF4-FFF2-40B4-BE49-F238E27FC236}">
              <a16:creationId xmlns:a16="http://schemas.microsoft.com/office/drawing/2014/main" id="{3E8EDEEA-E686-4350-B466-B90BE0D1EF82}"/>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391" name="n_2aveValue【港湾・漁港】&#10;有形固定資産減価償却率">
          <a:extLst>
            <a:ext uri="{FF2B5EF4-FFF2-40B4-BE49-F238E27FC236}">
              <a16:creationId xmlns:a16="http://schemas.microsoft.com/office/drawing/2014/main" id="{0D9B098D-34D4-4932-A6F1-5D51FFE31ECB}"/>
            </a:ext>
          </a:extLst>
        </xdr:cNvPr>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392" name="n_3aveValue【港湾・漁港】&#10;有形固定資産減価償却率">
          <a:extLst>
            <a:ext uri="{FF2B5EF4-FFF2-40B4-BE49-F238E27FC236}">
              <a16:creationId xmlns:a16="http://schemas.microsoft.com/office/drawing/2014/main" id="{5F563D52-47FE-49ED-A5D7-3C4F53D33F80}"/>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393" name="n_4aveValue【港湾・漁港】&#10;有形固定資産減価償却率">
          <a:extLst>
            <a:ext uri="{FF2B5EF4-FFF2-40B4-BE49-F238E27FC236}">
              <a16:creationId xmlns:a16="http://schemas.microsoft.com/office/drawing/2014/main" id="{5A79BC06-4B46-45BD-A6F3-2FAABC369DF0}"/>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122300</xdr:rowOff>
    </xdr:from>
    <xdr:ext cx="340478" cy="259045"/>
    <xdr:sp macro="" textlink="">
      <xdr:nvSpPr>
        <xdr:cNvPr id="394" name="n_1mainValue【港湾・漁港】&#10;有形固定資産減価償却率">
          <a:extLst>
            <a:ext uri="{FF2B5EF4-FFF2-40B4-BE49-F238E27FC236}">
              <a16:creationId xmlns:a16="http://schemas.microsoft.com/office/drawing/2014/main" id="{1A3ABBF3-CD2A-46FE-818F-ED611C00A74C}"/>
            </a:ext>
          </a:extLst>
        </xdr:cNvPr>
        <xdr:cNvSpPr txBox="1"/>
      </xdr:nvSpPr>
      <xdr:spPr>
        <a:xfrm>
          <a:off x="3614361" y="1692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102706</xdr:rowOff>
    </xdr:from>
    <xdr:ext cx="340478" cy="259045"/>
    <xdr:sp macro="" textlink="">
      <xdr:nvSpPr>
        <xdr:cNvPr id="395" name="n_2mainValue【港湾・漁港】&#10;有形固定資産減価償却率">
          <a:extLst>
            <a:ext uri="{FF2B5EF4-FFF2-40B4-BE49-F238E27FC236}">
              <a16:creationId xmlns:a16="http://schemas.microsoft.com/office/drawing/2014/main" id="{7CF0E660-79AF-43EA-9E47-7FB550A6A36F}"/>
            </a:ext>
          </a:extLst>
        </xdr:cNvPr>
        <xdr:cNvSpPr txBox="1"/>
      </xdr:nvSpPr>
      <xdr:spPr>
        <a:xfrm>
          <a:off x="2738061" y="16904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9773D7CD-70B0-406A-BAF4-C042733A7F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507EA222-44D5-4F24-B529-A0868599EB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0EBFB811-DE63-43E3-BCBA-636BE1712F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B6643D34-5B85-45C5-B4BC-ABCD9AE40B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418CE826-2CEE-4394-969E-715816C97D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980AFA38-E818-47CE-BC0E-59F64D9454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FBD5C061-48EC-4700-AB88-D962433C67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E604B0EF-14E4-4498-9D7F-6461631D98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6A789135-C7CC-431D-AA86-320A405BD62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BA525F3A-84C6-4184-AAA1-4ECFC94E7D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3C1091C4-9DBF-46BE-A900-1DD331AC2FC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7" name="テキスト ボックス 406">
          <a:extLst>
            <a:ext uri="{FF2B5EF4-FFF2-40B4-BE49-F238E27FC236}">
              <a16:creationId xmlns:a16="http://schemas.microsoft.com/office/drawing/2014/main" id="{159F903F-4BD3-486B-8CEC-2DDC14C0F2C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CAFE2835-D56D-4287-8017-3F999C6C314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09" name="テキスト ボックス 408">
          <a:extLst>
            <a:ext uri="{FF2B5EF4-FFF2-40B4-BE49-F238E27FC236}">
              <a16:creationId xmlns:a16="http://schemas.microsoft.com/office/drawing/2014/main" id="{A6EEC632-893C-4EA7-BAE6-00A1AE591B0F}"/>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E4A4F35D-5824-454F-BCB1-7C1F0CD7154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1" name="テキスト ボックス 410">
          <a:extLst>
            <a:ext uri="{FF2B5EF4-FFF2-40B4-BE49-F238E27FC236}">
              <a16:creationId xmlns:a16="http://schemas.microsoft.com/office/drawing/2014/main" id="{4FEFD60E-EDFC-4256-BC2B-66A995BAE73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5BE9D11E-0FC9-45E1-BE2E-45B29851BD2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13" name="テキスト ボックス 412">
          <a:extLst>
            <a:ext uri="{FF2B5EF4-FFF2-40B4-BE49-F238E27FC236}">
              <a16:creationId xmlns:a16="http://schemas.microsoft.com/office/drawing/2014/main" id="{4554785E-8F12-4A54-9AFB-2B06F1330D2E}"/>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5B133C4A-982D-4AC2-AC9C-6351536D34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5" name="テキスト ボックス 414">
          <a:extLst>
            <a:ext uri="{FF2B5EF4-FFF2-40B4-BE49-F238E27FC236}">
              <a16:creationId xmlns:a16="http://schemas.microsoft.com/office/drawing/2014/main" id="{080921EC-4E20-44BC-A640-A781A6C40964}"/>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00B64B78-5385-4F94-998D-84CD0ACFEA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7" name="テキスト ボックス 416">
          <a:extLst>
            <a:ext uri="{FF2B5EF4-FFF2-40B4-BE49-F238E27FC236}">
              <a16:creationId xmlns:a16="http://schemas.microsoft.com/office/drawing/2014/main" id="{B00F27FA-CBD3-4783-9337-51CF91EF3A0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港湾・漁港】&#10;一人当たり有形固定資産（償却資産）額グラフ枠">
          <a:extLst>
            <a:ext uri="{FF2B5EF4-FFF2-40B4-BE49-F238E27FC236}">
              <a16:creationId xmlns:a16="http://schemas.microsoft.com/office/drawing/2014/main" id="{9A5D8887-6121-4437-B5C1-3440BB4B1C2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19" name="直線コネクタ 418">
          <a:extLst>
            <a:ext uri="{FF2B5EF4-FFF2-40B4-BE49-F238E27FC236}">
              <a16:creationId xmlns:a16="http://schemas.microsoft.com/office/drawing/2014/main" id="{87FB59FD-1C50-4C70-BA00-13D629C0189B}"/>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20" name="【港湾・漁港】&#10;一人当たり有形固定資産（償却資産）額最小値テキスト">
          <a:extLst>
            <a:ext uri="{FF2B5EF4-FFF2-40B4-BE49-F238E27FC236}">
              <a16:creationId xmlns:a16="http://schemas.microsoft.com/office/drawing/2014/main" id="{8E87B0DF-E65C-49E4-A3BE-8F21AF3302FC}"/>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21" name="直線コネクタ 420">
          <a:extLst>
            <a:ext uri="{FF2B5EF4-FFF2-40B4-BE49-F238E27FC236}">
              <a16:creationId xmlns:a16="http://schemas.microsoft.com/office/drawing/2014/main" id="{69F717C7-6775-4678-AB18-553668F36D41}"/>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22" name="【港湾・漁港】&#10;一人当たり有形固定資産（償却資産）額最大値テキスト">
          <a:extLst>
            <a:ext uri="{FF2B5EF4-FFF2-40B4-BE49-F238E27FC236}">
              <a16:creationId xmlns:a16="http://schemas.microsoft.com/office/drawing/2014/main" id="{1C42CF60-22CE-439D-94E0-414147E30F6A}"/>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23" name="直線コネクタ 422">
          <a:extLst>
            <a:ext uri="{FF2B5EF4-FFF2-40B4-BE49-F238E27FC236}">
              <a16:creationId xmlns:a16="http://schemas.microsoft.com/office/drawing/2014/main" id="{A39FF955-AE27-4AC8-B5CF-1DA50033ECBC}"/>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24" name="【港湾・漁港】&#10;一人当たり有形固定資産（償却資産）額平均値テキスト">
          <a:extLst>
            <a:ext uri="{FF2B5EF4-FFF2-40B4-BE49-F238E27FC236}">
              <a16:creationId xmlns:a16="http://schemas.microsoft.com/office/drawing/2014/main" id="{F26FB2ED-D3A1-408B-AD38-971F14288245}"/>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25" name="フローチャート: 判断 424">
          <a:extLst>
            <a:ext uri="{FF2B5EF4-FFF2-40B4-BE49-F238E27FC236}">
              <a16:creationId xmlns:a16="http://schemas.microsoft.com/office/drawing/2014/main" id="{0C60A1BC-2C1D-4F5D-AE9B-FE8C0B712B7A}"/>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26" name="フローチャート: 判断 425">
          <a:extLst>
            <a:ext uri="{FF2B5EF4-FFF2-40B4-BE49-F238E27FC236}">
              <a16:creationId xmlns:a16="http://schemas.microsoft.com/office/drawing/2014/main" id="{0CB1E2E1-067A-4FC3-828F-D84B9319103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27" name="フローチャート: 判断 426">
          <a:extLst>
            <a:ext uri="{FF2B5EF4-FFF2-40B4-BE49-F238E27FC236}">
              <a16:creationId xmlns:a16="http://schemas.microsoft.com/office/drawing/2014/main" id="{1684744F-E36E-4510-9B0B-0843CE5DCAAF}"/>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28" name="フローチャート: 判断 427">
          <a:extLst>
            <a:ext uri="{FF2B5EF4-FFF2-40B4-BE49-F238E27FC236}">
              <a16:creationId xmlns:a16="http://schemas.microsoft.com/office/drawing/2014/main" id="{15C031FD-1536-4514-A558-693A3CC932E9}"/>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29" name="フローチャート: 判断 428">
          <a:extLst>
            <a:ext uri="{FF2B5EF4-FFF2-40B4-BE49-F238E27FC236}">
              <a16:creationId xmlns:a16="http://schemas.microsoft.com/office/drawing/2014/main" id="{CC2C7C31-2FAC-49D2-8F4A-3046F4CA7F3D}"/>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6DDB4BA4-71C1-4B87-8CCF-417B84A627E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C36F842A-6726-4470-8B53-FB0F9F00A2F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F1FDFED2-9106-42E7-BD69-5A1C470236B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3A6726B0-2F76-4B3E-97B6-B31A5F0321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A87E9BE4-B3EF-4A71-9419-036B169A8FB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150960</xdr:rowOff>
    </xdr:from>
    <xdr:to>
      <xdr:col>55</xdr:col>
      <xdr:colOff>50800</xdr:colOff>
      <xdr:row>108</xdr:row>
      <xdr:rowOff>81110</xdr:rowOff>
    </xdr:to>
    <xdr:sp macro="" textlink="">
      <xdr:nvSpPr>
        <xdr:cNvPr id="435" name="楕円 434">
          <a:extLst>
            <a:ext uri="{FF2B5EF4-FFF2-40B4-BE49-F238E27FC236}">
              <a16:creationId xmlns:a16="http://schemas.microsoft.com/office/drawing/2014/main" id="{609BBBBC-F02A-4227-B473-567A2114EFFA}"/>
            </a:ext>
          </a:extLst>
        </xdr:cNvPr>
        <xdr:cNvSpPr/>
      </xdr:nvSpPr>
      <xdr:spPr>
        <a:xfrm>
          <a:off x="10426700" y="184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65887</xdr:rowOff>
    </xdr:from>
    <xdr:ext cx="599010" cy="259045"/>
    <xdr:sp macro="" textlink="">
      <xdr:nvSpPr>
        <xdr:cNvPr id="436" name="【港湾・漁港】&#10;一人当たり有形固定資産（償却資産）額該当値テキスト">
          <a:extLst>
            <a:ext uri="{FF2B5EF4-FFF2-40B4-BE49-F238E27FC236}">
              <a16:creationId xmlns:a16="http://schemas.microsoft.com/office/drawing/2014/main" id="{AC77B74F-A15A-42A8-A167-44862B79ABA2}"/>
            </a:ext>
          </a:extLst>
        </xdr:cNvPr>
        <xdr:cNvSpPr txBox="1"/>
      </xdr:nvSpPr>
      <xdr:spPr>
        <a:xfrm>
          <a:off x="10515600" y="184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154713</xdr:rowOff>
    </xdr:from>
    <xdr:to>
      <xdr:col>50</xdr:col>
      <xdr:colOff>165100</xdr:colOff>
      <xdr:row>108</xdr:row>
      <xdr:rowOff>84863</xdr:rowOff>
    </xdr:to>
    <xdr:sp macro="" textlink="">
      <xdr:nvSpPr>
        <xdr:cNvPr id="437" name="楕円 436">
          <a:extLst>
            <a:ext uri="{FF2B5EF4-FFF2-40B4-BE49-F238E27FC236}">
              <a16:creationId xmlns:a16="http://schemas.microsoft.com/office/drawing/2014/main" id="{5C8A09D3-E3F4-473C-B353-BCAAD7E81158}"/>
            </a:ext>
          </a:extLst>
        </xdr:cNvPr>
        <xdr:cNvSpPr/>
      </xdr:nvSpPr>
      <xdr:spPr>
        <a:xfrm>
          <a:off x="9588500" y="184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30310</xdr:rowOff>
    </xdr:from>
    <xdr:to>
      <xdr:col>55</xdr:col>
      <xdr:colOff>0</xdr:colOff>
      <xdr:row>108</xdr:row>
      <xdr:rowOff>34063</xdr:rowOff>
    </xdr:to>
    <xdr:cxnSp macro="">
      <xdr:nvCxnSpPr>
        <xdr:cNvPr id="438" name="直線コネクタ 437">
          <a:extLst>
            <a:ext uri="{FF2B5EF4-FFF2-40B4-BE49-F238E27FC236}">
              <a16:creationId xmlns:a16="http://schemas.microsoft.com/office/drawing/2014/main" id="{C3E6BE32-01CA-471C-8D90-AD1545E07DF6}"/>
            </a:ext>
          </a:extLst>
        </xdr:cNvPr>
        <xdr:cNvCxnSpPr/>
      </xdr:nvCxnSpPr>
      <xdr:spPr>
        <a:xfrm flipV="1">
          <a:off x="9639300" y="18546910"/>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171448</xdr:rowOff>
    </xdr:from>
    <xdr:to>
      <xdr:col>46</xdr:col>
      <xdr:colOff>38100</xdr:colOff>
      <xdr:row>108</xdr:row>
      <xdr:rowOff>101598</xdr:rowOff>
    </xdr:to>
    <xdr:sp macro="" textlink="">
      <xdr:nvSpPr>
        <xdr:cNvPr id="439" name="楕円 438">
          <a:extLst>
            <a:ext uri="{FF2B5EF4-FFF2-40B4-BE49-F238E27FC236}">
              <a16:creationId xmlns:a16="http://schemas.microsoft.com/office/drawing/2014/main" id="{306627EC-244B-4889-8650-DB27CFC814A9}"/>
            </a:ext>
          </a:extLst>
        </xdr:cNvPr>
        <xdr:cNvSpPr/>
      </xdr:nvSpPr>
      <xdr:spPr>
        <a:xfrm>
          <a:off x="8699500" y="18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34063</xdr:rowOff>
    </xdr:from>
    <xdr:to>
      <xdr:col>50</xdr:col>
      <xdr:colOff>114300</xdr:colOff>
      <xdr:row>108</xdr:row>
      <xdr:rowOff>50798</xdr:rowOff>
    </xdr:to>
    <xdr:cxnSp macro="">
      <xdr:nvCxnSpPr>
        <xdr:cNvPr id="440" name="直線コネクタ 439">
          <a:extLst>
            <a:ext uri="{FF2B5EF4-FFF2-40B4-BE49-F238E27FC236}">
              <a16:creationId xmlns:a16="http://schemas.microsoft.com/office/drawing/2014/main" id="{A4A2F973-B0BE-4489-B54D-9149F8693887}"/>
            </a:ext>
          </a:extLst>
        </xdr:cNvPr>
        <xdr:cNvCxnSpPr/>
      </xdr:nvCxnSpPr>
      <xdr:spPr>
        <a:xfrm flipV="1">
          <a:off x="8750300" y="18550663"/>
          <a:ext cx="8890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41" name="n_1aveValue【港湾・漁港】&#10;一人当たり有形固定資産（償却資産）額">
          <a:extLst>
            <a:ext uri="{FF2B5EF4-FFF2-40B4-BE49-F238E27FC236}">
              <a16:creationId xmlns:a16="http://schemas.microsoft.com/office/drawing/2014/main" id="{B5EC529B-57A7-4D34-BAC2-4DCFFD3E51C9}"/>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42" name="n_2aveValue【港湾・漁港】&#10;一人当たり有形固定資産（償却資産）額">
          <a:extLst>
            <a:ext uri="{FF2B5EF4-FFF2-40B4-BE49-F238E27FC236}">
              <a16:creationId xmlns:a16="http://schemas.microsoft.com/office/drawing/2014/main" id="{66589B11-D2CA-4FD6-A864-32DA80E75065}"/>
            </a:ext>
          </a:extLst>
        </xdr:cNvPr>
        <xdr:cNvSpPr txBox="1"/>
      </xdr:nvSpPr>
      <xdr:spPr>
        <a:xfrm>
          <a:off x="8450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43" name="n_3aveValue【港湾・漁港】&#10;一人当たり有形固定資産（償却資産）額">
          <a:extLst>
            <a:ext uri="{FF2B5EF4-FFF2-40B4-BE49-F238E27FC236}">
              <a16:creationId xmlns:a16="http://schemas.microsoft.com/office/drawing/2014/main" id="{318994C3-A5C1-4B35-8819-51CED0EAD190}"/>
            </a:ext>
          </a:extLst>
        </xdr:cNvPr>
        <xdr:cNvSpPr txBox="1"/>
      </xdr:nvSpPr>
      <xdr:spPr>
        <a:xfrm>
          <a:off x="7561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44" name="n_4aveValue【港湾・漁港】&#10;一人当たり有形固定資産（償却資産）額">
          <a:extLst>
            <a:ext uri="{FF2B5EF4-FFF2-40B4-BE49-F238E27FC236}">
              <a16:creationId xmlns:a16="http://schemas.microsoft.com/office/drawing/2014/main" id="{45FFAEEC-DE16-4171-87A9-E522A6433987}"/>
            </a:ext>
          </a:extLst>
        </xdr:cNvPr>
        <xdr:cNvSpPr txBox="1"/>
      </xdr:nvSpPr>
      <xdr:spPr>
        <a:xfrm>
          <a:off x="6672795" y="18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75990</xdr:rowOff>
    </xdr:from>
    <xdr:ext cx="599010" cy="259045"/>
    <xdr:sp macro="" textlink="">
      <xdr:nvSpPr>
        <xdr:cNvPr id="445" name="n_1mainValue【港湾・漁港】&#10;一人当たり有形固定資産（償却資産）額">
          <a:extLst>
            <a:ext uri="{FF2B5EF4-FFF2-40B4-BE49-F238E27FC236}">
              <a16:creationId xmlns:a16="http://schemas.microsoft.com/office/drawing/2014/main" id="{76B9E395-D008-4E0C-BC7F-A866A46B2D7E}"/>
            </a:ext>
          </a:extLst>
        </xdr:cNvPr>
        <xdr:cNvSpPr txBox="1"/>
      </xdr:nvSpPr>
      <xdr:spPr>
        <a:xfrm>
          <a:off x="9327095" y="185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92725</xdr:rowOff>
    </xdr:from>
    <xdr:ext cx="599010" cy="259045"/>
    <xdr:sp macro="" textlink="">
      <xdr:nvSpPr>
        <xdr:cNvPr id="446" name="n_2mainValue【港湾・漁港】&#10;一人当たり有形固定資産（償却資産）額">
          <a:extLst>
            <a:ext uri="{FF2B5EF4-FFF2-40B4-BE49-F238E27FC236}">
              <a16:creationId xmlns:a16="http://schemas.microsoft.com/office/drawing/2014/main" id="{B9674AEC-0F59-42AF-8991-CE9520B47980}"/>
            </a:ext>
          </a:extLst>
        </xdr:cNvPr>
        <xdr:cNvSpPr txBox="1"/>
      </xdr:nvSpPr>
      <xdr:spPr>
        <a:xfrm>
          <a:off x="8450795" y="186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BE04D565-CA36-4748-BC19-34939AD874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6A5AE6D3-666E-46B1-96B7-DC3C59B8AE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175AFEAE-9A4C-40CA-ABD7-7A192FDADF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FA9FD30A-0E34-4E8C-A03A-6B155478CE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EEB7FE49-9F0C-4450-91A7-91ACC6A654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42AE8320-A864-4270-B929-606496F56F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004B0DA2-9018-4C57-BCF5-756749E335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B6244795-5EE3-4BCF-A668-4E61B9E83E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a:extLst>
            <a:ext uri="{FF2B5EF4-FFF2-40B4-BE49-F238E27FC236}">
              <a16:creationId xmlns:a16="http://schemas.microsoft.com/office/drawing/2014/main" id="{48B1D369-5641-428D-83EB-7CA4A12D70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a:extLst>
            <a:ext uri="{FF2B5EF4-FFF2-40B4-BE49-F238E27FC236}">
              <a16:creationId xmlns:a16="http://schemas.microsoft.com/office/drawing/2014/main" id="{A8CC54E5-8159-4B9D-A5AA-A9090F61EA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AAE7BBBA-C537-44DD-B67B-81C703A3A8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4DE35B91-2064-4C5A-ABAD-1A356497C9A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9" name="テキスト ボックス 458">
          <a:extLst>
            <a:ext uri="{FF2B5EF4-FFF2-40B4-BE49-F238E27FC236}">
              <a16:creationId xmlns:a16="http://schemas.microsoft.com/office/drawing/2014/main" id="{FB126006-AF86-4691-886C-4B83849BDF9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62B223F5-F8C1-434A-89F7-86BA8E517E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17CC2A45-25B2-40F8-8F15-8C06DBB65AF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13D100DA-66B7-4699-ADEE-254F6F5BE27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71C9E505-96FA-4BBF-B96C-5A284BC6F2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7E89FB1C-9F84-4DB5-8108-CEF8A4A8B8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8FFACF01-6634-4DA1-8597-A401173F88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74A979D0-BD37-41CF-93EC-366A4CDBAF6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2F6B674E-4369-4101-AE2B-CBFC24D99F8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17F80DAA-CEA8-416E-81B8-B036191D02F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9" name="テキスト ボックス 468">
          <a:extLst>
            <a:ext uri="{FF2B5EF4-FFF2-40B4-BE49-F238E27FC236}">
              <a16:creationId xmlns:a16="http://schemas.microsoft.com/office/drawing/2014/main" id="{7AB35FCD-E656-4F5D-B892-5E01F40FC6A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E8681814-957A-40D4-A296-57B7BA585B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認定こども園・幼稚園・保育所】&#10;有形固定資産減価償却率グラフ枠">
          <a:extLst>
            <a:ext uri="{FF2B5EF4-FFF2-40B4-BE49-F238E27FC236}">
              <a16:creationId xmlns:a16="http://schemas.microsoft.com/office/drawing/2014/main" id="{CE77A097-EABD-4197-850A-35F0801A7A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72" name="直線コネクタ 471">
          <a:extLst>
            <a:ext uri="{FF2B5EF4-FFF2-40B4-BE49-F238E27FC236}">
              <a16:creationId xmlns:a16="http://schemas.microsoft.com/office/drawing/2014/main" id="{F30E1085-E8B7-4CBF-8D45-548ACDE4D51C}"/>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3" name="【認定こども園・幼稚園・保育所】&#10;有形固定資産減価償却率最小値テキスト">
          <a:extLst>
            <a:ext uri="{FF2B5EF4-FFF2-40B4-BE49-F238E27FC236}">
              <a16:creationId xmlns:a16="http://schemas.microsoft.com/office/drawing/2014/main" id="{A7B78BA0-941D-48BB-B85D-22D0C850013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4" name="直線コネクタ 473">
          <a:extLst>
            <a:ext uri="{FF2B5EF4-FFF2-40B4-BE49-F238E27FC236}">
              <a16:creationId xmlns:a16="http://schemas.microsoft.com/office/drawing/2014/main" id="{B39E2BBB-6EBF-4A2A-810E-018423F4DD1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75" name="【認定こども園・幼稚園・保育所】&#10;有形固定資産減価償却率最大値テキスト">
          <a:extLst>
            <a:ext uri="{FF2B5EF4-FFF2-40B4-BE49-F238E27FC236}">
              <a16:creationId xmlns:a16="http://schemas.microsoft.com/office/drawing/2014/main" id="{CDED3E6C-CCAE-46B3-BAAC-96D2080EECB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76" name="直線コネクタ 475">
          <a:extLst>
            <a:ext uri="{FF2B5EF4-FFF2-40B4-BE49-F238E27FC236}">
              <a16:creationId xmlns:a16="http://schemas.microsoft.com/office/drawing/2014/main" id="{D5AB964E-8BB0-4579-8C8A-B307E2394B95}"/>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77" name="【認定こども園・幼稚園・保育所】&#10;有形固定資産減価償却率平均値テキスト">
          <a:extLst>
            <a:ext uri="{FF2B5EF4-FFF2-40B4-BE49-F238E27FC236}">
              <a16:creationId xmlns:a16="http://schemas.microsoft.com/office/drawing/2014/main" id="{746F4AA8-C9E6-4780-87EE-7B2598728670}"/>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78" name="フローチャート: 判断 477">
          <a:extLst>
            <a:ext uri="{FF2B5EF4-FFF2-40B4-BE49-F238E27FC236}">
              <a16:creationId xmlns:a16="http://schemas.microsoft.com/office/drawing/2014/main" id="{5AB93FB3-5F80-4451-8F88-81586AD594D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79" name="フローチャート: 判断 478">
          <a:extLst>
            <a:ext uri="{FF2B5EF4-FFF2-40B4-BE49-F238E27FC236}">
              <a16:creationId xmlns:a16="http://schemas.microsoft.com/office/drawing/2014/main" id="{91D17EBD-6888-4951-9013-5610DD12D736}"/>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80" name="フローチャート: 判断 479">
          <a:extLst>
            <a:ext uri="{FF2B5EF4-FFF2-40B4-BE49-F238E27FC236}">
              <a16:creationId xmlns:a16="http://schemas.microsoft.com/office/drawing/2014/main" id="{27E5D8BB-E00B-455A-98FE-5C8E78E983C5}"/>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81" name="フローチャート: 判断 480">
          <a:extLst>
            <a:ext uri="{FF2B5EF4-FFF2-40B4-BE49-F238E27FC236}">
              <a16:creationId xmlns:a16="http://schemas.microsoft.com/office/drawing/2014/main" id="{7AA4D9EA-22C0-4CDA-83AD-ECE837074B9B}"/>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82" name="フローチャート: 判断 481">
          <a:extLst>
            <a:ext uri="{FF2B5EF4-FFF2-40B4-BE49-F238E27FC236}">
              <a16:creationId xmlns:a16="http://schemas.microsoft.com/office/drawing/2014/main" id="{6E6D0B84-E5A0-4758-B16F-C04A935CB40C}"/>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B47D359-2104-4B29-B50B-5103354339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5560A9E-2660-47DF-8EC8-389FD85211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22F71CA-51A9-45A4-ACC6-D8D905A505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13B19B5-D5C7-4B54-A612-2BBFB58F21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BED22E-130D-491F-A9B8-AA01C3C084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110309</xdr:rowOff>
    </xdr:from>
    <xdr:to>
      <xdr:col>85</xdr:col>
      <xdr:colOff>177800</xdr:colOff>
      <xdr:row>40</xdr:row>
      <xdr:rowOff>40459</xdr:rowOff>
    </xdr:to>
    <xdr:sp macro="" textlink="">
      <xdr:nvSpPr>
        <xdr:cNvPr id="488" name="楕円 487">
          <a:extLst>
            <a:ext uri="{FF2B5EF4-FFF2-40B4-BE49-F238E27FC236}">
              <a16:creationId xmlns:a16="http://schemas.microsoft.com/office/drawing/2014/main" id="{62CD9563-03EB-487D-8711-8F40F29E066B}"/>
            </a:ext>
          </a:extLst>
        </xdr:cNvPr>
        <xdr:cNvSpPr/>
      </xdr:nvSpPr>
      <xdr:spPr>
        <a:xfrm>
          <a:off x="16268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88736</xdr:rowOff>
    </xdr:from>
    <xdr:ext cx="405111" cy="259045"/>
    <xdr:sp macro="" textlink="">
      <xdr:nvSpPr>
        <xdr:cNvPr id="489" name="【認定こども園・幼稚園・保育所】&#10;有形固定資産減価償却率該当値テキスト">
          <a:extLst>
            <a:ext uri="{FF2B5EF4-FFF2-40B4-BE49-F238E27FC236}">
              <a16:creationId xmlns:a16="http://schemas.microsoft.com/office/drawing/2014/main" id="{9A8FF293-8460-4F11-89A1-BE7C01C10A47}"/>
            </a:ext>
          </a:extLst>
        </xdr:cNvPr>
        <xdr:cNvSpPr txBox="1"/>
      </xdr:nvSpPr>
      <xdr:spPr>
        <a:xfrm>
          <a:off x="16357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54791</xdr:rowOff>
    </xdr:from>
    <xdr:to>
      <xdr:col>81</xdr:col>
      <xdr:colOff>101600</xdr:colOff>
      <xdr:row>39</xdr:row>
      <xdr:rowOff>156391</xdr:rowOff>
    </xdr:to>
    <xdr:sp macro="" textlink="">
      <xdr:nvSpPr>
        <xdr:cNvPr id="490" name="楕円 489">
          <a:extLst>
            <a:ext uri="{FF2B5EF4-FFF2-40B4-BE49-F238E27FC236}">
              <a16:creationId xmlns:a16="http://schemas.microsoft.com/office/drawing/2014/main" id="{E4B1639B-1467-4460-8B10-16F317ECDBEC}"/>
            </a:ext>
          </a:extLst>
        </xdr:cNvPr>
        <xdr:cNvSpPr/>
      </xdr:nvSpPr>
      <xdr:spPr>
        <a:xfrm>
          <a:off x="15430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105591</xdr:rowOff>
    </xdr:from>
    <xdr:to>
      <xdr:col>85</xdr:col>
      <xdr:colOff>127000</xdr:colOff>
      <xdr:row>39</xdr:row>
      <xdr:rowOff>161109</xdr:rowOff>
    </xdr:to>
    <xdr:cxnSp macro="">
      <xdr:nvCxnSpPr>
        <xdr:cNvPr id="491" name="直線コネクタ 490">
          <a:extLst>
            <a:ext uri="{FF2B5EF4-FFF2-40B4-BE49-F238E27FC236}">
              <a16:creationId xmlns:a16="http://schemas.microsoft.com/office/drawing/2014/main" id="{94381BA9-B122-484E-8D8C-D8F73CCA6911}"/>
            </a:ext>
          </a:extLst>
        </xdr:cNvPr>
        <xdr:cNvCxnSpPr/>
      </xdr:nvCxnSpPr>
      <xdr:spPr>
        <a:xfrm>
          <a:off x="15481300" y="679214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12337</xdr:rowOff>
    </xdr:from>
    <xdr:to>
      <xdr:col>76</xdr:col>
      <xdr:colOff>165100</xdr:colOff>
      <xdr:row>39</xdr:row>
      <xdr:rowOff>113937</xdr:rowOff>
    </xdr:to>
    <xdr:sp macro="" textlink="">
      <xdr:nvSpPr>
        <xdr:cNvPr id="492" name="楕円 491">
          <a:extLst>
            <a:ext uri="{FF2B5EF4-FFF2-40B4-BE49-F238E27FC236}">
              <a16:creationId xmlns:a16="http://schemas.microsoft.com/office/drawing/2014/main" id="{42D3AD13-7E22-4F02-8536-1F0916A401F1}"/>
            </a:ext>
          </a:extLst>
        </xdr:cNvPr>
        <xdr:cNvSpPr/>
      </xdr:nvSpPr>
      <xdr:spPr>
        <a:xfrm>
          <a:off x="14541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63137</xdr:rowOff>
    </xdr:from>
    <xdr:to>
      <xdr:col>81</xdr:col>
      <xdr:colOff>50800</xdr:colOff>
      <xdr:row>39</xdr:row>
      <xdr:rowOff>105591</xdr:rowOff>
    </xdr:to>
    <xdr:cxnSp macro="">
      <xdr:nvCxnSpPr>
        <xdr:cNvPr id="493" name="直線コネクタ 492">
          <a:extLst>
            <a:ext uri="{FF2B5EF4-FFF2-40B4-BE49-F238E27FC236}">
              <a16:creationId xmlns:a16="http://schemas.microsoft.com/office/drawing/2014/main" id="{D5BF41A6-98B9-4785-B657-CA9CEEFDF375}"/>
            </a:ext>
          </a:extLst>
        </xdr:cNvPr>
        <xdr:cNvCxnSpPr/>
      </xdr:nvCxnSpPr>
      <xdr:spPr>
        <a:xfrm>
          <a:off x="14592300" y="674968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94" name="n_1aveValue【認定こども園・幼稚園・保育所】&#10;有形固定資産減価償却率">
          <a:extLst>
            <a:ext uri="{FF2B5EF4-FFF2-40B4-BE49-F238E27FC236}">
              <a16:creationId xmlns:a16="http://schemas.microsoft.com/office/drawing/2014/main" id="{23D6558A-D59B-4A43-8BBD-7E75DCF75BB8}"/>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95" name="n_2aveValue【認定こども園・幼稚園・保育所】&#10;有形固定資産減価償却率">
          <a:extLst>
            <a:ext uri="{FF2B5EF4-FFF2-40B4-BE49-F238E27FC236}">
              <a16:creationId xmlns:a16="http://schemas.microsoft.com/office/drawing/2014/main" id="{53D18FB5-9A7D-49A3-98F3-F42028C089E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96" name="n_3aveValue【認定こども園・幼稚園・保育所】&#10;有形固定資産減価償却率">
          <a:extLst>
            <a:ext uri="{FF2B5EF4-FFF2-40B4-BE49-F238E27FC236}">
              <a16:creationId xmlns:a16="http://schemas.microsoft.com/office/drawing/2014/main" id="{4A11C738-5C25-45EB-ACCF-A3ED8221BE91}"/>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97" name="n_4aveValue【認定こども園・幼稚園・保育所】&#10;有形固定資産減価償却率">
          <a:extLst>
            <a:ext uri="{FF2B5EF4-FFF2-40B4-BE49-F238E27FC236}">
              <a16:creationId xmlns:a16="http://schemas.microsoft.com/office/drawing/2014/main" id="{BA480019-E901-4BA2-981C-0CFC3C8F89A7}"/>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147518</xdr:rowOff>
    </xdr:from>
    <xdr:ext cx="405111" cy="259045"/>
    <xdr:sp macro="" textlink="">
      <xdr:nvSpPr>
        <xdr:cNvPr id="498" name="n_1mainValue【認定こども園・幼稚園・保育所】&#10;有形固定資産減価償却率">
          <a:extLst>
            <a:ext uri="{FF2B5EF4-FFF2-40B4-BE49-F238E27FC236}">
              <a16:creationId xmlns:a16="http://schemas.microsoft.com/office/drawing/2014/main" id="{139CF945-9ADA-4032-B796-EC90A18060E4}"/>
            </a:ext>
          </a:extLst>
        </xdr:cNvPr>
        <xdr:cNvSpPr txBox="1"/>
      </xdr:nvSpPr>
      <xdr:spPr>
        <a:xfrm>
          <a:off x="15266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499" name="n_2mainValue【認定こども園・幼稚園・保育所】&#10;有形固定資産減価償却率">
          <a:extLst>
            <a:ext uri="{FF2B5EF4-FFF2-40B4-BE49-F238E27FC236}">
              <a16:creationId xmlns:a16="http://schemas.microsoft.com/office/drawing/2014/main" id="{41033962-DBAB-48EA-BD20-EB7FC380863D}"/>
            </a:ext>
          </a:extLst>
        </xdr:cNvPr>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E2F9DD9F-B2F3-4BEB-8C42-57439229FE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4EA59971-83A8-4BD9-9623-549933F51C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43C22D74-EB2C-4C0A-985C-FA4072B956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81F95B83-533A-4872-88B2-E66B029416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9BDF7C3B-1CF7-4471-BB24-72B593195B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88944C9D-09E1-43A0-A441-9DE7035F1DD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A11A49BF-9E7E-4CEA-BE21-7D5E5B3CE5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623800D4-E9AF-4E98-8DE3-D04BDC65D6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a16="http://schemas.microsoft.com/office/drawing/2014/main" id="{C129BA63-2E79-408F-820B-2CC789F7A2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a16="http://schemas.microsoft.com/office/drawing/2014/main" id="{5D2CC1DD-246E-4396-804F-14AC4BEABB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a:extLst>
            <a:ext uri="{FF2B5EF4-FFF2-40B4-BE49-F238E27FC236}">
              <a16:creationId xmlns:a16="http://schemas.microsoft.com/office/drawing/2014/main" id="{C85E1F44-AE73-4916-8661-6EBE58D535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97AD5F34-CDB3-458A-B25E-687C36E6A76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a:extLst>
            <a:ext uri="{FF2B5EF4-FFF2-40B4-BE49-F238E27FC236}">
              <a16:creationId xmlns:a16="http://schemas.microsoft.com/office/drawing/2014/main" id="{2D4264D1-1E8B-450D-9AF5-A75351B1DF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a:extLst>
            <a:ext uri="{FF2B5EF4-FFF2-40B4-BE49-F238E27FC236}">
              <a16:creationId xmlns:a16="http://schemas.microsoft.com/office/drawing/2014/main" id="{66C1F1A6-5348-45DD-B621-40110F8C542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a:extLst>
            <a:ext uri="{FF2B5EF4-FFF2-40B4-BE49-F238E27FC236}">
              <a16:creationId xmlns:a16="http://schemas.microsoft.com/office/drawing/2014/main" id="{D3376175-BE79-4B9C-A5AF-92C292E701B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a:extLst>
            <a:ext uri="{FF2B5EF4-FFF2-40B4-BE49-F238E27FC236}">
              <a16:creationId xmlns:a16="http://schemas.microsoft.com/office/drawing/2014/main" id="{33C5D4E7-73A9-4480-89D1-AC02EFBD4FA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a:extLst>
            <a:ext uri="{FF2B5EF4-FFF2-40B4-BE49-F238E27FC236}">
              <a16:creationId xmlns:a16="http://schemas.microsoft.com/office/drawing/2014/main" id="{967B6E1D-A914-4E1D-9E08-950CEA2895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a:extLst>
            <a:ext uri="{FF2B5EF4-FFF2-40B4-BE49-F238E27FC236}">
              <a16:creationId xmlns:a16="http://schemas.microsoft.com/office/drawing/2014/main" id="{92B67AF6-2D00-4C48-9402-635B987D452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a:extLst>
            <a:ext uri="{FF2B5EF4-FFF2-40B4-BE49-F238E27FC236}">
              <a16:creationId xmlns:a16="http://schemas.microsoft.com/office/drawing/2014/main" id="{C769B59B-698F-45D1-BCDC-864444881D9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a:extLst>
            <a:ext uri="{FF2B5EF4-FFF2-40B4-BE49-F238E27FC236}">
              <a16:creationId xmlns:a16="http://schemas.microsoft.com/office/drawing/2014/main" id="{EB75DD47-095D-4162-B154-CA64C3EE267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14D084EC-82EB-4431-9AF9-794D7677BC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a:extLst>
            <a:ext uri="{FF2B5EF4-FFF2-40B4-BE49-F238E27FC236}">
              <a16:creationId xmlns:a16="http://schemas.microsoft.com/office/drawing/2014/main" id="{18947178-FD50-4C4F-AD58-DBD226333EC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a:extLst>
            <a:ext uri="{FF2B5EF4-FFF2-40B4-BE49-F238E27FC236}">
              <a16:creationId xmlns:a16="http://schemas.microsoft.com/office/drawing/2014/main" id="{198CBC21-2976-46E5-87C3-197829A7BF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23" name="直線コネクタ 522">
          <a:extLst>
            <a:ext uri="{FF2B5EF4-FFF2-40B4-BE49-F238E27FC236}">
              <a16:creationId xmlns:a16="http://schemas.microsoft.com/office/drawing/2014/main" id="{000FE3DD-3ED7-425F-8C01-D577C74C153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24" name="【認定こども園・幼稚園・保育所】&#10;一人当たり面積最小値テキスト">
          <a:extLst>
            <a:ext uri="{FF2B5EF4-FFF2-40B4-BE49-F238E27FC236}">
              <a16:creationId xmlns:a16="http://schemas.microsoft.com/office/drawing/2014/main" id="{4CCB835D-8348-45DF-A67A-43ADA03F7A02}"/>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25" name="直線コネクタ 524">
          <a:extLst>
            <a:ext uri="{FF2B5EF4-FFF2-40B4-BE49-F238E27FC236}">
              <a16:creationId xmlns:a16="http://schemas.microsoft.com/office/drawing/2014/main" id="{B486DB53-7B6B-42AB-95EA-5BEB42C7A1B5}"/>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26" name="【認定こども園・幼稚園・保育所】&#10;一人当たり面積最大値テキスト">
          <a:extLst>
            <a:ext uri="{FF2B5EF4-FFF2-40B4-BE49-F238E27FC236}">
              <a16:creationId xmlns:a16="http://schemas.microsoft.com/office/drawing/2014/main" id="{743B4118-4800-446C-B25A-FD48E1BE2A7E}"/>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27" name="直線コネクタ 526">
          <a:extLst>
            <a:ext uri="{FF2B5EF4-FFF2-40B4-BE49-F238E27FC236}">
              <a16:creationId xmlns:a16="http://schemas.microsoft.com/office/drawing/2014/main" id="{0EFD3A76-D956-4D33-B8D8-F8A504E92F83}"/>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528" name="【認定こども園・幼稚園・保育所】&#10;一人当たり面積平均値テキスト">
          <a:extLst>
            <a:ext uri="{FF2B5EF4-FFF2-40B4-BE49-F238E27FC236}">
              <a16:creationId xmlns:a16="http://schemas.microsoft.com/office/drawing/2014/main" id="{75D7AC69-4EED-4966-B826-B772A190528E}"/>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29" name="フローチャート: 判断 528">
          <a:extLst>
            <a:ext uri="{FF2B5EF4-FFF2-40B4-BE49-F238E27FC236}">
              <a16:creationId xmlns:a16="http://schemas.microsoft.com/office/drawing/2014/main" id="{DF675E1E-C9D6-4122-8184-5F2DF7E931D9}"/>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30" name="フローチャート: 判断 529">
          <a:extLst>
            <a:ext uri="{FF2B5EF4-FFF2-40B4-BE49-F238E27FC236}">
              <a16:creationId xmlns:a16="http://schemas.microsoft.com/office/drawing/2014/main" id="{E5A68C62-BC59-46A7-8CE7-BAE11C5202DF}"/>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31" name="フローチャート: 判断 530">
          <a:extLst>
            <a:ext uri="{FF2B5EF4-FFF2-40B4-BE49-F238E27FC236}">
              <a16:creationId xmlns:a16="http://schemas.microsoft.com/office/drawing/2014/main" id="{89126E5B-2E7D-4ABF-93FF-E78A2CE2A46E}"/>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73660</xdr:rowOff>
    </xdr:from>
    <xdr:to>
      <xdr:col>102</xdr:col>
      <xdr:colOff>165100</xdr:colOff>
      <xdr:row>40</xdr:row>
      <xdr:rowOff>3810</xdr:rowOff>
    </xdr:to>
    <xdr:sp macro="" textlink="">
      <xdr:nvSpPr>
        <xdr:cNvPr id="532" name="フローチャート: 判断 531">
          <a:extLst>
            <a:ext uri="{FF2B5EF4-FFF2-40B4-BE49-F238E27FC236}">
              <a16:creationId xmlns:a16="http://schemas.microsoft.com/office/drawing/2014/main" id="{6300F992-059B-4A53-AF60-D3C2E6245129}"/>
            </a:ext>
          </a:extLst>
        </xdr:cNvPr>
        <xdr:cNvSpPr/>
      </xdr:nvSpPr>
      <xdr:spPr>
        <a:xfrm>
          <a:off x="19494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33" name="フローチャート: 判断 532">
          <a:extLst>
            <a:ext uri="{FF2B5EF4-FFF2-40B4-BE49-F238E27FC236}">
              <a16:creationId xmlns:a16="http://schemas.microsoft.com/office/drawing/2014/main" id="{17547FAD-15CA-40C3-8CEF-795D1959801D}"/>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65A38D8-03C2-4C34-9722-09E3277DED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68551C7-B279-418B-B049-A84EA7DF1A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98169AF-2100-490E-9BE8-E2A9C3C9F0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B24C9059-4E8A-49A1-9C70-466C07480D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BE66574-299C-49C7-938C-66D258C276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55880</xdr:rowOff>
    </xdr:from>
    <xdr:to>
      <xdr:col>116</xdr:col>
      <xdr:colOff>114300</xdr:colOff>
      <xdr:row>36</xdr:row>
      <xdr:rowOff>157480</xdr:rowOff>
    </xdr:to>
    <xdr:sp macro="" textlink="">
      <xdr:nvSpPr>
        <xdr:cNvPr id="539" name="楕円 538">
          <a:extLst>
            <a:ext uri="{FF2B5EF4-FFF2-40B4-BE49-F238E27FC236}">
              <a16:creationId xmlns:a16="http://schemas.microsoft.com/office/drawing/2014/main" id="{2F2CEF61-1F12-46DF-A468-F588514F5242}"/>
            </a:ext>
          </a:extLst>
        </xdr:cNvPr>
        <xdr:cNvSpPr/>
      </xdr:nvSpPr>
      <xdr:spPr>
        <a:xfrm>
          <a:off x="22110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78757</xdr:rowOff>
    </xdr:from>
    <xdr:ext cx="469744" cy="259045"/>
    <xdr:sp macro="" textlink="">
      <xdr:nvSpPr>
        <xdr:cNvPr id="540" name="【認定こども園・幼稚園・保育所】&#10;一人当たり面積該当値テキスト">
          <a:extLst>
            <a:ext uri="{FF2B5EF4-FFF2-40B4-BE49-F238E27FC236}">
              <a16:creationId xmlns:a16="http://schemas.microsoft.com/office/drawing/2014/main" id="{2C648716-2108-4971-AAAE-81491FEF6F52}"/>
            </a:ext>
          </a:extLst>
        </xdr:cNvPr>
        <xdr:cNvSpPr txBox="1"/>
      </xdr:nvSpPr>
      <xdr:spPr>
        <a:xfrm>
          <a:off x="221996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24130</xdr:rowOff>
    </xdr:from>
    <xdr:to>
      <xdr:col>112</xdr:col>
      <xdr:colOff>38100</xdr:colOff>
      <xdr:row>36</xdr:row>
      <xdr:rowOff>125730</xdr:rowOff>
    </xdr:to>
    <xdr:sp macro="" textlink="">
      <xdr:nvSpPr>
        <xdr:cNvPr id="541" name="楕円 540">
          <a:extLst>
            <a:ext uri="{FF2B5EF4-FFF2-40B4-BE49-F238E27FC236}">
              <a16:creationId xmlns:a16="http://schemas.microsoft.com/office/drawing/2014/main" id="{E11DB677-A192-4B25-A629-7B1C16B5F11A}"/>
            </a:ext>
          </a:extLst>
        </xdr:cNvPr>
        <xdr:cNvSpPr/>
      </xdr:nvSpPr>
      <xdr:spPr>
        <a:xfrm>
          <a:off x="21272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74930</xdr:rowOff>
    </xdr:from>
    <xdr:to>
      <xdr:col>116</xdr:col>
      <xdr:colOff>63500</xdr:colOff>
      <xdr:row>36</xdr:row>
      <xdr:rowOff>106680</xdr:rowOff>
    </xdr:to>
    <xdr:cxnSp macro="">
      <xdr:nvCxnSpPr>
        <xdr:cNvPr id="542" name="直線コネクタ 541">
          <a:extLst>
            <a:ext uri="{FF2B5EF4-FFF2-40B4-BE49-F238E27FC236}">
              <a16:creationId xmlns:a16="http://schemas.microsoft.com/office/drawing/2014/main" id="{F0E46C11-FE80-4687-AAAF-470A61AD1230}"/>
            </a:ext>
          </a:extLst>
        </xdr:cNvPr>
        <xdr:cNvCxnSpPr/>
      </xdr:nvCxnSpPr>
      <xdr:spPr>
        <a:xfrm>
          <a:off x="21323300" y="624713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106680</xdr:rowOff>
    </xdr:from>
    <xdr:to>
      <xdr:col>107</xdr:col>
      <xdr:colOff>101600</xdr:colOff>
      <xdr:row>37</xdr:row>
      <xdr:rowOff>36830</xdr:rowOff>
    </xdr:to>
    <xdr:sp macro="" textlink="">
      <xdr:nvSpPr>
        <xdr:cNvPr id="543" name="楕円 542">
          <a:extLst>
            <a:ext uri="{FF2B5EF4-FFF2-40B4-BE49-F238E27FC236}">
              <a16:creationId xmlns:a16="http://schemas.microsoft.com/office/drawing/2014/main" id="{61123CF0-C028-4C70-A10C-B1926CE02ED6}"/>
            </a:ext>
          </a:extLst>
        </xdr:cNvPr>
        <xdr:cNvSpPr/>
      </xdr:nvSpPr>
      <xdr:spPr>
        <a:xfrm>
          <a:off x="20383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74930</xdr:rowOff>
    </xdr:from>
    <xdr:to>
      <xdr:col>111</xdr:col>
      <xdr:colOff>177800</xdr:colOff>
      <xdr:row>36</xdr:row>
      <xdr:rowOff>157480</xdr:rowOff>
    </xdr:to>
    <xdr:cxnSp macro="">
      <xdr:nvCxnSpPr>
        <xdr:cNvPr id="544" name="直線コネクタ 543">
          <a:extLst>
            <a:ext uri="{FF2B5EF4-FFF2-40B4-BE49-F238E27FC236}">
              <a16:creationId xmlns:a16="http://schemas.microsoft.com/office/drawing/2014/main" id="{BFE3D530-03C6-46C4-B534-21884CA95F99}"/>
            </a:ext>
          </a:extLst>
        </xdr:cNvPr>
        <xdr:cNvCxnSpPr/>
      </xdr:nvCxnSpPr>
      <xdr:spPr>
        <a:xfrm flipV="1">
          <a:off x="20434300" y="624713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45" name="n_1aveValue【認定こども園・幼稚園・保育所】&#10;一人当たり面積">
          <a:extLst>
            <a:ext uri="{FF2B5EF4-FFF2-40B4-BE49-F238E27FC236}">
              <a16:creationId xmlns:a16="http://schemas.microsoft.com/office/drawing/2014/main" id="{E406AE1A-E351-4D64-87BE-C6AD5F4A2819}"/>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46" name="n_2aveValue【認定こども園・幼稚園・保育所】&#10;一人当たり面積">
          <a:extLst>
            <a:ext uri="{FF2B5EF4-FFF2-40B4-BE49-F238E27FC236}">
              <a16:creationId xmlns:a16="http://schemas.microsoft.com/office/drawing/2014/main" id="{B69B2411-5279-4FB6-83F2-245C936F0F2C}"/>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20337</xdr:rowOff>
    </xdr:from>
    <xdr:ext cx="469744" cy="259045"/>
    <xdr:sp macro="" textlink="">
      <xdr:nvSpPr>
        <xdr:cNvPr id="547" name="n_3aveValue【認定こども園・幼稚園・保育所】&#10;一人当たり面積">
          <a:extLst>
            <a:ext uri="{FF2B5EF4-FFF2-40B4-BE49-F238E27FC236}">
              <a16:creationId xmlns:a16="http://schemas.microsoft.com/office/drawing/2014/main" id="{7AF2F645-21F4-495A-B14E-CE7B29C1F6F5}"/>
            </a:ext>
          </a:extLst>
        </xdr:cNvPr>
        <xdr:cNvSpPr txBox="1"/>
      </xdr:nvSpPr>
      <xdr:spPr>
        <a:xfrm>
          <a:off x="19310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48" name="n_4aveValue【認定こども園・幼稚園・保育所】&#10;一人当たり面積">
          <a:extLst>
            <a:ext uri="{FF2B5EF4-FFF2-40B4-BE49-F238E27FC236}">
              <a16:creationId xmlns:a16="http://schemas.microsoft.com/office/drawing/2014/main" id="{4F7025FD-4CE6-41E2-B39E-C97C62C25852}"/>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142257</xdr:rowOff>
    </xdr:from>
    <xdr:ext cx="469744" cy="259045"/>
    <xdr:sp macro="" textlink="">
      <xdr:nvSpPr>
        <xdr:cNvPr id="549" name="n_1mainValue【認定こども園・幼稚園・保育所】&#10;一人当たり面積">
          <a:extLst>
            <a:ext uri="{FF2B5EF4-FFF2-40B4-BE49-F238E27FC236}">
              <a16:creationId xmlns:a16="http://schemas.microsoft.com/office/drawing/2014/main" id="{EB57B45B-BD50-465C-BE4E-66537B4BFCF2}"/>
            </a:ext>
          </a:extLst>
        </xdr:cNvPr>
        <xdr:cNvSpPr txBox="1"/>
      </xdr:nvSpPr>
      <xdr:spPr>
        <a:xfrm>
          <a:off x="21075727"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53357</xdr:rowOff>
    </xdr:from>
    <xdr:ext cx="469744" cy="259045"/>
    <xdr:sp macro="" textlink="">
      <xdr:nvSpPr>
        <xdr:cNvPr id="550" name="n_2mainValue【認定こども園・幼稚園・保育所】&#10;一人当たり面積">
          <a:extLst>
            <a:ext uri="{FF2B5EF4-FFF2-40B4-BE49-F238E27FC236}">
              <a16:creationId xmlns:a16="http://schemas.microsoft.com/office/drawing/2014/main" id="{7047E979-2D18-4525-B0F0-A8AE56A76DFF}"/>
            </a:ext>
          </a:extLst>
        </xdr:cNvPr>
        <xdr:cNvSpPr txBox="1"/>
      </xdr:nvSpPr>
      <xdr:spPr>
        <a:xfrm>
          <a:off x="20199427"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1" name="正方形/長方形 550">
          <a:extLst>
            <a:ext uri="{FF2B5EF4-FFF2-40B4-BE49-F238E27FC236}">
              <a16:creationId xmlns:a16="http://schemas.microsoft.com/office/drawing/2014/main" id="{393E5619-8427-4928-A0EE-390A2E265D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2" name="正方形/長方形 551">
          <a:extLst>
            <a:ext uri="{FF2B5EF4-FFF2-40B4-BE49-F238E27FC236}">
              <a16:creationId xmlns:a16="http://schemas.microsoft.com/office/drawing/2014/main" id="{7FF565E9-CABA-4541-B9F7-7FA9202030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3" name="正方形/長方形 552">
          <a:extLst>
            <a:ext uri="{FF2B5EF4-FFF2-40B4-BE49-F238E27FC236}">
              <a16:creationId xmlns:a16="http://schemas.microsoft.com/office/drawing/2014/main" id="{BD0333D5-055C-4F77-841B-20DCDB9D07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4" name="正方形/長方形 553">
          <a:extLst>
            <a:ext uri="{FF2B5EF4-FFF2-40B4-BE49-F238E27FC236}">
              <a16:creationId xmlns:a16="http://schemas.microsoft.com/office/drawing/2014/main" id="{96C37DBA-0D12-45E6-9BD3-3BF98CF05E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5" name="正方形/長方形 554">
          <a:extLst>
            <a:ext uri="{FF2B5EF4-FFF2-40B4-BE49-F238E27FC236}">
              <a16:creationId xmlns:a16="http://schemas.microsoft.com/office/drawing/2014/main" id="{0570F24B-AFCF-4458-82C6-47F56B6385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6" name="正方形/長方形 555">
          <a:extLst>
            <a:ext uri="{FF2B5EF4-FFF2-40B4-BE49-F238E27FC236}">
              <a16:creationId xmlns:a16="http://schemas.microsoft.com/office/drawing/2014/main" id="{7070620B-5CF8-4595-B961-626AFED46E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7" name="正方形/長方形 556">
          <a:extLst>
            <a:ext uri="{FF2B5EF4-FFF2-40B4-BE49-F238E27FC236}">
              <a16:creationId xmlns:a16="http://schemas.microsoft.com/office/drawing/2014/main" id="{37E650BA-A76A-4402-AD11-59D95111A1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8" name="正方形/長方形 557">
          <a:extLst>
            <a:ext uri="{FF2B5EF4-FFF2-40B4-BE49-F238E27FC236}">
              <a16:creationId xmlns:a16="http://schemas.microsoft.com/office/drawing/2014/main" id="{0A4E514D-F569-45C5-98EB-E122688718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9" name="テキスト ボックス 558">
          <a:extLst>
            <a:ext uri="{FF2B5EF4-FFF2-40B4-BE49-F238E27FC236}">
              <a16:creationId xmlns:a16="http://schemas.microsoft.com/office/drawing/2014/main" id="{516AF77B-91B2-4C4D-948E-D59EB910F5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0" name="直線コネクタ 559">
          <a:extLst>
            <a:ext uri="{FF2B5EF4-FFF2-40B4-BE49-F238E27FC236}">
              <a16:creationId xmlns:a16="http://schemas.microsoft.com/office/drawing/2014/main" id="{933CD6CC-5F59-45A5-94C3-52EE434A88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1" name="テキスト ボックス 560">
          <a:extLst>
            <a:ext uri="{FF2B5EF4-FFF2-40B4-BE49-F238E27FC236}">
              <a16:creationId xmlns:a16="http://schemas.microsoft.com/office/drawing/2014/main" id="{1A2512AE-64A5-4CF4-B8DB-77D2B9073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2" name="直線コネクタ 561">
          <a:extLst>
            <a:ext uri="{FF2B5EF4-FFF2-40B4-BE49-F238E27FC236}">
              <a16:creationId xmlns:a16="http://schemas.microsoft.com/office/drawing/2014/main" id="{E3F991EA-70CA-49F2-B17F-C50A79AB84B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3" name="テキスト ボックス 562">
          <a:extLst>
            <a:ext uri="{FF2B5EF4-FFF2-40B4-BE49-F238E27FC236}">
              <a16:creationId xmlns:a16="http://schemas.microsoft.com/office/drawing/2014/main" id="{1F777359-0113-4243-9B15-DD81814C3B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4" name="直線コネクタ 563">
          <a:extLst>
            <a:ext uri="{FF2B5EF4-FFF2-40B4-BE49-F238E27FC236}">
              <a16:creationId xmlns:a16="http://schemas.microsoft.com/office/drawing/2014/main" id="{DBF94AC4-B524-4556-B751-BD5D9BD247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5" name="テキスト ボックス 564">
          <a:extLst>
            <a:ext uri="{FF2B5EF4-FFF2-40B4-BE49-F238E27FC236}">
              <a16:creationId xmlns:a16="http://schemas.microsoft.com/office/drawing/2014/main" id="{D6763F0D-D8B6-47DD-810C-D864D26263C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a:extLst>
            <a:ext uri="{FF2B5EF4-FFF2-40B4-BE49-F238E27FC236}">
              <a16:creationId xmlns:a16="http://schemas.microsoft.com/office/drawing/2014/main" id="{3D1C67BE-BAA9-4114-88E8-B3E11276826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a:extLst>
            <a:ext uri="{FF2B5EF4-FFF2-40B4-BE49-F238E27FC236}">
              <a16:creationId xmlns:a16="http://schemas.microsoft.com/office/drawing/2014/main" id="{01F317F1-7C87-4B35-A31E-55D29980DFB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8" name="直線コネクタ 567">
          <a:extLst>
            <a:ext uri="{FF2B5EF4-FFF2-40B4-BE49-F238E27FC236}">
              <a16:creationId xmlns:a16="http://schemas.microsoft.com/office/drawing/2014/main" id="{C1B88011-1406-46B0-8FF1-FDD2510688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9" name="テキスト ボックス 568">
          <a:extLst>
            <a:ext uri="{FF2B5EF4-FFF2-40B4-BE49-F238E27FC236}">
              <a16:creationId xmlns:a16="http://schemas.microsoft.com/office/drawing/2014/main" id="{FB393D7B-7FAD-444B-88B4-1EFD6452CA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0" name="直線コネクタ 569">
          <a:extLst>
            <a:ext uri="{FF2B5EF4-FFF2-40B4-BE49-F238E27FC236}">
              <a16:creationId xmlns:a16="http://schemas.microsoft.com/office/drawing/2014/main" id="{A8FEC70C-4976-481A-8A5A-6F5C06E224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1" name="テキスト ボックス 570">
          <a:extLst>
            <a:ext uri="{FF2B5EF4-FFF2-40B4-BE49-F238E27FC236}">
              <a16:creationId xmlns:a16="http://schemas.microsoft.com/office/drawing/2014/main" id="{7669E9C3-B80E-4DB0-B1AF-988216D46B8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E090EB39-193B-4DDF-B256-EAB487555B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3" name="テキスト ボックス 572">
          <a:extLst>
            <a:ext uri="{FF2B5EF4-FFF2-40B4-BE49-F238E27FC236}">
              <a16:creationId xmlns:a16="http://schemas.microsoft.com/office/drawing/2014/main" id="{0B5F0306-313D-4547-8F38-DC4B9DB4372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a:extLst>
            <a:ext uri="{FF2B5EF4-FFF2-40B4-BE49-F238E27FC236}">
              <a16:creationId xmlns:a16="http://schemas.microsoft.com/office/drawing/2014/main" id="{1CFD5538-E216-4AF1-A30F-AA53B0780A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75" name="直線コネクタ 574">
          <a:extLst>
            <a:ext uri="{FF2B5EF4-FFF2-40B4-BE49-F238E27FC236}">
              <a16:creationId xmlns:a16="http://schemas.microsoft.com/office/drawing/2014/main" id="{9DBE0085-5399-43FA-9E54-7E4C8A922105}"/>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76" name="【学校施設】&#10;有形固定資産減価償却率最小値テキスト">
          <a:extLst>
            <a:ext uri="{FF2B5EF4-FFF2-40B4-BE49-F238E27FC236}">
              <a16:creationId xmlns:a16="http://schemas.microsoft.com/office/drawing/2014/main" id="{1E0D294F-A444-44A0-8337-40812327A869}"/>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77" name="直線コネクタ 576">
          <a:extLst>
            <a:ext uri="{FF2B5EF4-FFF2-40B4-BE49-F238E27FC236}">
              <a16:creationId xmlns:a16="http://schemas.microsoft.com/office/drawing/2014/main" id="{7EAEE64D-36B6-4EC2-8414-E40517EB2DC4}"/>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78" name="【学校施設】&#10;有形固定資産減価償却率最大値テキスト">
          <a:extLst>
            <a:ext uri="{FF2B5EF4-FFF2-40B4-BE49-F238E27FC236}">
              <a16:creationId xmlns:a16="http://schemas.microsoft.com/office/drawing/2014/main" id="{8F15000D-7AB3-4FF1-B15E-DB6537D96C31}"/>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79" name="直線コネクタ 578">
          <a:extLst>
            <a:ext uri="{FF2B5EF4-FFF2-40B4-BE49-F238E27FC236}">
              <a16:creationId xmlns:a16="http://schemas.microsoft.com/office/drawing/2014/main" id="{A6B9FD1C-1350-42AE-950B-8B2F15CFB3CD}"/>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80" name="【学校施設】&#10;有形固定資産減価償却率平均値テキスト">
          <a:extLst>
            <a:ext uri="{FF2B5EF4-FFF2-40B4-BE49-F238E27FC236}">
              <a16:creationId xmlns:a16="http://schemas.microsoft.com/office/drawing/2014/main" id="{6BCED5DE-8552-4FAF-8D8D-999D7FEE67DF}"/>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81" name="フローチャート: 判断 580">
          <a:extLst>
            <a:ext uri="{FF2B5EF4-FFF2-40B4-BE49-F238E27FC236}">
              <a16:creationId xmlns:a16="http://schemas.microsoft.com/office/drawing/2014/main" id="{371FE66C-376A-4806-922F-7BF35A0E8F81}"/>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82" name="フローチャート: 判断 581">
          <a:extLst>
            <a:ext uri="{FF2B5EF4-FFF2-40B4-BE49-F238E27FC236}">
              <a16:creationId xmlns:a16="http://schemas.microsoft.com/office/drawing/2014/main" id="{2AA6530D-EA31-4643-9ED9-B90F8882E573}"/>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83" name="フローチャート: 判断 582">
          <a:extLst>
            <a:ext uri="{FF2B5EF4-FFF2-40B4-BE49-F238E27FC236}">
              <a16:creationId xmlns:a16="http://schemas.microsoft.com/office/drawing/2014/main" id="{9DACF6C9-26D9-4BF4-9C90-7C7A5E39ECCC}"/>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84" name="フローチャート: 判断 583">
          <a:extLst>
            <a:ext uri="{FF2B5EF4-FFF2-40B4-BE49-F238E27FC236}">
              <a16:creationId xmlns:a16="http://schemas.microsoft.com/office/drawing/2014/main" id="{AD5D8183-1101-4191-BE76-DA1A2D3F3342}"/>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85" name="フローチャート: 判断 584">
          <a:extLst>
            <a:ext uri="{FF2B5EF4-FFF2-40B4-BE49-F238E27FC236}">
              <a16:creationId xmlns:a16="http://schemas.microsoft.com/office/drawing/2014/main" id="{3A5F8039-80F1-4089-B7CB-FC16142F2AD6}"/>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A11D3021-3BF6-4A45-B7A2-0286FC5CCE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974C4F5-DE00-4459-8AD6-414329EC05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4DC7731F-6F80-4273-B090-E19CF213BF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F23E5A3-8752-460B-BBCA-67B7B1B6F5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E3D18BAD-BA2A-437C-8FBC-67778D717E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xdr:rowOff>
    </xdr:from>
    <xdr:to>
      <xdr:col>85</xdr:col>
      <xdr:colOff>177800</xdr:colOff>
      <xdr:row>62</xdr:row>
      <xdr:rowOff>117475</xdr:rowOff>
    </xdr:to>
    <xdr:sp macro="" textlink="">
      <xdr:nvSpPr>
        <xdr:cNvPr id="591" name="楕円 590">
          <a:extLst>
            <a:ext uri="{FF2B5EF4-FFF2-40B4-BE49-F238E27FC236}">
              <a16:creationId xmlns:a16="http://schemas.microsoft.com/office/drawing/2014/main" id="{D7546B31-6476-4C77-9735-D7639BD97853}"/>
            </a:ext>
          </a:extLst>
        </xdr:cNvPr>
        <xdr:cNvSpPr/>
      </xdr:nvSpPr>
      <xdr:spPr>
        <a:xfrm>
          <a:off x="16268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165752</xdr:rowOff>
    </xdr:from>
    <xdr:ext cx="405111" cy="259045"/>
    <xdr:sp macro="" textlink="">
      <xdr:nvSpPr>
        <xdr:cNvPr id="592" name="【学校施設】&#10;有形固定資産減価償却率該当値テキスト">
          <a:extLst>
            <a:ext uri="{FF2B5EF4-FFF2-40B4-BE49-F238E27FC236}">
              <a16:creationId xmlns:a16="http://schemas.microsoft.com/office/drawing/2014/main" id="{5FD55B0F-E89A-4616-9DF3-15437ED78E7A}"/>
            </a:ext>
          </a:extLst>
        </xdr:cNvPr>
        <xdr:cNvSpPr txBox="1"/>
      </xdr:nvSpPr>
      <xdr:spPr>
        <a:xfrm>
          <a:off x="16357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130175</xdr:rowOff>
    </xdr:from>
    <xdr:to>
      <xdr:col>81</xdr:col>
      <xdr:colOff>101600</xdr:colOff>
      <xdr:row>62</xdr:row>
      <xdr:rowOff>60325</xdr:rowOff>
    </xdr:to>
    <xdr:sp macro="" textlink="">
      <xdr:nvSpPr>
        <xdr:cNvPr id="593" name="楕円 592">
          <a:extLst>
            <a:ext uri="{FF2B5EF4-FFF2-40B4-BE49-F238E27FC236}">
              <a16:creationId xmlns:a16="http://schemas.microsoft.com/office/drawing/2014/main" id="{301715AA-332E-4951-BD16-4780A9C64B74}"/>
            </a:ext>
          </a:extLst>
        </xdr:cNvPr>
        <xdr:cNvSpPr/>
      </xdr:nvSpPr>
      <xdr:spPr>
        <a:xfrm>
          <a:off x="1543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xdr:rowOff>
    </xdr:from>
    <xdr:to>
      <xdr:col>85</xdr:col>
      <xdr:colOff>127000</xdr:colOff>
      <xdr:row>62</xdr:row>
      <xdr:rowOff>66675</xdr:rowOff>
    </xdr:to>
    <xdr:cxnSp macro="">
      <xdr:nvCxnSpPr>
        <xdr:cNvPr id="594" name="直線コネクタ 593">
          <a:extLst>
            <a:ext uri="{FF2B5EF4-FFF2-40B4-BE49-F238E27FC236}">
              <a16:creationId xmlns:a16="http://schemas.microsoft.com/office/drawing/2014/main" id="{8DD523D6-D450-43DA-95A8-2158AFD3A253}"/>
            </a:ext>
          </a:extLst>
        </xdr:cNvPr>
        <xdr:cNvCxnSpPr/>
      </xdr:nvCxnSpPr>
      <xdr:spPr>
        <a:xfrm>
          <a:off x="15481300" y="106394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95" name="楕円 594">
          <a:extLst>
            <a:ext uri="{FF2B5EF4-FFF2-40B4-BE49-F238E27FC236}">
              <a16:creationId xmlns:a16="http://schemas.microsoft.com/office/drawing/2014/main" id="{B0C40E2A-9A3F-4860-90AA-170B0E1A4F34}"/>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9525</xdr:rowOff>
    </xdr:to>
    <xdr:cxnSp macro="">
      <xdr:nvCxnSpPr>
        <xdr:cNvPr id="596" name="直線コネクタ 595">
          <a:extLst>
            <a:ext uri="{FF2B5EF4-FFF2-40B4-BE49-F238E27FC236}">
              <a16:creationId xmlns:a16="http://schemas.microsoft.com/office/drawing/2014/main" id="{B5B3087E-52D0-4EA0-BE8B-46ED058CCBB4}"/>
            </a:ext>
          </a:extLst>
        </xdr:cNvPr>
        <xdr:cNvCxnSpPr/>
      </xdr:nvCxnSpPr>
      <xdr:spPr>
        <a:xfrm>
          <a:off x="14592300" y="10618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97" name="n_1aveValue【学校施設】&#10;有形固定資産減価償却率">
          <a:extLst>
            <a:ext uri="{FF2B5EF4-FFF2-40B4-BE49-F238E27FC236}">
              <a16:creationId xmlns:a16="http://schemas.microsoft.com/office/drawing/2014/main" id="{63936CED-F9D1-46E3-8B1A-025A65530A71}"/>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98" name="n_2aveValue【学校施設】&#10;有形固定資産減価償却率">
          <a:extLst>
            <a:ext uri="{FF2B5EF4-FFF2-40B4-BE49-F238E27FC236}">
              <a16:creationId xmlns:a16="http://schemas.microsoft.com/office/drawing/2014/main" id="{26057510-8B75-420A-8998-AEA5A7FF9A77}"/>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99" name="n_3aveValue【学校施設】&#10;有形固定資産減価償却率">
          <a:extLst>
            <a:ext uri="{FF2B5EF4-FFF2-40B4-BE49-F238E27FC236}">
              <a16:creationId xmlns:a16="http://schemas.microsoft.com/office/drawing/2014/main" id="{29AE60C7-90A7-4F1A-87B1-3C7918558FA1}"/>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00" name="n_4aveValue【学校施設】&#10;有形固定資産減価償却率">
          <a:extLst>
            <a:ext uri="{FF2B5EF4-FFF2-40B4-BE49-F238E27FC236}">
              <a16:creationId xmlns:a16="http://schemas.microsoft.com/office/drawing/2014/main" id="{40A2EC28-17FE-4CEC-BF46-A33EEB1CF0BB}"/>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51452</xdr:rowOff>
    </xdr:from>
    <xdr:ext cx="405111" cy="259045"/>
    <xdr:sp macro="" textlink="">
      <xdr:nvSpPr>
        <xdr:cNvPr id="601" name="n_1mainValue【学校施設】&#10;有形固定資産減価償却率">
          <a:extLst>
            <a:ext uri="{FF2B5EF4-FFF2-40B4-BE49-F238E27FC236}">
              <a16:creationId xmlns:a16="http://schemas.microsoft.com/office/drawing/2014/main" id="{F2420C69-0611-4550-BAFD-673622D2A85A}"/>
            </a:ext>
          </a:extLst>
        </xdr:cNvPr>
        <xdr:cNvSpPr txBox="1"/>
      </xdr:nvSpPr>
      <xdr:spPr>
        <a:xfrm>
          <a:off x="152660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02" name="n_2mainValue【学校施設】&#10;有形固定資産減価償却率">
          <a:extLst>
            <a:ext uri="{FF2B5EF4-FFF2-40B4-BE49-F238E27FC236}">
              <a16:creationId xmlns:a16="http://schemas.microsoft.com/office/drawing/2014/main" id="{3E37FB59-44BB-4B41-AC1A-A92AA56548DF}"/>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a:extLst>
            <a:ext uri="{FF2B5EF4-FFF2-40B4-BE49-F238E27FC236}">
              <a16:creationId xmlns:a16="http://schemas.microsoft.com/office/drawing/2014/main" id="{FBB908DA-8E34-4318-B84C-3016154A2C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a:extLst>
            <a:ext uri="{FF2B5EF4-FFF2-40B4-BE49-F238E27FC236}">
              <a16:creationId xmlns:a16="http://schemas.microsoft.com/office/drawing/2014/main" id="{C3A133DF-4B44-4988-AAEF-FD951B6AA5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a:extLst>
            <a:ext uri="{FF2B5EF4-FFF2-40B4-BE49-F238E27FC236}">
              <a16:creationId xmlns:a16="http://schemas.microsoft.com/office/drawing/2014/main" id="{7D20B7E5-5B50-4D19-B700-B7499A107C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a:extLst>
            <a:ext uri="{FF2B5EF4-FFF2-40B4-BE49-F238E27FC236}">
              <a16:creationId xmlns:a16="http://schemas.microsoft.com/office/drawing/2014/main" id="{C751CE0C-0C77-4DBC-A403-A5486578F9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a:extLst>
            <a:ext uri="{FF2B5EF4-FFF2-40B4-BE49-F238E27FC236}">
              <a16:creationId xmlns:a16="http://schemas.microsoft.com/office/drawing/2014/main" id="{24DC3552-81D3-4840-838A-5CA4D83276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a:extLst>
            <a:ext uri="{FF2B5EF4-FFF2-40B4-BE49-F238E27FC236}">
              <a16:creationId xmlns:a16="http://schemas.microsoft.com/office/drawing/2014/main" id="{4485078C-AB7C-45EF-955E-F46D57DF74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a:extLst>
            <a:ext uri="{FF2B5EF4-FFF2-40B4-BE49-F238E27FC236}">
              <a16:creationId xmlns:a16="http://schemas.microsoft.com/office/drawing/2014/main" id="{6F863246-9D97-43AE-AADE-D43903E559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D46D22B5-7006-44C6-92F8-906F548140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39D85717-5D1F-41BB-BA29-0EAE34BC0B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A8D05B16-B158-4F0A-87FF-742EB7D0BB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CEEFD64-075F-4F68-B3C1-CFC5F319A2E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14" name="直線コネクタ 613">
          <a:extLst>
            <a:ext uri="{FF2B5EF4-FFF2-40B4-BE49-F238E27FC236}">
              <a16:creationId xmlns:a16="http://schemas.microsoft.com/office/drawing/2014/main" id="{61AE1567-4316-42C1-ABE4-ACCCE916D1E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B70D872-282A-4CBA-A373-D61857095B4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6" name="直線コネクタ 615">
          <a:extLst>
            <a:ext uri="{FF2B5EF4-FFF2-40B4-BE49-F238E27FC236}">
              <a16:creationId xmlns:a16="http://schemas.microsoft.com/office/drawing/2014/main" id="{73787B41-F1B0-4D96-A747-E6386421BC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7" name="テキスト ボックス 616">
          <a:extLst>
            <a:ext uri="{FF2B5EF4-FFF2-40B4-BE49-F238E27FC236}">
              <a16:creationId xmlns:a16="http://schemas.microsoft.com/office/drawing/2014/main" id="{5E17D7A4-9A9B-44DF-AD7E-0D8C4299685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8" name="直線コネクタ 617">
          <a:extLst>
            <a:ext uri="{FF2B5EF4-FFF2-40B4-BE49-F238E27FC236}">
              <a16:creationId xmlns:a16="http://schemas.microsoft.com/office/drawing/2014/main" id="{BE996835-51E0-4F9A-BEAA-03ADE010728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9" name="テキスト ボックス 618">
          <a:extLst>
            <a:ext uri="{FF2B5EF4-FFF2-40B4-BE49-F238E27FC236}">
              <a16:creationId xmlns:a16="http://schemas.microsoft.com/office/drawing/2014/main" id="{59381EEF-D794-4A0E-8F5C-06FB94867B9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0" name="直線コネクタ 619">
          <a:extLst>
            <a:ext uri="{FF2B5EF4-FFF2-40B4-BE49-F238E27FC236}">
              <a16:creationId xmlns:a16="http://schemas.microsoft.com/office/drawing/2014/main" id="{3E61FEC5-AB22-4483-BB04-7794D03D5F9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1" name="テキスト ボックス 620">
          <a:extLst>
            <a:ext uri="{FF2B5EF4-FFF2-40B4-BE49-F238E27FC236}">
              <a16:creationId xmlns:a16="http://schemas.microsoft.com/office/drawing/2014/main" id="{A70116A3-44F6-4AEF-AFCB-120DB8C28DC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2" name="直線コネクタ 621">
          <a:extLst>
            <a:ext uri="{FF2B5EF4-FFF2-40B4-BE49-F238E27FC236}">
              <a16:creationId xmlns:a16="http://schemas.microsoft.com/office/drawing/2014/main" id="{A8A96254-541A-43F0-BD74-5F7DD937238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3" name="テキスト ボックス 622">
          <a:extLst>
            <a:ext uri="{FF2B5EF4-FFF2-40B4-BE49-F238E27FC236}">
              <a16:creationId xmlns:a16="http://schemas.microsoft.com/office/drawing/2014/main" id="{FD4535BA-B63D-4AB3-B0FF-B7AB73334B7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4" name="直線コネクタ 623">
          <a:extLst>
            <a:ext uri="{FF2B5EF4-FFF2-40B4-BE49-F238E27FC236}">
              <a16:creationId xmlns:a16="http://schemas.microsoft.com/office/drawing/2014/main" id="{C8367FEC-4722-43E4-A087-30649C74861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5" name="テキスト ボックス 624">
          <a:extLst>
            <a:ext uri="{FF2B5EF4-FFF2-40B4-BE49-F238E27FC236}">
              <a16:creationId xmlns:a16="http://schemas.microsoft.com/office/drawing/2014/main" id="{09ACDF04-A0C5-467A-A05E-6E34B3D65E1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53B3BE2F-7450-4C89-BD53-EDC0403955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8F197697-537F-4859-A21B-B217CE359C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a:extLst>
            <a:ext uri="{FF2B5EF4-FFF2-40B4-BE49-F238E27FC236}">
              <a16:creationId xmlns:a16="http://schemas.microsoft.com/office/drawing/2014/main" id="{25535E6E-7E8B-4234-AAB9-742DD65B4F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29" name="直線コネクタ 628">
          <a:extLst>
            <a:ext uri="{FF2B5EF4-FFF2-40B4-BE49-F238E27FC236}">
              <a16:creationId xmlns:a16="http://schemas.microsoft.com/office/drawing/2014/main" id="{B2A34458-B7D3-4F07-9DFA-04FE132B0F4A}"/>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30" name="【学校施設】&#10;一人当たり面積最小値テキスト">
          <a:extLst>
            <a:ext uri="{FF2B5EF4-FFF2-40B4-BE49-F238E27FC236}">
              <a16:creationId xmlns:a16="http://schemas.microsoft.com/office/drawing/2014/main" id="{D6CA3C90-3809-4F59-84C5-94B1554ED075}"/>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31" name="直線コネクタ 630">
          <a:extLst>
            <a:ext uri="{FF2B5EF4-FFF2-40B4-BE49-F238E27FC236}">
              <a16:creationId xmlns:a16="http://schemas.microsoft.com/office/drawing/2014/main" id="{5DEAC6DD-576A-40C4-B6EC-058A9106746B}"/>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32" name="【学校施設】&#10;一人当たり面積最大値テキスト">
          <a:extLst>
            <a:ext uri="{FF2B5EF4-FFF2-40B4-BE49-F238E27FC236}">
              <a16:creationId xmlns:a16="http://schemas.microsoft.com/office/drawing/2014/main" id="{F791D856-A356-416B-93B7-0EB327202286}"/>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33" name="直線コネクタ 632">
          <a:extLst>
            <a:ext uri="{FF2B5EF4-FFF2-40B4-BE49-F238E27FC236}">
              <a16:creationId xmlns:a16="http://schemas.microsoft.com/office/drawing/2014/main" id="{83418A8C-036F-4609-B13D-6A44F17BC06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34" name="【学校施設】&#10;一人当たり面積平均値テキスト">
          <a:extLst>
            <a:ext uri="{FF2B5EF4-FFF2-40B4-BE49-F238E27FC236}">
              <a16:creationId xmlns:a16="http://schemas.microsoft.com/office/drawing/2014/main" id="{62083D41-5C68-46BE-B942-B8D23C0A57DE}"/>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35" name="フローチャート: 判断 634">
          <a:extLst>
            <a:ext uri="{FF2B5EF4-FFF2-40B4-BE49-F238E27FC236}">
              <a16:creationId xmlns:a16="http://schemas.microsoft.com/office/drawing/2014/main" id="{A65AD0D4-897A-4E7F-AEB5-927313F52947}"/>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36" name="フローチャート: 判断 635">
          <a:extLst>
            <a:ext uri="{FF2B5EF4-FFF2-40B4-BE49-F238E27FC236}">
              <a16:creationId xmlns:a16="http://schemas.microsoft.com/office/drawing/2014/main" id="{5575F9C7-5D21-46C7-96CD-FCA67C766D36}"/>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83420</xdr:rowOff>
    </xdr:from>
    <xdr:to>
      <xdr:col>107</xdr:col>
      <xdr:colOff>101600</xdr:colOff>
      <xdr:row>62</xdr:row>
      <xdr:rowOff>13570</xdr:rowOff>
    </xdr:to>
    <xdr:sp macro="" textlink="">
      <xdr:nvSpPr>
        <xdr:cNvPr id="637" name="フローチャート: 判断 636">
          <a:extLst>
            <a:ext uri="{FF2B5EF4-FFF2-40B4-BE49-F238E27FC236}">
              <a16:creationId xmlns:a16="http://schemas.microsoft.com/office/drawing/2014/main" id="{1DA19911-CBDF-4AE8-AC46-F85068FAC341}"/>
            </a:ext>
          </a:extLst>
        </xdr:cNvPr>
        <xdr:cNvSpPr/>
      </xdr:nvSpPr>
      <xdr:spPr>
        <a:xfrm>
          <a:off x="20383500" y="1054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102362</xdr:rowOff>
    </xdr:from>
    <xdr:to>
      <xdr:col>102</xdr:col>
      <xdr:colOff>165100</xdr:colOff>
      <xdr:row>62</xdr:row>
      <xdr:rowOff>32512</xdr:rowOff>
    </xdr:to>
    <xdr:sp macro="" textlink="">
      <xdr:nvSpPr>
        <xdr:cNvPr id="638" name="フローチャート: 判断 637">
          <a:extLst>
            <a:ext uri="{FF2B5EF4-FFF2-40B4-BE49-F238E27FC236}">
              <a16:creationId xmlns:a16="http://schemas.microsoft.com/office/drawing/2014/main" id="{24EC104E-AD5F-4DE8-81C3-5CD83AB93019}"/>
            </a:ext>
          </a:extLst>
        </xdr:cNvPr>
        <xdr:cNvSpPr/>
      </xdr:nvSpPr>
      <xdr:spPr>
        <a:xfrm>
          <a:off x="19494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132733</xdr:rowOff>
    </xdr:from>
    <xdr:to>
      <xdr:col>98</xdr:col>
      <xdr:colOff>38100</xdr:colOff>
      <xdr:row>62</xdr:row>
      <xdr:rowOff>62883</xdr:rowOff>
    </xdr:to>
    <xdr:sp macro="" textlink="">
      <xdr:nvSpPr>
        <xdr:cNvPr id="639" name="フローチャート: 判断 638">
          <a:extLst>
            <a:ext uri="{FF2B5EF4-FFF2-40B4-BE49-F238E27FC236}">
              <a16:creationId xmlns:a16="http://schemas.microsoft.com/office/drawing/2014/main" id="{49709E96-D2BD-464D-931C-4557D3C9938D}"/>
            </a:ext>
          </a:extLst>
        </xdr:cNvPr>
        <xdr:cNvSpPr/>
      </xdr:nvSpPr>
      <xdr:spPr>
        <a:xfrm>
          <a:off x="18605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159627F-61FD-4AF7-A1AF-8529BFEFD6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BBFB922-46C1-484F-8558-061229EF7C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CC96DC5-00C7-4998-9D4D-4B3F916782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1F10E06-4EAB-4E96-97A9-58A93042E9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A35059E-FE1D-4D02-A04E-61D82FCC6B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80155</xdr:rowOff>
    </xdr:from>
    <xdr:to>
      <xdr:col>116</xdr:col>
      <xdr:colOff>114300</xdr:colOff>
      <xdr:row>60</xdr:row>
      <xdr:rowOff>10305</xdr:rowOff>
    </xdr:to>
    <xdr:sp macro="" textlink="">
      <xdr:nvSpPr>
        <xdr:cNvPr id="645" name="楕円 644">
          <a:extLst>
            <a:ext uri="{FF2B5EF4-FFF2-40B4-BE49-F238E27FC236}">
              <a16:creationId xmlns:a16="http://schemas.microsoft.com/office/drawing/2014/main" id="{EC8690E1-FDE3-462D-9A38-BA89F4E81A5F}"/>
            </a:ext>
          </a:extLst>
        </xdr:cNvPr>
        <xdr:cNvSpPr/>
      </xdr:nvSpPr>
      <xdr:spPr>
        <a:xfrm>
          <a:off x="22110700" y="10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103032</xdr:rowOff>
    </xdr:from>
    <xdr:ext cx="469744" cy="259045"/>
    <xdr:sp macro="" textlink="">
      <xdr:nvSpPr>
        <xdr:cNvPr id="646" name="【学校施設】&#10;一人当たり面積該当値テキスト">
          <a:extLst>
            <a:ext uri="{FF2B5EF4-FFF2-40B4-BE49-F238E27FC236}">
              <a16:creationId xmlns:a16="http://schemas.microsoft.com/office/drawing/2014/main" id="{3D390AF6-DE38-48A1-B664-694DEB4F62AD}"/>
            </a:ext>
          </a:extLst>
        </xdr:cNvPr>
        <xdr:cNvSpPr txBox="1"/>
      </xdr:nvSpPr>
      <xdr:spPr>
        <a:xfrm>
          <a:off x="22199600" y="100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42926</xdr:rowOff>
    </xdr:from>
    <xdr:to>
      <xdr:col>112</xdr:col>
      <xdr:colOff>38100</xdr:colOff>
      <xdr:row>57</xdr:row>
      <xdr:rowOff>144526</xdr:rowOff>
    </xdr:to>
    <xdr:sp macro="" textlink="">
      <xdr:nvSpPr>
        <xdr:cNvPr id="647" name="楕円 646">
          <a:extLst>
            <a:ext uri="{FF2B5EF4-FFF2-40B4-BE49-F238E27FC236}">
              <a16:creationId xmlns:a16="http://schemas.microsoft.com/office/drawing/2014/main" id="{C04CF57F-1A6C-4C58-B5B7-2CEF3B532B08}"/>
            </a:ext>
          </a:extLst>
        </xdr:cNvPr>
        <xdr:cNvSpPr/>
      </xdr:nvSpPr>
      <xdr:spPr>
        <a:xfrm>
          <a:off x="21272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93726</xdr:rowOff>
    </xdr:from>
    <xdr:to>
      <xdr:col>116</xdr:col>
      <xdr:colOff>63500</xdr:colOff>
      <xdr:row>59</xdr:row>
      <xdr:rowOff>130955</xdr:rowOff>
    </xdr:to>
    <xdr:cxnSp macro="">
      <xdr:nvCxnSpPr>
        <xdr:cNvPr id="648" name="直線コネクタ 647">
          <a:extLst>
            <a:ext uri="{FF2B5EF4-FFF2-40B4-BE49-F238E27FC236}">
              <a16:creationId xmlns:a16="http://schemas.microsoft.com/office/drawing/2014/main" id="{5B8FC331-C261-43C1-BD54-2CB0DC703473}"/>
            </a:ext>
          </a:extLst>
        </xdr:cNvPr>
        <xdr:cNvCxnSpPr/>
      </xdr:nvCxnSpPr>
      <xdr:spPr>
        <a:xfrm>
          <a:off x="21323300" y="9866376"/>
          <a:ext cx="838200" cy="3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94851</xdr:rowOff>
    </xdr:from>
    <xdr:to>
      <xdr:col>107</xdr:col>
      <xdr:colOff>101600</xdr:colOff>
      <xdr:row>58</xdr:row>
      <xdr:rowOff>25001</xdr:rowOff>
    </xdr:to>
    <xdr:sp macro="" textlink="">
      <xdr:nvSpPr>
        <xdr:cNvPr id="649" name="楕円 648">
          <a:extLst>
            <a:ext uri="{FF2B5EF4-FFF2-40B4-BE49-F238E27FC236}">
              <a16:creationId xmlns:a16="http://schemas.microsoft.com/office/drawing/2014/main" id="{8BBD07C1-352E-4855-A4B0-547E16084569}"/>
            </a:ext>
          </a:extLst>
        </xdr:cNvPr>
        <xdr:cNvSpPr/>
      </xdr:nvSpPr>
      <xdr:spPr>
        <a:xfrm>
          <a:off x="20383500" y="98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93726</xdr:rowOff>
    </xdr:from>
    <xdr:to>
      <xdr:col>111</xdr:col>
      <xdr:colOff>177800</xdr:colOff>
      <xdr:row>57</xdr:row>
      <xdr:rowOff>145651</xdr:rowOff>
    </xdr:to>
    <xdr:cxnSp macro="">
      <xdr:nvCxnSpPr>
        <xdr:cNvPr id="650" name="直線コネクタ 649">
          <a:extLst>
            <a:ext uri="{FF2B5EF4-FFF2-40B4-BE49-F238E27FC236}">
              <a16:creationId xmlns:a16="http://schemas.microsoft.com/office/drawing/2014/main" id="{371C087E-10C7-4000-9F12-AA52BC6EE8F6}"/>
            </a:ext>
          </a:extLst>
        </xdr:cNvPr>
        <xdr:cNvCxnSpPr/>
      </xdr:nvCxnSpPr>
      <xdr:spPr>
        <a:xfrm flipV="1">
          <a:off x="20434300" y="986637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51" name="n_1aveValue【学校施設】&#10;一人当たり面積">
          <a:extLst>
            <a:ext uri="{FF2B5EF4-FFF2-40B4-BE49-F238E27FC236}">
              <a16:creationId xmlns:a16="http://schemas.microsoft.com/office/drawing/2014/main" id="{0EC42B9B-3D29-40E1-8EB3-C1455EAEFC94}"/>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4697</xdr:rowOff>
    </xdr:from>
    <xdr:ext cx="469744" cy="259045"/>
    <xdr:sp macro="" textlink="">
      <xdr:nvSpPr>
        <xdr:cNvPr id="652" name="n_2aveValue【学校施設】&#10;一人当たり面積">
          <a:extLst>
            <a:ext uri="{FF2B5EF4-FFF2-40B4-BE49-F238E27FC236}">
              <a16:creationId xmlns:a16="http://schemas.microsoft.com/office/drawing/2014/main" id="{AAA0086D-A99F-49C1-9CE1-75682F373F8F}"/>
            </a:ext>
          </a:extLst>
        </xdr:cNvPr>
        <xdr:cNvSpPr txBox="1"/>
      </xdr:nvSpPr>
      <xdr:spPr>
        <a:xfrm>
          <a:off x="20199427" y="1063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49039</xdr:rowOff>
    </xdr:from>
    <xdr:ext cx="469744" cy="259045"/>
    <xdr:sp macro="" textlink="">
      <xdr:nvSpPr>
        <xdr:cNvPr id="653" name="n_3aveValue【学校施設】&#10;一人当たり面積">
          <a:extLst>
            <a:ext uri="{FF2B5EF4-FFF2-40B4-BE49-F238E27FC236}">
              <a16:creationId xmlns:a16="http://schemas.microsoft.com/office/drawing/2014/main" id="{86DFE270-44CC-446C-8AE5-ED1FB2606515}"/>
            </a:ext>
          </a:extLst>
        </xdr:cNvPr>
        <xdr:cNvSpPr txBox="1"/>
      </xdr:nvSpPr>
      <xdr:spPr>
        <a:xfrm>
          <a:off x="19310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79410</xdr:rowOff>
    </xdr:from>
    <xdr:ext cx="469744" cy="259045"/>
    <xdr:sp macro="" textlink="">
      <xdr:nvSpPr>
        <xdr:cNvPr id="654" name="n_4aveValue【学校施設】&#10;一人当たり面積">
          <a:extLst>
            <a:ext uri="{FF2B5EF4-FFF2-40B4-BE49-F238E27FC236}">
              <a16:creationId xmlns:a16="http://schemas.microsoft.com/office/drawing/2014/main" id="{06EE5422-B35D-4ACF-8100-2DFFF3E683C8}"/>
            </a:ext>
          </a:extLst>
        </xdr:cNvPr>
        <xdr:cNvSpPr txBox="1"/>
      </xdr:nvSpPr>
      <xdr:spPr>
        <a:xfrm>
          <a:off x="18421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161053</xdr:rowOff>
    </xdr:from>
    <xdr:ext cx="469744" cy="259045"/>
    <xdr:sp macro="" textlink="">
      <xdr:nvSpPr>
        <xdr:cNvPr id="655" name="n_1mainValue【学校施設】&#10;一人当たり面積">
          <a:extLst>
            <a:ext uri="{FF2B5EF4-FFF2-40B4-BE49-F238E27FC236}">
              <a16:creationId xmlns:a16="http://schemas.microsoft.com/office/drawing/2014/main" id="{1010AB60-4C93-426B-B16E-B47040581BA1}"/>
            </a:ext>
          </a:extLst>
        </xdr:cNvPr>
        <xdr:cNvSpPr txBox="1"/>
      </xdr:nvSpPr>
      <xdr:spPr>
        <a:xfrm>
          <a:off x="21075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41528</xdr:rowOff>
    </xdr:from>
    <xdr:ext cx="469744" cy="259045"/>
    <xdr:sp macro="" textlink="">
      <xdr:nvSpPr>
        <xdr:cNvPr id="656" name="n_2mainValue【学校施設】&#10;一人当たり面積">
          <a:extLst>
            <a:ext uri="{FF2B5EF4-FFF2-40B4-BE49-F238E27FC236}">
              <a16:creationId xmlns:a16="http://schemas.microsoft.com/office/drawing/2014/main" id="{58381B97-B426-427E-8DE0-21A5B3D22301}"/>
            </a:ext>
          </a:extLst>
        </xdr:cNvPr>
        <xdr:cNvSpPr txBox="1"/>
      </xdr:nvSpPr>
      <xdr:spPr>
        <a:xfrm>
          <a:off x="20199427" y="9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a:extLst>
            <a:ext uri="{FF2B5EF4-FFF2-40B4-BE49-F238E27FC236}">
              <a16:creationId xmlns:a16="http://schemas.microsoft.com/office/drawing/2014/main" id="{CD46E4AE-D695-4276-9967-AACACD003D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a:extLst>
            <a:ext uri="{FF2B5EF4-FFF2-40B4-BE49-F238E27FC236}">
              <a16:creationId xmlns:a16="http://schemas.microsoft.com/office/drawing/2014/main" id="{3F5F7E80-4811-45DB-B989-DBB2A4962B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a:extLst>
            <a:ext uri="{FF2B5EF4-FFF2-40B4-BE49-F238E27FC236}">
              <a16:creationId xmlns:a16="http://schemas.microsoft.com/office/drawing/2014/main" id="{D531AEE6-D6FE-4075-A45E-86426CA603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a:extLst>
            <a:ext uri="{FF2B5EF4-FFF2-40B4-BE49-F238E27FC236}">
              <a16:creationId xmlns:a16="http://schemas.microsoft.com/office/drawing/2014/main" id="{945C7DF0-AF66-4A04-BF29-30E7715C0F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a:extLst>
            <a:ext uri="{FF2B5EF4-FFF2-40B4-BE49-F238E27FC236}">
              <a16:creationId xmlns:a16="http://schemas.microsoft.com/office/drawing/2014/main" id="{00C8D643-7A5B-4D15-A880-B73EC35407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a:extLst>
            <a:ext uri="{FF2B5EF4-FFF2-40B4-BE49-F238E27FC236}">
              <a16:creationId xmlns:a16="http://schemas.microsoft.com/office/drawing/2014/main" id="{1C868196-CC41-41F3-B3F3-7FFD202CFD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a:extLst>
            <a:ext uri="{FF2B5EF4-FFF2-40B4-BE49-F238E27FC236}">
              <a16:creationId xmlns:a16="http://schemas.microsoft.com/office/drawing/2014/main" id="{475126AB-2122-4DB0-96D8-B515C1B514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a:extLst>
            <a:ext uri="{FF2B5EF4-FFF2-40B4-BE49-F238E27FC236}">
              <a16:creationId xmlns:a16="http://schemas.microsoft.com/office/drawing/2014/main" id="{FF7FC48E-BFB1-4A63-9CFD-CBE2535E2D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5" name="テキスト ボックス 664">
          <a:extLst>
            <a:ext uri="{FF2B5EF4-FFF2-40B4-BE49-F238E27FC236}">
              <a16:creationId xmlns:a16="http://schemas.microsoft.com/office/drawing/2014/main" id="{345B9E57-E69D-40BE-8BFC-DF4E04C9B4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6" name="直線コネクタ 665">
          <a:extLst>
            <a:ext uri="{FF2B5EF4-FFF2-40B4-BE49-F238E27FC236}">
              <a16:creationId xmlns:a16="http://schemas.microsoft.com/office/drawing/2014/main" id="{08F7AFF3-9FAB-41C5-850A-99EBA5FEB0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7" name="テキスト ボックス 666">
          <a:extLst>
            <a:ext uri="{FF2B5EF4-FFF2-40B4-BE49-F238E27FC236}">
              <a16:creationId xmlns:a16="http://schemas.microsoft.com/office/drawing/2014/main" id="{544259A3-E56D-44E5-9A8B-6D960E511D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8" name="直線コネクタ 667">
          <a:extLst>
            <a:ext uri="{FF2B5EF4-FFF2-40B4-BE49-F238E27FC236}">
              <a16:creationId xmlns:a16="http://schemas.microsoft.com/office/drawing/2014/main" id="{B3C9C033-14F6-4C97-823D-9D2B3538878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9" name="テキスト ボックス 668">
          <a:extLst>
            <a:ext uri="{FF2B5EF4-FFF2-40B4-BE49-F238E27FC236}">
              <a16:creationId xmlns:a16="http://schemas.microsoft.com/office/drawing/2014/main" id="{6050E21C-D63D-451C-8495-F9FF923BBB8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0" name="直線コネクタ 669">
          <a:extLst>
            <a:ext uri="{FF2B5EF4-FFF2-40B4-BE49-F238E27FC236}">
              <a16:creationId xmlns:a16="http://schemas.microsoft.com/office/drawing/2014/main" id="{305B648A-DEA5-40A1-94A2-8476F92FE42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1" name="テキスト ボックス 670">
          <a:extLst>
            <a:ext uri="{FF2B5EF4-FFF2-40B4-BE49-F238E27FC236}">
              <a16:creationId xmlns:a16="http://schemas.microsoft.com/office/drawing/2014/main" id="{5D0534E4-792A-4E9D-910B-681001944C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2" name="直線コネクタ 671">
          <a:extLst>
            <a:ext uri="{FF2B5EF4-FFF2-40B4-BE49-F238E27FC236}">
              <a16:creationId xmlns:a16="http://schemas.microsoft.com/office/drawing/2014/main" id="{9F8619D9-A406-4205-BEC8-5C2099DD1B2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3" name="テキスト ボックス 672">
          <a:extLst>
            <a:ext uri="{FF2B5EF4-FFF2-40B4-BE49-F238E27FC236}">
              <a16:creationId xmlns:a16="http://schemas.microsoft.com/office/drawing/2014/main" id="{B85FAC52-9006-4217-95E0-5AF1E8ABABD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4" name="直線コネクタ 673">
          <a:extLst>
            <a:ext uri="{FF2B5EF4-FFF2-40B4-BE49-F238E27FC236}">
              <a16:creationId xmlns:a16="http://schemas.microsoft.com/office/drawing/2014/main" id="{803B62E5-96F3-4519-ACE6-EB1B39CBD1B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5" name="テキスト ボックス 674">
          <a:extLst>
            <a:ext uri="{FF2B5EF4-FFF2-40B4-BE49-F238E27FC236}">
              <a16:creationId xmlns:a16="http://schemas.microsoft.com/office/drawing/2014/main" id="{15D6C3E4-1CE1-48E0-A9CD-D5B2F41BB4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6" name="直線コネクタ 675">
          <a:extLst>
            <a:ext uri="{FF2B5EF4-FFF2-40B4-BE49-F238E27FC236}">
              <a16:creationId xmlns:a16="http://schemas.microsoft.com/office/drawing/2014/main" id="{D2B72F13-3FF2-4AD3-8D97-9AA7091BEE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77" name="テキスト ボックス 676">
          <a:extLst>
            <a:ext uri="{FF2B5EF4-FFF2-40B4-BE49-F238E27FC236}">
              <a16:creationId xmlns:a16="http://schemas.microsoft.com/office/drawing/2014/main" id="{0ACE8A6F-A17B-407F-A713-9AD5C591A95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a:extLst>
            <a:ext uri="{FF2B5EF4-FFF2-40B4-BE49-F238E27FC236}">
              <a16:creationId xmlns:a16="http://schemas.microsoft.com/office/drawing/2014/main" id="{E80D7065-8CF3-4C39-B291-99E80878BA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9" name="【児童館】&#10;有形固定資産減価償却率グラフ枠">
          <a:extLst>
            <a:ext uri="{FF2B5EF4-FFF2-40B4-BE49-F238E27FC236}">
              <a16:creationId xmlns:a16="http://schemas.microsoft.com/office/drawing/2014/main" id="{6A4EDBCD-9776-4048-9192-36950456A6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80" name="直線コネクタ 679">
          <a:extLst>
            <a:ext uri="{FF2B5EF4-FFF2-40B4-BE49-F238E27FC236}">
              <a16:creationId xmlns:a16="http://schemas.microsoft.com/office/drawing/2014/main" id="{A1D10DFD-5442-4CE5-A77C-06C2CAF83E3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81" name="【児童館】&#10;有形固定資産減価償却率最小値テキスト">
          <a:extLst>
            <a:ext uri="{FF2B5EF4-FFF2-40B4-BE49-F238E27FC236}">
              <a16:creationId xmlns:a16="http://schemas.microsoft.com/office/drawing/2014/main" id="{49DBA780-BD15-41EE-9FC2-F08ED4CE01A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82" name="直線コネクタ 681">
          <a:extLst>
            <a:ext uri="{FF2B5EF4-FFF2-40B4-BE49-F238E27FC236}">
              <a16:creationId xmlns:a16="http://schemas.microsoft.com/office/drawing/2014/main" id="{FD615BAE-B6A6-417C-8FED-A554EFBFEFB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83" name="【児童館】&#10;有形固定資産減価償却率最大値テキスト">
          <a:extLst>
            <a:ext uri="{FF2B5EF4-FFF2-40B4-BE49-F238E27FC236}">
              <a16:creationId xmlns:a16="http://schemas.microsoft.com/office/drawing/2014/main" id="{3AF660A1-E2DD-45A7-A796-512DC49CBFD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4" name="直線コネクタ 683">
          <a:extLst>
            <a:ext uri="{FF2B5EF4-FFF2-40B4-BE49-F238E27FC236}">
              <a16:creationId xmlns:a16="http://schemas.microsoft.com/office/drawing/2014/main" id="{A331B7AF-39BF-4899-BC61-3037F04CB3B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138447</xdr:rowOff>
    </xdr:from>
    <xdr:ext cx="405111" cy="259045"/>
    <xdr:sp macro="" textlink="">
      <xdr:nvSpPr>
        <xdr:cNvPr id="685" name="【児童館】&#10;有形固定資産減価償却率平均値テキスト">
          <a:extLst>
            <a:ext uri="{FF2B5EF4-FFF2-40B4-BE49-F238E27FC236}">
              <a16:creationId xmlns:a16="http://schemas.microsoft.com/office/drawing/2014/main" id="{CDE1F89C-3F32-412C-91D0-F94AB498BD32}"/>
            </a:ext>
          </a:extLst>
        </xdr:cNvPr>
        <xdr:cNvSpPr txBox="1"/>
      </xdr:nvSpPr>
      <xdr:spPr>
        <a:xfrm>
          <a:off x="16357600" y="1402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86" name="フローチャート: 判断 685">
          <a:extLst>
            <a:ext uri="{FF2B5EF4-FFF2-40B4-BE49-F238E27FC236}">
              <a16:creationId xmlns:a16="http://schemas.microsoft.com/office/drawing/2014/main" id="{79465AB6-7709-4E5E-BCB9-D5C2DBFD3B5F}"/>
            </a:ext>
          </a:extLst>
        </xdr:cNvPr>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87" name="フローチャート: 判断 686">
          <a:extLst>
            <a:ext uri="{FF2B5EF4-FFF2-40B4-BE49-F238E27FC236}">
              <a16:creationId xmlns:a16="http://schemas.microsoft.com/office/drawing/2014/main" id="{07CDF7EA-07DF-4731-B476-FD1956F72E3E}"/>
            </a:ext>
          </a:extLst>
        </xdr:cNvPr>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11430</xdr:rowOff>
    </xdr:from>
    <xdr:to>
      <xdr:col>76</xdr:col>
      <xdr:colOff>165100</xdr:colOff>
      <xdr:row>82</xdr:row>
      <xdr:rowOff>113030</xdr:rowOff>
    </xdr:to>
    <xdr:sp macro="" textlink="">
      <xdr:nvSpPr>
        <xdr:cNvPr id="688" name="フローチャート: 判断 687">
          <a:extLst>
            <a:ext uri="{FF2B5EF4-FFF2-40B4-BE49-F238E27FC236}">
              <a16:creationId xmlns:a16="http://schemas.microsoft.com/office/drawing/2014/main" id="{B674AD43-0F08-4065-BB01-D7F6CF5A3FE2}"/>
            </a:ext>
          </a:extLst>
        </xdr:cNvPr>
        <xdr:cNvSpPr/>
      </xdr:nvSpPr>
      <xdr:spPr>
        <a:xfrm>
          <a:off x="14541500" y="1407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149861</xdr:rowOff>
    </xdr:from>
    <xdr:to>
      <xdr:col>72</xdr:col>
      <xdr:colOff>38100</xdr:colOff>
      <xdr:row>82</xdr:row>
      <xdr:rowOff>80011</xdr:rowOff>
    </xdr:to>
    <xdr:sp macro="" textlink="">
      <xdr:nvSpPr>
        <xdr:cNvPr id="689" name="フローチャート: 判断 688">
          <a:extLst>
            <a:ext uri="{FF2B5EF4-FFF2-40B4-BE49-F238E27FC236}">
              <a16:creationId xmlns:a16="http://schemas.microsoft.com/office/drawing/2014/main" id="{A5640EA6-9F09-4D47-9415-03680911522A}"/>
            </a:ext>
          </a:extLst>
        </xdr:cNvPr>
        <xdr:cNvSpPr/>
      </xdr:nvSpPr>
      <xdr:spPr>
        <a:xfrm>
          <a:off x="13652500" y="140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92711</xdr:rowOff>
    </xdr:from>
    <xdr:to>
      <xdr:col>67</xdr:col>
      <xdr:colOff>101600</xdr:colOff>
      <xdr:row>82</xdr:row>
      <xdr:rowOff>22861</xdr:rowOff>
    </xdr:to>
    <xdr:sp macro="" textlink="">
      <xdr:nvSpPr>
        <xdr:cNvPr id="690" name="フローチャート: 判断 689">
          <a:extLst>
            <a:ext uri="{FF2B5EF4-FFF2-40B4-BE49-F238E27FC236}">
              <a16:creationId xmlns:a16="http://schemas.microsoft.com/office/drawing/2014/main" id="{32595DCD-3476-462E-9427-FB8A5B147859}"/>
            </a:ext>
          </a:extLst>
        </xdr:cNvPr>
        <xdr:cNvSpPr/>
      </xdr:nvSpPr>
      <xdr:spPr>
        <a:xfrm>
          <a:off x="12763500" y="1398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941852F2-2CDA-4C60-AE33-EE0B87CAD80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6B6E3F05-04D4-416C-AFDC-010BA04E101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E1A0A58A-2A16-4CF3-80D0-AE0DC0E0A7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121CB80E-2F3A-47D6-8B98-7883597611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67643D20-FCB1-4B1B-93F8-29E5A72B05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96" name="楕円 695">
          <a:extLst>
            <a:ext uri="{FF2B5EF4-FFF2-40B4-BE49-F238E27FC236}">
              <a16:creationId xmlns:a16="http://schemas.microsoft.com/office/drawing/2014/main" id="{9EECD94F-816C-4EB9-A696-88679EB86094}"/>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97" name="【児童館】&#10;有形固定資産減価償却率該当値テキスト">
          <a:extLst>
            <a:ext uri="{FF2B5EF4-FFF2-40B4-BE49-F238E27FC236}">
              <a16:creationId xmlns:a16="http://schemas.microsoft.com/office/drawing/2014/main" id="{41085175-04E5-4110-AAE9-5F985933AF13}"/>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128270</xdr:rowOff>
    </xdr:from>
    <xdr:to>
      <xdr:col>81</xdr:col>
      <xdr:colOff>101600</xdr:colOff>
      <xdr:row>85</xdr:row>
      <xdr:rowOff>58420</xdr:rowOff>
    </xdr:to>
    <xdr:sp macro="" textlink="">
      <xdr:nvSpPr>
        <xdr:cNvPr id="698" name="楕円 697">
          <a:extLst>
            <a:ext uri="{FF2B5EF4-FFF2-40B4-BE49-F238E27FC236}">
              <a16:creationId xmlns:a16="http://schemas.microsoft.com/office/drawing/2014/main" id="{043612A6-9C93-4C8F-8CD8-A5156696AB79}"/>
            </a:ext>
          </a:extLst>
        </xdr:cNvPr>
        <xdr:cNvSpPr/>
      </xdr:nvSpPr>
      <xdr:spPr>
        <a:xfrm>
          <a:off x="1543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xdr:rowOff>
    </xdr:from>
    <xdr:to>
      <xdr:col>85</xdr:col>
      <xdr:colOff>127000</xdr:colOff>
      <xdr:row>85</xdr:row>
      <xdr:rowOff>31750</xdr:rowOff>
    </xdr:to>
    <xdr:cxnSp macro="">
      <xdr:nvCxnSpPr>
        <xdr:cNvPr id="699" name="直線コネクタ 698">
          <a:extLst>
            <a:ext uri="{FF2B5EF4-FFF2-40B4-BE49-F238E27FC236}">
              <a16:creationId xmlns:a16="http://schemas.microsoft.com/office/drawing/2014/main" id="{AD6C1556-0E86-44FF-AF05-8AE488D225E2}"/>
            </a:ext>
          </a:extLst>
        </xdr:cNvPr>
        <xdr:cNvCxnSpPr/>
      </xdr:nvCxnSpPr>
      <xdr:spPr>
        <a:xfrm>
          <a:off x="15481300" y="1458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111761</xdr:rowOff>
    </xdr:from>
    <xdr:to>
      <xdr:col>76</xdr:col>
      <xdr:colOff>165100</xdr:colOff>
      <xdr:row>85</xdr:row>
      <xdr:rowOff>41911</xdr:rowOff>
    </xdr:to>
    <xdr:sp macro="" textlink="">
      <xdr:nvSpPr>
        <xdr:cNvPr id="700" name="楕円 699">
          <a:extLst>
            <a:ext uri="{FF2B5EF4-FFF2-40B4-BE49-F238E27FC236}">
              <a16:creationId xmlns:a16="http://schemas.microsoft.com/office/drawing/2014/main" id="{A063DD2B-81BB-4A81-9B39-8D5408D68DF0}"/>
            </a:ext>
          </a:extLst>
        </xdr:cNvPr>
        <xdr:cNvSpPr/>
      </xdr:nvSpPr>
      <xdr:spPr>
        <a:xfrm>
          <a:off x="14541500" y="145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162561</xdr:rowOff>
    </xdr:from>
    <xdr:to>
      <xdr:col>81</xdr:col>
      <xdr:colOff>50800</xdr:colOff>
      <xdr:row>85</xdr:row>
      <xdr:rowOff>7620</xdr:rowOff>
    </xdr:to>
    <xdr:cxnSp macro="">
      <xdr:nvCxnSpPr>
        <xdr:cNvPr id="701" name="直線コネクタ 700">
          <a:extLst>
            <a:ext uri="{FF2B5EF4-FFF2-40B4-BE49-F238E27FC236}">
              <a16:creationId xmlns:a16="http://schemas.microsoft.com/office/drawing/2014/main" id="{358C3D01-F24F-4A7F-8932-F59DEAB1D07A}"/>
            </a:ext>
          </a:extLst>
        </xdr:cNvPr>
        <xdr:cNvCxnSpPr/>
      </xdr:nvCxnSpPr>
      <xdr:spPr>
        <a:xfrm>
          <a:off x="14592300" y="145643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64788</xdr:rowOff>
    </xdr:from>
    <xdr:ext cx="405111" cy="259045"/>
    <xdr:sp macro="" textlink="">
      <xdr:nvSpPr>
        <xdr:cNvPr id="702" name="n_1aveValue【児童館】&#10;有形固定資産減価償却率">
          <a:extLst>
            <a:ext uri="{FF2B5EF4-FFF2-40B4-BE49-F238E27FC236}">
              <a16:creationId xmlns:a16="http://schemas.microsoft.com/office/drawing/2014/main" id="{9988E97A-B43B-4180-B6C8-FC34B8E9E65A}"/>
            </a:ext>
          </a:extLst>
        </xdr:cNvPr>
        <xdr:cNvSpPr txBox="1"/>
      </xdr:nvSpPr>
      <xdr:spPr>
        <a:xfrm>
          <a:off x="15266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129557</xdr:rowOff>
    </xdr:from>
    <xdr:ext cx="405111" cy="259045"/>
    <xdr:sp macro="" textlink="">
      <xdr:nvSpPr>
        <xdr:cNvPr id="703" name="n_2aveValue【児童館】&#10;有形固定資産減価償却率">
          <a:extLst>
            <a:ext uri="{FF2B5EF4-FFF2-40B4-BE49-F238E27FC236}">
              <a16:creationId xmlns:a16="http://schemas.microsoft.com/office/drawing/2014/main" id="{E0E1C94B-C9F0-47ED-B5B2-CF9C86BB7FEE}"/>
            </a:ext>
          </a:extLst>
        </xdr:cNvPr>
        <xdr:cNvSpPr txBox="1"/>
      </xdr:nvSpPr>
      <xdr:spPr>
        <a:xfrm>
          <a:off x="14389744"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96538</xdr:rowOff>
    </xdr:from>
    <xdr:ext cx="405111" cy="259045"/>
    <xdr:sp macro="" textlink="">
      <xdr:nvSpPr>
        <xdr:cNvPr id="704" name="n_3aveValue【児童館】&#10;有形固定資産減価償却率">
          <a:extLst>
            <a:ext uri="{FF2B5EF4-FFF2-40B4-BE49-F238E27FC236}">
              <a16:creationId xmlns:a16="http://schemas.microsoft.com/office/drawing/2014/main" id="{2B82E53A-F5E0-4350-8273-F5A5348D61CB}"/>
            </a:ext>
          </a:extLst>
        </xdr:cNvPr>
        <xdr:cNvSpPr txBox="1"/>
      </xdr:nvSpPr>
      <xdr:spPr>
        <a:xfrm>
          <a:off x="135007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39388</xdr:rowOff>
    </xdr:from>
    <xdr:ext cx="405111" cy="259045"/>
    <xdr:sp macro="" textlink="">
      <xdr:nvSpPr>
        <xdr:cNvPr id="705" name="n_4aveValue【児童館】&#10;有形固定資産減価償却率">
          <a:extLst>
            <a:ext uri="{FF2B5EF4-FFF2-40B4-BE49-F238E27FC236}">
              <a16:creationId xmlns:a16="http://schemas.microsoft.com/office/drawing/2014/main" id="{B0E111EB-F9CF-41FC-830D-A7C6C0067160}"/>
            </a:ext>
          </a:extLst>
        </xdr:cNvPr>
        <xdr:cNvSpPr txBox="1"/>
      </xdr:nvSpPr>
      <xdr:spPr>
        <a:xfrm>
          <a:off x="12611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49547</xdr:rowOff>
    </xdr:from>
    <xdr:ext cx="405111" cy="259045"/>
    <xdr:sp macro="" textlink="">
      <xdr:nvSpPr>
        <xdr:cNvPr id="706" name="n_1mainValue【児童館】&#10;有形固定資産減価償却率">
          <a:extLst>
            <a:ext uri="{FF2B5EF4-FFF2-40B4-BE49-F238E27FC236}">
              <a16:creationId xmlns:a16="http://schemas.microsoft.com/office/drawing/2014/main" id="{2A88C885-5879-409A-8176-42711D26A241}"/>
            </a:ext>
          </a:extLst>
        </xdr:cNvPr>
        <xdr:cNvSpPr txBox="1"/>
      </xdr:nvSpPr>
      <xdr:spPr>
        <a:xfrm>
          <a:off x="15266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33038</xdr:rowOff>
    </xdr:from>
    <xdr:ext cx="405111" cy="259045"/>
    <xdr:sp macro="" textlink="">
      <xdr:nvSpPr>
        <xdr:cNvPr id="707" name="n_2mainValue【児童館】&#10;有形固定資産減価償却率">
          <a:extLst>
            <a:ext uri="{FF2B5EF4-FFF2-40B4-BE49-F238E27FC236}">
              <a16:creationId xmlns:a16="http://schemas.microsoft.com/office/drawing/2014/main" id="{20057CAC-7AF9-4247-8F2C-EA5284D4AED7}"/>
            </a:ext>
          </a:extLst>
        </xdr:cNvPr>
        <xdr:cNvSpPr txBox="1"/>
      </xdr:nvSpPr>
      <xdr:spPr>
        <a:xfrm>
          <a:off x="14389744" y="1460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a:extLst>
            <a:ext uri="{FF2B5EF4-FFF2-40B4-BE49-F238E27FC236}">
              <a16:creationId xmlns:a16="http://schemas.microsoft.com/office/drawing/2014/main" id="{801669B8-4F16-44AC-9894-36AB434CC0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a:extLst>
            <a:ext uri="{FF2B5EF4-FFF2-40B4-BE49-F238E27FC236}">
              <a16:creationId xmlns:a16="http://schemas.microsoft.com/office/drawing/2014/main" id="{6F7F8650-A32F-457D-9EC2-06B565CF49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a:extLst>
            <a:ext uri="{FF2B5EF4-FFF2-40B4-BE49-F238E27FC236}">
              <a16:creationId xmlns:a16="http://schemas.microsoft.com/office/drawing/2014/main" id="{FC55D77B-C989-40B0-9F46-620839C9304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a:extLst>
            <a:ext uri="{FF2B5EF4-FFF2-40B4-BE49-F238E27FC236}">
              <a16:creationId xmlns:a16="http://schemas.microsoft.com/office/drawing/2014/main" id="{86F5738E-73C2-4C4F-AFB9-83A18F927F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a:extLst>
            <a:ext uri="{FF2B5EF4-FFF2-40B4-BE49-F238E27FC236}">
              <a16:creationId xmlns:a16="http://schemas.microsoft.com/office/drawing/2014/main" id="{32884EA8-D080-4416-96CC-524D0C87E9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a:extLst>
            <a:ext uri="{FF2B5EF4-FFF2-40B4-BE49-F238E27FC236}">
              <a16:creationId xmlns:a16="http://schemas.microsoft.com/office/drawing/2014/main" id="{13954E0A-1257-4871-A7B8-1F19F8F73D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a:extLst>
            <a:ext uri="{FF2B5EF4-FFF2-40B4-BE49-F238E27FC236}">
              <a16:creationId xmlns:a16="http://schemas.microsoft.com/office/drawing/2014/main" id="{25D135AF-B504-47D9-92BD-7D7EF8B3E4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a:extLst>
            <a:ext uri="{FF2B5EF4-FFF2-40B4-BE49-F238E27FC236}">
              <a16:creationId xmlns:a16="http://schemas.microsoft.com/office/drawing/2014/main" id="{31D8CFCB-D59A-4CD9-8CE5-3CF887F7B00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a:extLst>
            <a:ext uri="{FF2B5EF4-FFF2-40B4-BE49-F238E27FC236}">
              <a16:creationId xmlns:a16="http://schemas.microsoft.com/office/drawing/2014/main" id="{00E19248-DB41-40F0-BC19-16810512D4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a:extLst>
            <a:ext uri="{FF2B5EF4-FFF2-40B4-BE49-F238E27FC236}">
              <a16:creationId xmlns:a16="http://schemas.microsoft.com/office/drawing/2014/main" id="{2080A633-3C12-4CDE-BC45-D9BE16E17C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8" name="直線コネクタ 717">
          <a:extLst>
            <a:ext uri="{FF2B5EF4-FFF2-40B4-BE49-F238E27FC236}">
              <a16:creationId xmlns:a16="http://schemas.microsoft.com/office/drawing/2014/main" id="{79EA2EA1-5581-4728-A1A2-914536E017C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9" name="テキスト ボックス 718">
          <a:extLst>
            <a:ext uri="{FF2B5EF4-FFF2-40B4-BE49-F238E27FC236}">
              <a16:creationId xmlns:a16="http://schemas.microsoft.com/office/drawing/2014/main" id="{9B7BB2A8-E826-489B-8D15-E015480BC6E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0" name="直線コネクタ 719">
          <a:extLst>
            <a:ext uri="{FF2B5EF4-FFF2-40B4-BE49-F238E27FC236}">
              <a16:creationId xmlns:a16="http://schemas.microsoft.com/office/drawing/2014/main" id="{FE982CC9-7C8C-4EF6-8F9C-02560B8C767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1" name="テキスト ボックス 720">
          <a:extLst>
            <a:ext uri="{FF2B5EF4-FFF2-40B4-BE49-F238E27FC236}">
              <a16:creationId xmlns:a16="http://schemas.microsoft.com/office/drawing/2014/main" id="{CF45523F-139B-40AD-A074-570D3373EBD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2" name="直線コネクタ 721">
          <a:extLst>
            <a:ext uri="{FF2B5EF4-FFF2-40B4-BE49-F238E27FC236}">
              <a16:creationId xmlns:a16="http://schemas.microsoft.com/office/drawing/2014/main" id="{C7F7BD76-CA37-4234-87E0-A1E0DD5A55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3" name="テキスト ボックス 722">
          <a:extLst>
            <a:ext uri="{FF2B5EF4-FFF2-40B4-BE49-F238E27FC236}">
              <a16:creationId xmlns:a16="http://schemas.microsoft.com/office/drawing/2014/main" id="{8F08F31B-944C-453F-B0D9-334DCBC37D9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4" name="直線コネクタ 723">
          <a:extLst>
            <a:ext uri="{FF2B5EF4-FFF2-40B4-BE49-F238E27FC236}">
              <a16:creationId xmlns:a16="http://schemas.microsoft.com/office/drawing/2014/main" id="{C0F34D58-C180-4DE8-82CA-42147629C0E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5" name="テキスト ボックス 724">
          <a:extLst>
            <a:ext uri="{FF2B5EF4-FFF2-40B4-BE49-F238E27FC236}">
              <a16:creationId xmlns:a16="http://schemas.microsoft.com/office/drawing/2014/main" id="{524CB0C9-176D-467F-B228-F06C834344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6" name="直線コネクタ 725">
          <a:extLst>
            <a:ext uri="{FF2B5EF4-FFF2-40B4-BE49-F238E27FC236}">
              <a16:creationId xmlns:a16="http://schemas.microsoft.com/office/drawing/2014/main" id="{4AEDEBF1-91D0-4AAC-BF9D-1BEEBF6730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7" name="テキスト ボックス 726">
          <a:extLst>
            <a:ext uri="{FF2B5EF4-FFF2-40B4-BE49-F238E27FC236}">
              <a16:creationId xmlns:a16="http://schemas.microsoft.com/office/drawing/2014/main" id="{CD410B10-1645-4BCA-B20D-97E32664BB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8" name="【児童館】&#10;一人当たり面積グラフ枠">
          <a:extLst>
            <a:ext uri="{FF2B5EF4-FFF2-40B4-BE49-F238E27FC236}">
              <a16:creationId xmlns:a16="http://schemas.microsoft.com/office/drawing/2014/main" id="{EA0AC57E-EFE3-48E6-814C-0074F24966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29" name="直線コネクタ 728">
          <a:extLst>
            <a:ext uri="{FF2B5EF4-FFF2-40B4-BE49-F238E27FC236}">
              <a16:creationId xmlns:a16="http://schemas.microsoft.com/office/drawing/2014/main" id="{03365023-16C6-4464-8F2A-528F11CF3589}"/>
            </a:ext>
          </a:extLst>
        </xdr:cNvPr>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30" name="【児童館】&#10;一人当たり面積最小値テキスト">
          <a:extLst>
            <a:ext uri="{FF2B5EF4-FFF2-40B4-BE49-F238E27FC236}">
              <a16:creationId xmlns:a16="http://schemas.microsoft.com/office/drawing/2014/main" id="{24DA075A-0293-433E-94CB-DBB84E6A7E11}"/>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31" name="直線コネクタ 730">
          <a:extLst>
            <a:ext uri="{FF2B5EF4-FFF2-40B4-BE49-F238E27FC236}">
              <a16:creationId xmlns:a16="http://schemas.microsoft.com/office/drawing/2014/main" id="{ABC7E79F-2099-4212-8D88-3FBCDC08D36E}"/>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32" name="【児童館】&#10;一人当たり面積最大値テキスト">
          <a:extLst>
            <a:ext uri="{FF2B5EF4-FFF2-40B4-BE49-F238E27FC236}">
              <a16:creationId xmlns:a16="http://schemas.microsoft.com/office/drawing/2014/main" id="{EB9C6363-1A7A-4854-8AD6-7D7B067A524F}"/>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33" name="直線コネクタ 732">
          <a:extLst>
            <a:ext uri="{FF2B5EF4-FFF2-40B4-BE49-F238E27FC236}">
              <a16:creationId xmlns:a16="http://schemas.microsoft.com/office/drawing/2014/main" id="{AC996876-DC20-453A-B796-5733189604D1}"/>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34" name="【児童館】&#10;一人当たり面積平均値テキスト">
          <a:extLst>
            <a:ext uri="{FF2B5EF4-FFF2-40B4-BE49-F238E27FC236}">
              <a16:creationId xmlns:a16="http://schemas.microsoft.com/office/drawing/2014/main" id="{5F94B065-258B-4024-9079-5D99FA79F0A3}"/>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35" name="フローチャート: 判断 734">
          <a:extLst>
            <a:ext uri="{FF2B5EF4-FFF2-40B4-BE49-F238E27FC236}">
              <a16:creationId xmlns:a16="http://schemas.microsoft.com/office/drawing/2014/main" id="{A1CB07DF-E0D7-4345-9FB3-D9A739C57658}"/>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36" name="フローチャート: 判断 735">
          <a:extLst>
            <a:ext uri="{FF2B5EF4-FFF2-40B4-BE49-F238E27FC236}">
              <a16:creationId xmlns:a16="http://schemas.microsoft.com/office/drawing/2014/main" id="{1D04FBBD-9734-4CFD-9B5C-1A97AD2F3240}"/>
            </a:ext>
          </a:extLst>
        </xdr:cNvPr>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62737</xdr:rowOff>
    </xdr:from>
    <xdr:to>
      <xdr:col>107</xdr:col>
      <xdr:colOff>101600</xdr:colOff>
      <xdr:row>83</xdr:row>
      <xdr:rowOff>164337</xdr:rowOff>
    </xdr:to>
    <xdr:sp macro="" textlink="">
      <xdr:nvSpPr>
        <xdr:cNvPr id="737" name="フローチャート: 判断 736">
          <a:extLst>
            <a:ext uri="{FF2B5EF4-FFF2-40B4-BE49-F238E27FC236}">
              <a16:creationId xmlns:a16="http://schemas.microsoft.com/office/drawing/2014/main" id="{525D9403-D1E6-494B-B70C-8EF99D0F592C}"/>
            </a:ext>
          </a:extLst>
        </xdr:cNvPr>
        <xdr:cNvSpPr/>
      </xdr:nvSpPr>
      <xdr:spPr>
        <a:xfrm>
          <a:off x="20383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738" name="フローチャート: 判断 737">
          <a:extLst>
            <a:ext uri="{FF2B5EF4-FFF2-40B4-BE49-F238E27FC236}">
              <a16:creationId xmlns:a16="http://schemas.microsoft.com/office/drawing/2014/main" id="{1D302352-518F-4517-A827-8839224EB80B}"/>
            </a:ext>
          </a:extLst>
        </xdr:cNvPr>
        <xdr:cNvSpPr/>
      </xdr:nvSpPr>
      <xdr:spPr>
        <a:xfrm>
          <a:off x="19494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99313</xdr:rowOff>
    </xdr:from>
    <xdr:to>
      <xdr:col>98</xdr:col>
      <xdr:colOff>38100</xdr:colOff>
      <xdr:row>84</xdr:row>
      <xdr:rowOff>29463</xdr:rowOff>
    </xdr:to>
    <xdr:sp macro="" textlink="">
      <xdr:nvSpPr>
        <xdr:cNvPr id="739" name="フローチャート: 判断 738">
          <a:extLst>
            <a:ext uri="{FF2B5EF4-FFF2-40B4-BE49-F238E27FC236}">
              <a16:creationId xmlns:a16="http://schemas.microsoft.com/office/drawing/2014/main" id="{A361D07E-8950-41B1-9814-C720B496F056}"/>
            </a:ext>
          </a:extLst>
        </xdr:cNvPr>
        <xdr:cNvSpPr/>
      </xdr:nvSpPr>
      <xdr:spPr>
        <a:xfrm>
          <a:off x="18605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A8941B6A-63CA-4927-BA82-91429566EB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2A9D6893-5DA3-4959-8361-CCD62E8691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205F540D-944F-4ABA-9F10-3C8360BA12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2E1C30CC-5030-4EE7-87D3-E84F558332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63EAD09F-BBD6-42C0-8C82-14FC01E67EA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45" name="楕円 744">
          <a:extLst>
            <a:ext uri="{FF2B5EF4-FFF2-40B4-BE49-F238E27FC236}">
              <a16:creationId xmlns:a16="http://schemas.microsoft.com/office/drawing/2014/main" id="{2C320E1D-5600-4728-A497-096103FB29BC}"/>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7383</xdr:rowOff>
    </xdr:from>
    <xdr:ext cx="469744" cy="259045"/>
    <xdr:sp macro="" textlink="">
      <xdr:nvSpPr>
        <xdr:cNvPr id="746" name="【児童館】&#10;一人当たり面積該当値テキスト">
          <a:extLst>
            <a:ext uri="{FF2B5EF4-FFF2-40B4-BE49-F238E27FC236}">
              <a16:creationId xmlns:a16="http://schemas.microsoft.com/office/drawing/2014/main" id="{CCCB8A9A-7570-49CA-965F-0FFA39AB6377}"/>
            </a:ext>
          </a:extLst>
        </xdr:cNvPr>
        <xdr:cNvSpPr txBox="1"/>
      </xdr:nvSpPr>
      <xdr:spPr>
        <a:xfrm>
          <a:off x="22199600" y="1440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47" name="楕円 746">
          <a:extLst>
            <a:ext uri="{FF2B5EF4-FFF2-40B4-BE49-F238E27FC236}">
              <a16:creationId xmlns:a16="http://schemas.microsoft.com/office/drawing/2014/main" id="{72642FE7-A388-46DD-92DA-33DF5CCF5712}"/>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152400</xdr:rowOff>
    </xdr:to>
    <xdr:cxnSp macro="">
      <xdr:nvCxnSpPr>
        <xdr:cNvPr id="748" name="直線コネクタ 747">
          <a:extLst>
            <a:ext uri="{FF2B5EF4-FFF2-40B4-BE49-F238E27FC236}">
              <a16:creationId xmlns:a16="http://schemas.microsoft.com/office/drawing/2014/main" id="{3D2E784F-C3A8-4911-B603-2B2E8090DD11}"/>
            </a:ext>
          </a:extLst>
        </xdr:cNvPr>
        <xdr:cNvCxnSpPr/>
      </xdr:nvCxnSpPr>
      <xdr:spPr>
        <a:xfrm flipV="1">
          <a:off x="21323300" y="14545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49" name="楕円 748">
          <a:extLst>
            <a:ext uri="{FF2B5EF4-FFF2-40B4-BE49-F238E27FC236}">
              <a16:creationId xmlns:a16="http://schemas.microsoft.com/office/drawing/2014/main" id="{39B2DE1C-7844-492D-8EB3-EDCA6CD131CE}"/>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750" name="直線コネクタ 749">
          <a:extLst>
            <a:ext uri="{FF2B5EF4-FFF2-40B4-BE49-F238E27FC236}">
              <a16:creationId xmlns:a16="http://schemas.microsoft.com/office/drawing/2014/main" id="{42995499-4FB6-4A92-A6F9-AA87EAC5CA54}"/>
            </a:ext>
          </a:extLst>
        </xdr:cNvPr>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51" name="n_1aveValue【児童館】&#10;一人当たり面積">
          <a:extLst>
            <a:ext uri="{FF2B5EF4-FFF2-40B4-BE49-F238E27FC236}">
              <a16:creationId xmlns:a16="http://schemas.microsoft.com/office/drawing/2014/main" id="{AE2984D4-9305-4397-8D0F-CD179D472922}"/>
            </a:ext>
          </a:extLst>
        </xdr:cNvPr>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752" name="n_2aveValue【児童館】&#10;一人当たり面積">
          <a:extLst>
            <a:ext uri="{FF2B5EF4-FFF2-40B4-BE49-F238E27FC236}">
              <a16:creationId xmlns:a16="http://schemas.microsoft.com/office/drawing/2014/main" id="{DEB485E7-6256-4FC1-AC35-C28855C8A26E}"/>
            </a:ext>
          </a:extLst>
        </xdr:cNvPr>
        <xdr:cNvSpPr txBox="1"/>
      </xdr:nvSpPr>
      <xdr:spPr>
        <a:xfrm>
          <a:off x="20199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753" name="n_3aveValue【児童館】&#10;一人当たり面積">
          <a:extLst>
            <a:ext uri="{FF2B5EF4-FFF2-40B4-BE49-F238E27FC236}">
              <a16:creationId xmlns:a16="http://schemas.microsoft.com/office/drawing/2014/main" id="{E468EE56-EC4E-46F9-8703-694A2B6671F4}"/>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754" name="n_4aveValue【児童館】&#10;一人当たり面積">
          <a:extLst>
            <a:ext uri="{FF2B5EF4-FFF2-40B4-BE49-F238E27FC236}">
              <a16:creationId xmlns:a16="http://schemas.microsoft.com/office/drawing/2014/main" id="{4CAE0296-811D-420E-8606-2811DE64683B}"/>
            </a:ext>
          </a:extLst>
        </xdr:cNvPr>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55" name="n_1mainValue【児童館】&#10;一人当たり面積">
          <a:extLst>
            <a:ext uri="{FF2B5EF4-FFF2-40B4-BE49-F238E27FC236}">
              <a16:creationId xmlns:a16="http://schemas.microsoft.com/office/drawing/2014/main" id="{F1053C58-1F37-46DA-A289-2B08DC10A88E}"/>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56" name="n_2mainValue【児童館】&#10;一人当たり面積">
          <a:extLst>
            <a:ext uri="{FF2B5EF4-FFF2-40B4-BE49-F238E27FC236}">
              <a16:creationId xmlns:a16="http://schemas.microsoft.com/office/drawing/2014/main" id="{2216E1F1-1747-4D1C-AB1D-1735C92D8762}"/>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a:extLst>
            <a:ext uri="{FF2B5EF4-FFF2-40B4-BE49-F238E27FC236}">
              <a16:creationId xmlns:a16="http://schemas.microsoft.com/office/drawing/2014/main" id="{417F9B53-93C2-4A64-8085-7E23672EC1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a:extLst>
            <a:ext uri="{FF2B5EF4-FFF2-40B4-BE49-F238E27FC236}">
              <a16:creationId xmlns:a16="http://schemas.microsoft.com/office/drawing/2014/main" id="{D763677D-5118-45E7-B482-4DB4F76B48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a:extLst>
            <a:ext uri="{FF2B5EF4-FFF2-40B4-BE49-F238E27FC236}">
              <a16:creationId xmlns:a16="http://schemas.microsoft.com/office/drawing/2014/main" id="{6BD36843-49A3-4961-BF68-994D40E7F9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a:extLst>
            <a:ext uri="{FF2B5EF4-FFF2-40B4-BE49-F238E27FC236}">
              <a16:creationId xmlns:a16="http://schemas.microsoft.com/office/drawing/2014/main" id="{69357A66-4F47-447D-A42F-1C536F4743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a:extLst>
            <a:ext uri="{FF2B5EF4-FFF2-40B4-BE49-F238E27FC236}">
              <a16:creationId xmlns:a16="http://schemas.microsoft.com/office/drawing/2014/main" id="{AD2612B3-6570-4AD3-9F54-69C0BAA506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a:extLst>
            <a:ext uri="{FF2B5EF4-FFF2-40B4-BE49-F238E27FC236}">
              <a16:creationId xmlns:a16="http://schemas.microsoft.com/office/drawing/2014/main" id="{6EA14104-BC35-4375-B628-B3C4ED957C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a:extLst>
            <a:ext uri="{FF2B5EF4-FFF2-40B4-BE49-F238E27FC236}">
              <a16:creationId xmlns:a16="http://schemas.microsoft.com/office/drawing/2014/main" id="{EC801D87-6F42-4F93-990A-1607C2D25F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a:extLst>
            <a:ext uri="{FF2B5EF4-FFF2-40B4-BE49-F238E27FC236}">
              <a16:creationId xmlns:a16="http://schemas.microsoft.com/office/drawing/2014/main" id="{62CB7438-AECD-46C4-B9D8-3E67344305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a:extLst>
            <a:ext uri="{FF2B5EF4-FFF2-40B4-BE49-F238E27FC236}">
              <a16:creationId xmlns:a16="http://schemas.microsoft.com/office/drawing/2014/main" id="{CC2A0BE5-B4D5-46F9-92D4-F5787C6D98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a:extLst>
            <a:ext uri="{FF2B5EF4-FFF2-40B4-BE49-F238E27FC236}">
              <a16:creationId xmlns:a16="http://schemas.microsoft.com/office/drawing/2014/main" id="{D0DA657E-24A0-4223-84D3-71AF32AC42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7" name="テキスト ボックス 766">
          <a:extLst>
            <a:ext uri="{FF2B5EF4-FFF2-40B4-BE49-F238E27FC236}">
              <a16:creationId xmlns:a16="http://schemas.microsoft.com/office/drawing/2014/main" id="{A9FAB524-C722-45FB-8507-324FC62841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8" name="直線コネクタ 767">
          <a:extLst>
            <a:ext uri="{FF2B5EF4-FFF2-40B4-BE49-F238E27FC236}">
              <a16:creationId xmlns:a16="http://schemas.microsoft.com/office/drawing/2014/main" id="{6B437CFC-8626-4065-B2A4-A9916164FA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9" name="テキスト ボックス 768">
          <a:extLst>
            <a:ext uri="{FF2B5EF4-FFF2-40B4-BE49-F238E27FC236}">
              <a16:creationId xmlns:a16="http://schemas.microsoft.com/office/drawing/2014/main" id="{41E87700-5D6B-4E4A-AD1E-C8538B8E99A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0" name="直線コネクタ 769">
          <a:extLst>
            <a:ext uri="{FF2B5EF4-FFF2-40B4-BE49-F238E27FC236}">
              <a16:creationId xmlns:a16="http://schemas.microsoft.com/office/drawing/2014/main" id="{769A3F59-309A-42D9-A2AD-EFDCB5437F3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1" name="テキスト ボックス 770">
          <a:extLst>
            <a:ext uri="{FF2B5EF4-FFF2-40B4-BE49-F238E27FC236}">
              <a16:creationId xmlns:a16="http://schemas.microsoft.com/office/drawing/2014/main" id="{8A9CE9E1-DB12-4BE4-B2F3-B925078F427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2" name="直線コネクタ 771">
          <a:extLst>
            <a:ext uri="{FF2B5EF4-FFF2-40B4-BE49-F238E27FC236}">
              <a16:creationId xmlns:a16="http://schemas.microsoft.com/office/drawing/2014/main" id="{6E5DE627-B036-4C81-802D-804338E51D5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3" name="テキスト ボックス 772">
          <a:extLst>
            <a:ext uri="{FF2B5EF4-FFF2-40B4-BE49-F238E27FC236}">
              <a16:creationId xmlns:a16="http://schemas.microsoft.com/office/drawing/2014/main" id="{2028FD69-17EC-4AAA-978E-5C6DD8A110C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4" name="直線コネクタ 773">
          <a:extLst>
            <a:ext uri="{FF2B5EF4-FFF2-40B4-BE49-F238E27FC236}">
              <a16:creationId xmlns:a16="http://schemas.microsoft.com/office/drawing/2014/main" id="{4076FA84-C4F9-4632-8568-239C7C53FF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5" name="テキスト ボックス 774">
          <a:extLst>
            <a:ext uri="{FF2B5EF4-FFF2-40B4-BE49-F238E27FC236}">
              <a16:creationId xmlns:a16="http://schemas.microsoft.com/office/drawing/2014/main" id="{8B2D4C95-B27D-43B1-9249-A64A920A51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6" name="直線コネクタ 775">
          <a:extLst>
            <a:ext uri="{FF2B5EF4-FFF2-40B4-BE49-F238E27FC236}">
              <a16:creationId xmlns:a16="http://schemas.microsoft.com/office/drawing/2014/main" id="{46476312-66EB-467E-B870-EF03F44072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7" name="テキスト ボックス 776">
          <a:extLst>
            <a:ext uri="{FF2B5EF4-FFF2-40B4-BE49-F238E27FC236}">
              <a16:creationId xmlns:a16="http://schemas.microsoft.com/office/drawing/2014/main" id="{336016E2-56A3-4932-ADE4-78D68917F37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8" name="直線コネクタ 777">
          <a:extLst>
            <a:ext uri="{FF2B5EF4-FFF2-40B4-BE49-F238E27FC236}">
              <a16:creationId xmlns:a16="http://schemas.microsoft.com/office/drawing/2014/main" id="{E129E7AD-063A-4F7E-A14D-3A1D122CE6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9" name="テキスト ボックス 778">
          <a:extLst>
            <a:ext uri="{FF2B5EF4-FFF2-40B4-BE49-F238E27FC236}">
              <a16:creationId xmlns:a16="http://schemas.microsoft.com/office/drawing/2014/main" id="{6EA6FE44-0BDF-46FA-B719-85D3D18823C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a:extLst>
            <a:ext uri="{FF2B5EF4-FFF2-40B4-BE49-F238E27FC236}">
              <a16:creationId xmlns:a16="http://schemas.microsoft.com/office/drawing/2014/main" id="{46C788D2-FC44-44D8-8E32-4770EDB8F6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公民館】&#10;有形固定資産減価償却率グラフ枠">
          <a:extLst>
            <a:ext uri="{FF2B5EF4-FFF2-40B4-BE49-F238E27FC236}">
              <a16:creationId xmlns:a16="http://schemas.microsoft.com/office/drawing/2014/main" id="{55F4F0CF-23F2-413D-9561-B12758C6FA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82" name="直線コネクタ 781">
          <a:extLst>
            <a:ext uri="{FF2B5EF4-FFF2-40B4-BE49-F238E27FC236}">
              <a16:creationId xmlns:a16="http://schemas.microsoft.com/office/drawing/2014/main" id="{EA02C9E3-24CC-4539-880B-FD2761E691CA}"/>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83" name="【公民館】&#10;有形固定資産減価償却率最小値テキスト">
          <a:extLst>
            <a:ext uri="{FF2B5EF4-FFF2-40B4-BE49-F238E27FC236}">
              <a16:creationId xmlns:a16="http://schemas.microsoft.com/office/drawing/2014/main" id="{8DFED6A0-FC81-4446-8557-44B3DC7B768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84" name="直線コネクタ 783">
          <a:extLst>
            <a:ext uri="{FF2B5EF4-FFF2-40B4-BE49-F238E27FC236}">
              <a16:creationId xmlns:a16="http://schemas.microsoft.com/office/drawing/2014/main" id="{7D3E7D5B-8D72-496C-8D25-42657A2DBBB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85" name="【公民館】&#10;有形固定資産減価償却率最大値テキスト">
          <a:extLst>
            <a:ext uri="{FF2B5EF4-FFF2-40B4-BE49-F238E27FC236}">
              <a16:creationId xmlns:a16="http://schemas.microsoft.com/office/drawing/2014/main" id="{F50C58B0-3E76-4CDE-B1B5-20B2BB123239}"/>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86" name="直線コネクタ 785">
          <a:extLst>
            <a:ext uri="{FF2B5EF4-FFF2-40B4-BE49-F238E27FC236}">
              <a16:creationId xmlns:a16="http://schemas.microsoft.com/office/drawing/2014/main" id="{F7111295-C101-4C99-A6A3-243EF4390EC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787" name="【公民館】&#10;有形固定資産減価償却率平均値テキスト">
          <a:extLst>
            <a:ext uri="{FF2B5EF4-FFF2-40B4-BE49-F238E27FC236}">
              <a16:creationId xmlns:a16="http://schemas.microsoft.com/office/drawing/2014/main" id="{4E8E4F71-C199-49FB-9B76-A022B2D482BA}"/>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88" name="フローチャート: 判断 787">
          <a:extLst>
            <a:ext uri="{FF2B5EF4-FFF2-40B4-BE49-F238E27FC236}">
              <a16:creationId xmlns:a16="http://schemas.microsoft.com/office/drawing/2014/main" id="{A266F54D-5CE7-43B3-B4FA-10A454732E9A}"/>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89" name="フローチャート: 判断 788">
          <a:extLst>
            <a:ext uri="{FF2B5EF4-FFF2-40B4-BE49-F238E27FC236}">
              <a16:creationId xmlns:a16="http://schemas.microsoft.com/office/drawing/2014/main" id="{5E161B49-3BE9-46FB-9FDE-51C2A4BD8FA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90" name="フローチャート: 判断 789">
          <a:extLst>
            <a:ext uri="{FF2B5EF4-FFF2-40B4-BE49-F238E27FC236}">
              <a16:creationId xmlns:a16="http://schemas.microsoft.com/office/drawing/2014/main" id="{783D7E83-9C55-435E-96EC-58E0A2B8D723}"/>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91" name="フローチャート: 判断 790">
          <a:extLst>
            <a:ext uri="{FF2B5EF4-FFF2-40B4-BE49-F238E27FC236}">
              <a16:creationId xmlns:a16="http://schemas.microsoft.com/office/drawing/2014/main" id="{C13ECFB5-8D47-4614-B819-C9D968FCAEFA}"/>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92" name="フローチャート: 判断 791">
          <a:extLst>
            <a:ext uri="{FF2B5EF4-FFF2-40B4-BE49-F238E27FC236}">
              <a16:creationId xmlns:a16="http://schemas.microsoft.com/office/drawing/2014/main" id="{9B19A25D-559A-4121-A970-4A9C7DE29D3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41E94C3F-B940-42CA-8188-1EAF8BD88F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885A53FE-B8C6-4608-AC5B-857038487B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BF9D1777-3DBE-4C6D-9D97-B7B6EEEE14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22D28EFE-9E56-44F1-A9D9-3D037A2E42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DDF2467-7B95-40A0-A854-FA0771100E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97245</xdr:rowOff>
    </xdr:from>
    <xdr:to>
      <xdr:col>85</xdr:col>
      <xdr:colOff>177800</xdr:colOff>
      <xdr:row>106</xdr:row>
      <xdr:rowOff>27395</xdr:rowOff>
    </xdr:to>
    <xdr:sp macro="" textlink="">
      <xdr:nvSpPr>
        <xdr:cNvPr id="798" name="楕円 797">
          <a:extLst>
            <a:ext uri="{FF2B5EF4-FFF2-40B4-BE49-F238E27FC236}">
              <a16:creationId xmlns:a16="http://schemas.microsoft.com/office/drawing/2014/main" id="{E61CDF47-2A0F-4A4F-BC93-C7AD0FF7D92B}"/>
            </a:ext>
          </a:extLst>
        </xdr:cNvPr>
        <xdr:cNvSpPr/>
      </xdr:nvSpPr>
      <xdr:spPr>
        <a:xfrm>
          <a:off x="16268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120122</xdr:rowOff>
    </xdr:from>
    <xdr:ext cx="405111" cy="259045"/>
    <xdr:sp macro="" textlink="">
      <xdr:nvSpPr>
        <xdr:cNvPr id="799" name="【公民館】&#10;有形固定資産減価償却率該当値テキスト">
          <a:extLst>
            <a:ext uri="{FF2B5EF4-FFF2-40B4-BE49-F238E27FC236}">
              <a16:creationId xmlns:a16="http://schemas.microsoft.com/office/drawing/2014/main" id="{3195CF19-F193-413C-88F3-E3C9CCCF1970}"/>
            </a:ext>
          </a:extLst>
        </xdr:cNvPr>
        <xdr:cNvSpPr txBox="1"/>
      </xdr:nvSpPr>
      <xdr:spPr>
        <a:xfrm>
          <a:off x="16357600" y="179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89081</xdr:rowOff>
    </xdr:from>
    <xdr:to>
      <xdr:col>81</xdr:col>
      <xdr:colOff>101600</xdr:colOff>
      <xdr:row>107</xdr:row>
      <xdr:rowOff>19231</xdr:rowOff>
    </xdr:to>
    <xdr:sp macro="" textlink="">
      <xdr:nvSpPr>
        <xdr:cNvPr id="800" name="楕円 799">
          <a:extLst>
            <a:ext uri="{FF2B5EF4-FFF2-40B4-BE49-F238E27FC236}">
              <a16:creationId xmlns:a16="http://schemas.microsoft.com/office/drawing/2014/main" id="{8CF65AAA-D07F-4669-8C04-328CCCFD5F97}"/>
            </a:ext>
          </a:extLst>
        </xdr:cNvPr>
        <xdr:cNvSpPr/>
      </xdr:nvSpPr>
      <xdr:spPr>
        <a:xfrm>
          <a:off x="1543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139881</xdr:rowOff>
    </xdr:to>
    <xdr:cxnSp macro="">
      <xdr:nvCxnSpPr>
        <xdr:cNvPr id="801" name="直線コネクタ 800">
          <a:extLst>
            <a:ext uri="{FF2B5EF4-FFF2-40B4-BE49-F238E27FC236}">
              <a16:creationId xmlns:a16="http://schemas.microsoft.com/office/drawing/2014/main" id="{EA5C8F54-C815-4645-BDB7-351FCF6E0918}"/>
            </a:ext>
          </a:extLst>
        </xdr:cNvPr>
        <xdr:cNvCxnSpPr/>
      </xdr:nvCxnSpPr>
      <xdr:spPr>
        <a:xfrm flipV="1">
          <a:off x="15481300" y="18150295"/>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802" name="楕円 801">
          <a:extLst>
            <a:ext uri="{FF2B5EF4-FFF2-40B4-BE49-F238E27FC236}">
              <a16:creationId xmlns:a16="http://schemas.microsoft.com/office/drawing/2014/main" id="{242655C2-D264-42C6-BCF6-05B6A2D377C9}"/>
            </a:ext>
          </a:extLst>
        </xdr:cNvPr>
        <xdr:cNvSpPr/>
      </xdr:nvSpPr>
      <xdr:spPr>
        <a:xfrm>
          <a:off x="14541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100693</xdr:rowOff>
    </xdr:from>
    <xdr:to>
      <xdr:col>81</xdr:col>
      <xdr:colOff>50800</xdr:colOff>
      <xdr:row>106</xdr:row>
      <xdr:rowOff>139881</xdr:rowOff>
    </xdr:to>
    <xdr:cxnSp macro="">
      <xdr:nvCxnSpPr>
        <xdr:cNvPr id="803" name="直線コネクタ 802">
          <a:extLst>
            <a:ext uri="{FF2B5EF4-FFF2-40B4-BE49-F238E27FC236}">
              <a16:creationId xmlns:a16="http://schemas.microsoft.com/office/drawing/2014/main" id="{84019CE2-B4B6-4B09-9CC2-0B06EEFA6948}"/>
            </a:ext>
          </a:extLst>
        </xdr:cNvPr>
        <xdr:cNvCxnSpPr/>
      </xdr:nvCxnSpPr>
      <xdr:spPr>
        <a:xfrm>
          <a:off x="14592300" y="182743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804" name="n_1aveValue【公民館】&#10;有形固定資産減価償却率">
          <a:extLst>
            <a:ext uri="{FF2B5EF4-FFF2-40B4-BE49-F238E27FC236}">
              <a16:creationId xmlns:a16="http://schemas.microsoft.com/office/drawing/2014/main" id="{959A520F-D685-4FFE-AB17-DF25589DDCEB}"/>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805" name="n_2aveValue【公民館】&#10;有形固定資産減価償却率">
          <a:extLst>
            <a:ext uri="{FF2B5EF4-FFF2-40B4-BE49-F238E27FC236}">
              <a16:creationId xmlns:a16="http://schemas.microsoft.com/office/drawing/2014/main" id="{54B3E4BA-3F71-4627-9329-B1008CA709DD}"/>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806" name="n_3aveValue【公民館】&#10;有形固定資産減価償却率">
          <a:extLst>
            <a:ext uri="{FF2B5EF4-FFF2-40B4-BE49-F238E27FC236}">
              <a16:creationId xmlns:a16="http://schemas.microsoft.com/office/drawing/2014/main" id="{EEFF59CE-8D4D-4386-9B4B-775B461135B0}"/>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807" name="n_4aveValue【公民館】&#10;有形固定資産減価償却率">
          <a:extLst>
            <a:ext uri="{FF2B5EF4-FFF2-40B4-BE49-F238E27FC236}">
              <a16:creationId xmlns:a16="http://schemas.microsoft.com/office/drawing/2014/main" id="{B832FBB4-AA97-45E9-BC42-DD2D95088686}"/>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10358</xdr:rowOff>
    </xdr:from>
    <xdr:ext cx="405111" cy="259045"/>
    <xdr:sp macro="" textlink="">
      <xdr:nvSpPr>
        <xdr:cNvPr id="808" name="n_1mainValue【公民館】&#10;有形固定資産減価償却率">
          <a:extLst>
            <a:ext uri="{FF2B5EF4-FFF2-40B4-BE49-F238E27FC236}">
              <a16:creationId xmlns:a16="http://schemas.microsoft.com/office/drawing/2014/main" id="{999CCF82-F0C1-498F-A771-2187B39307D9}"/>
            </a:ext>
          </a:extLst>
        </xdr:cNvPr>
        <xdr:cNvSpPr txBox="1"/>
      </xdr:nvSpPr>
      <xdr:spPr>
        <a:xfrm>
          <a:off x="152660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809" name="n_2mainValue【公民館】&#10;有形固定資産減価償却率">
          <a:extLst>
            <a:ext uri="{FF2B5EF4-FFF2-40B4-BE49-F238E27FC236}">
              <a16:creationId xmlns:a16="http://schemas.microsoft.com/office/drawing/2014/main" id="{498A0AFC-2D2A-4D77-9160-85DB4CBF2D2F}"/>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a:extLst>
            <a:ext uri="{FF2B5EF4-FFF2-40B4-BE49-F238E27FC236}">
              <a16:creationId xmlns:a16="http://schemas.microsoft.com/office/drawing/2014/main" id="{8870917C-FA41-4F75-B7C8-80BF7522F0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a:extLst>
            <a:ext uri="{FF2B5EF4-FFF2-40B4-BE49-F238E27FC236}">
              <a16:creationId xmlns:a16="http://schemas.microsoft.com/office/drawing/2014/main" id="{4BB061F9-D2CC-4F81-8945-AE0168D74D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a:extLst>
            <a:ext uri="{FF2B5EF4-FFF2-40B4-BE49-F238E27FC236}">
              <a16:creationId xmlns:a16="http://schemas.microsoft.com/office/drawing/2014/main" id="{9083A0F9-EF98-4491-828D-23155EE1CA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a:extLst>
            <a:ext uri="{FF2B5EF4-FFF2-40B4-BE49-F238E27FC236}">
              <a16:creationId xmlns:a16="http://schemas.microsoft.com/office/drawing/2014/main" id="{884BB4DE-844E-451F-90AD-A210372849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a:extLst>
            <a:ext uri="{FF2B5EF4-FFF2-40B4-BE49-F238E27FC236}">
              <a16:creationId xmlns:a16="http://schemas.microsoft.com/office/drawing/2014/main" id="{73162A90-A67F-4967-A115-6E023163E8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a:extLst>
            <a:ext uri="{FF2B5EF4-FFF2-40B4-BE49-F238E27FC236}">
              <a16:creationId xmlns:a16="http://schemas.microsoft.com/office/drawing/2014/main" id="{2805BA00-315B-4541-A833-565F33506D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a:extLst>
            <a:ext uri="{FF2B5EF4-FFF2-40B4-BE49-F238E27FC236}">
              <a16:creationId xmlns:a16="http://schemas.microsoft.com/office/drawing/2014/main" id="{ADA9543E-A943-42B4-9A9E-1CCBB880C5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a:extLst>
            <a:ext uri="{FF2B5EF4-FFF2-40B4-BE49-F238E27FC236}">
              <a16:creationId xmlns:a16="http://schemas.microsoft.com/office/drawing/2014/main" id="{36B731D2-B187-45E5-B58C-FD88E06F67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a:extLst>
            <a:ext uri="{FF2B5EF4-FFF2-40B4-BE49-F238E27FC236}">
              <a16:creationId xmlns:a16="http://schemas.microsoft.com/office/drawing/2014/main" id="{AF46B689-F058-4EB2-931D-94A22C66E8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a:extLst>
            <a:ext uri="{FF2B5EF4-FFF2-40B4-BE49-F238E27FC236}">
              <a16:creationId xmlns:a16="http://schemas.microsoft.com/office/drawing/2014/main" id="{C6D2E087-CCDB-4C48-A8B8-E22492D7F4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a:extLst>
            <a:ext uri="{FF2B5EF4-FFF2-40B4-BE49-F238E27FC236}">
              <a16:creationId xmlns:a16="http://schemas.microsoft.com/office/drawing/2014/main" id="{52351420-1C1F-494B-8EEE-C8401F59EDB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a:extLst>
            <a:ext uri="{FF2B5EF4-FFF2-40B4-BE49-F238E27FC236}">
              <a16:creationId xmlns:a16="http://schemas.microsoft.com/office/drawing/2014/main" id="{1FE644A4-F78B-41C0-B70C-71DF6D5ABE5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a:extLst>
            <a:ext uri="{FF2B5EF4-FFF2-40B4-BE49-F238E27FC236}">
              <a16:creationId xmlns:a16="http://schemas.microsoft.com/office/drawing/2014/main" id="{8C095E6C-3DF6-4DFC-AE57-E5A42B1F323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a:extLst>
            <a:ext uri="{FF2B5EF4-FFF2-40B4-BE49-F238E27FC236}">
              <a16:creationId xmlns:a16="http://schemas.microsoft.com/office/drawing/2014/main" id="{9AED496C-36F8-463F-94E1-6C4C5F383CD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a:extLst>
            <a:ext uri="{FF2B5EF4-FFF2-40B4-BE49-F238E27FC236}">
              <a16:creationId xmlns:a16="http://schemas.microsoft.com/office/drawing/2014/main" id="{C6866860-5D0C-4367-A031-3ABDC443EA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a:extLst>
            <a:ext uri="{FF2B5EF4-FFF2-40B4-BE49-F238E27FC236}">
              <a16:creationId xmlns:a16="http://schemas.microsoft.com/office/drawing/2014/main" id="{BD695059-CCA2-4F75-9DE3-C49D9D99494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a:extLst>
            <a:ext uri="{FF2B5EF4-FFF2-40B4-BE49-F238E27FC236}">
              <a16:creationId xmlns:a16="http://schemas.microsoft.com/office/drawing/2014/main" id="{613C3596-FC10-40D4-B9B5-93EBB987452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a:extLst>
            <a:ext uri="{FF2B5EF4-FFF2-40B4-BE49-F238E27FC236}">
              <a16:creationId xmlns:a16="http://schemas.microsoft.com/office/drawing/2014/main" id="{C827E0EA-1A0C-4F27-A393-45910CA254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a:extLst>
            <a:ext uri="{FF2B5EF4-FFF2-40B4-BE49-F238E27FC236}">
              <a16:creationId xmlns:a16="http://schemas.microsoft.com/office/drawing/2014/main" id="{6958E6A6-AE65-45C2-9F56-03589F24E75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a:extLst>
            <a:ext uri="{FF2B5EF4-FFF2-40B4-BE49-F238E27FC236}">
              <a16:creationId xmlns:a16="http://schemas.microsoft.com/office/drawing/2014/main" id="{E6F6189C-4258-4973-9E51-4B845512B97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a:extLst>
            <a:ext uri="{FF2B5EF4-FFF2-40B4-BE49-F238E27FC236}">
              <a16:creationId xmlns:a16="http://schemas.microsoft.com/office/drawing/2014/main" id="{27F5CB79-0AC1-41E2-A953-844270D37D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a:extLst>
            <a:ext uri="{FF2B5EF4-FFF2-40B4-BE49-F238E27FC236}">
              <a16:creationId xmlns:a16="http://schemas.microsoft.com/office/drawing/2014/main" id="{691CB08E-87D6-4DCD-A02E-68D227DB0ED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a:extLst>
            <a:ext uri="{FF2B5EF4-FFF2-40B4-BE49-F238E27FC236}">
              <a16:creationId xmlns:a16="http://schemas.microsoft.com/office/drawing/2014/main" id="{C9F996CD-092E-454C-952D-E797E1EBEF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a:extLst>
            <a:ext uri="{FF2B5EF4-FFF2-40B4-BE49-F238E27FC236}">
              <a16:creationId xmlns:a16="http://schemas.microsoft.com/office/drawing/2014/main" id="{731BF35E-7CE3-4624-884C-D8F0ACE556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公民館】&#10;一人当たり面積グラフ枠">
          <a:extLst>
            <a:ext uri="{FF2B5EF4-FFF2-40B4-BE49-F238E27FC236}">
              <a16:creationId xmlns:a16="http://schemas.microsoft.com/office/drawing/2014/main" id="{74AD6BB3-396D-43FE-8F3B-AFBF8F5651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35" name="直線コネクタ 834">
          <a:extLst>
            <a:ext uri="{FF2B5EF4-FFF2-40B4-BE49-F238E27FC236}">
              <a16:creationId xmlns:a16="http://schemas.microsoft.com/office/drawing/2014/main" id="{CDEF2C9D-2DCC-4CEF-8D12-F7954D89A9DB}"/>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6" name="【公民館】&#10;一人当たり面積最小値テキスト">
          <a:extLst>
            <a:ext uri="{FF2B5EF4-FFF2-40B4-BE49-F238E27FC236}">
              <a16:creationId xmlns:a16="http://schemas.microsoft.com/office/drawing/2014/main" id="{7D61BA70-B8A5-4E99-8DD9-2F7FCB776D08}"/>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7" name="直線コネクタ 836">
          <a:extLst>
            <a:ext uri="{FF2B5EF4-FFF2-40B4-BE49-F238E27FC236}">
              <a16:creationId xmlns:a16="http://schemas.microsoft.com/office/drawing/2014/main" id="{181AA86D-C526-49A4-AA84-658CF9FC651D}"/>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8" name="【公民館】&#10;一人当たり面積最大値テキスト">
          <a:extLst>
            <a:ext uri="{FF2B5EF4-FFF2-40B4-BE49-F238E27FC236}">
              <a16:creationId xmlns:a16="http://schemas.microsoft.com/office/drawing/2014/main" id="{941E2942-F202-4218-8778-95050E68D19C}"/>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9" name="直線コネクタ 838">
          <a:extLst>
            <a:ext uri="{FF2B5EF4-FFF2-40B4-BE49-F238E27FC236}">
              <a16:creationId xmlns:a16="http://schemas.microsoft.com/office/drawing/2014/main" id="{DCADF714-30CF-4937-AB10-B2A1DB30EA5D}"/>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40" name="【公民館】&#10;一人当たり面積平均値テキスト">
          <a:extLst>
            <a:ext uri="{FF2B5EF4-FFF2-40B4-BE49-F238E27FC236}">
              <a16:creationId xmlns:a16="http://schemas.microsoft.com/office/drawing/2014/main" id="{1FD6073B-7C20-494E-936C-9AC345A42127}"/>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41" name="フローチャート: 判断 840">
          <a:extLst>
            <a:ext uri="{FF2B5EF4-FFF2-40B4-BE49-F238E27FC236}">
              <a16:creationId xmlns:a16="http://schemas.microsoft.com/office/drawing/2014/main" id="{95498F41-7E76-4E01-B3D4-97360E18AD4E}"/>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42" name="フローチャート: 判断 841">
          <a:extLst>
            <a:ext uri="{FF2B5EF4-FFF2-40B4-BE49-F238E27FC236}">
              <a16:creationId xmlns:a16="http://schemas.microsoft.com/office/drawing/2014/main" id="{DED53451-F542-4017-AD54-C96F2DDEEED7}"/>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159838</xdr:rowOff>
    </xdr:from>
    <xdr:to>
      <xdr:col>107</xdr:col>
      <xdr:colOff>101600</xdr:colOff>
      <xdr:row>106</xdr:row>
      <xdr:rowOff>89988</xdr:rowOff>
    </xdr:to>
    <xdr:sp macro="" textlink="">
      <xdr:nvSpPr>
        <xdr:cNvPr id="843" name="フローチャート: 判断 842">
          <a:extLst>
            <a:ext uri="{FF2B5EF4-FFF2-40B4-BE49-F238E27FC236}">
              <a16:creationId xmlns:a16="http://schemas.microsoft.com/office/drawing/2014/main" id="{EA7A87E3-C278-44AA-ABCA-E7C9746A4514}"/>
            </a:ext>
          </a:extLst>
        </xdr:cNvPr>
        <xdr:cNvSpPr/>
      </xdr:nvSpPr>
      <xdr:spPr>
        <a:xfrm>
          <a:off x="20383500" y="1816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844" name="フローチャート: 判断 843">
          <a:extLst>
            <a:ext uri="{FF2B5EF4-FFF2-40B4-BE49-F238E27FC236}">
              <a16:creationId xmlns:a16="http://schemas.microsoft.com/office/drawing/2014/main" id="{D1B82B5C-2F42-4928-A3BB-D84CD3B57C76}"/>
            </a:ext>
          </a:extLst>
        </xdr:cNvPr>
        <xdr:cNvSpPr/>
      </xdr:nvSpPr>
      <xdr:spPr>
        <a:xfrm>
          <a:off x="19494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19957</xdr:rowOff>
    </xdr:from>
    <xdr:to>
      <xdr:col>98</xdr:col>
      <xdr:colOff>38100</xdr:colOff>
      <xdr:row>106</xdr:row>
      <xdr:rowOff>121557</xdr:rowOff>
    </xdr:to>
    <xdr:sp macro="" textlink="">
      <xdr:nvSpPr>
        <xdr:cNvPr id="845" name="フローチャート: 判断 844">
          <a:extLst>
            <a:ext uri="{FF2B5EF4-FFF2-40B4-BE49-F238E27FC236}">
              <a16:creationId xmlns:a16="http://schemas.microsoft.com/office/drawing/2014/main" id="{45156C04-67CC-4465-835B-209B52478CC8}"/>
            </a:ext>
          </a:extLst>
        </xdr:cNvPr>
        <xdr:cNvSpPr/>
      </xdr:nvSpPr>
      <xdr:spPr>
        <a:xfrm>
          <a:off x="18605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324A46D2-5B15-4E87-9EF5-B6D6093D24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EFBB761-1AF7-4C9C-8F9D-D595A51C44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33E6BF6D-22DE-48FF-8B78-23A45C53E5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97A442BA-8B62-43E7-AE25-D49566D531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47EC2C14-7FB9-43AB-BEEC-A6C4E8A5C3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60779</xdr:rowOff>
    </xdr:from>
    <xdr:to>
      <xdr:col>116</xdr:col>
      <xdr:colOff>114300</xdr:colOff>
      <xdr:row>105</xdr:row>
      <xdr:rowOff>162379</xdr:rowOff>
    </xdr:to>
    <xdr:sp macro="" textlink="">
      <xdr:nvSpPr>
        <xdr:cNvPr id="851" name="楕円 850">
          <a:extLst>
            <a:ext uri="{FF2B5EF4-FFF2-40B4-BE49-F238E27FC236}">
              <a16:creationId xmlns:a16="http://schemas.microsoft.com/office/drawing/2014/main" id="{CD875F60-6873-492C-B7ED-DAB97B506905}"/>
            </a:ext>
          </a:extLst>
        </xdr:cNvPr>
        <xdr:cNvSpPr/>
      </xdr:nvSpPr>
      <xdr:spPr>
        <a:xfrm>
          <a:off x="22110700" y="180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83656</xdr:rowOff>
    </xdr:from>
    <xdr:ext cx="469744" cy="259045"/>
    <xdr:sp macro="" textlink="">
      <xdr:nvSpPr>
        <xdr:cNvPr id="852" name="【公民館】&#10;一人当たり面積該当値テキスト">
          <a:extLst>
            <a:ext uri="{FF2B5EF4-FFF2-40B4-BE49-F238E27FC236}">
              <a16:creationId xmlns:a16="http://schemas.microsoft.com/office/drawing/2014/main" id="{06FA2A14-5BC5-42E6-81E4-3D0EBFBF5834}"/>
            </a:ext>
          </a:extLst>
        </xdr:cNvPr>
        <xdr:cNvSpPr txBox="1"/>
      </xdr:nvSpPr>
      <xdr:spPr>
        <a:xfrm>
          <a:off x="22199600"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53" name="楕円 852">
          <a:extLst>
            <a:ext uri="{FF2B5EF4-FFF2-40B4-BE49-F238E27FC236}">
              <a16:creationId xmlns:a16="http://schemas.microsoft.com/office/drawing/2014/main" id="{F3CC5978-3BD0-451E-8051-4FA2496D7244}"/>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111579</xdr:rowOff>
    </xdr:from>
    <xdr:to>
      <xdr:col>116</xdr:col>
      <xdr:colOff>63500</xdr:colOff>
      <xdr:row>106</xdr:row>
      <xdr:rowOff>148045</xdr:rowOff>
    </xdr:to>
    <xdr:cxnSp macro="">
      <xdr:nvCxnSpPr>
        <xdr:cNvPr id="854" name="直線コネクタ 853">
          <a:extLst>
            <a:ext uri="{FF2B5EF4-FFF2-40B4-BE49-F238E27FC236}">
              <a16:creationId xmlns:a16="http://schemas.microsoft.com/office/drawing/2014/main" id="{D3B28E05-C3EF-48F1-977D-09C1E5275135}"/>
            </a:ext>
          </a:extLst>
        </xdr:cNvPr>
        <xdr:cNvCxnSpPr/>
      </xdr:nvCxnSpPr>
      <xdr:spPr>
        <a:xfrm flipV="1">
          <a:off x="21323300" y="18113829"/>
          <a:ext cx="838200" cy="2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855" name="楕円 854">
          <a:extLst>
            <a:ext uri="{FF2B5EF4-FFF2-40B4-BE49-F238E27FC236}">
              <a16:creationId xmlns:a16="http://schemas.microsoft.com/office/drawing/2014/main" id="{E7D67C33-7419-44D9-AE38-2343E52B15AF}"/>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160020</xdr:rowOff>
    </xdr:to>
    <xdr:cxnSp macro="">
      <xdr:nvCxnSpPr>
        <xdr:cNvPr id="856" name="直線コネクタ 855">
          <a:extLst>
            <a:ext uri="{FF2B5EF4-FFF2-40B4-BE49-F238E27FC236}">
              <a16:creationId xmlns:a16="http://schemas.microsoft.com/office/drawing/2014/main" id="{A5A2EBF5-7FF5-477D-9717-580FFE9206CE}"/>
            </a:ext>
          </a:extLst>
        </xdr:cNvPr>
        <xdr:cNvCxnSpPr/>
      </xdr:nvCxnSpPr>
      <xdr:spPr>
        <a:xfrm flipV="1">
          <a:off x="20434300" y="18321745"/>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7" name="n_1aveValue【公民館】&#10;一人当たり面積">
          <a:extLst>
            <a:ext uri="{FF2B5EF4-FFF2-40B4-BE49-F238E27FC236}">
              <a16:creationId xmlns:a16="http://schemas.microsoft.com/office/drawing/2014/main" id="{C946F870-A1C2-4FF2-BF67-3AFCA724DA3B}"/>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106515</xdr:rowOff>
    </xdr:from>
    <xdr:ext cx="469744" cy="259045"/>
    <xdr:sp macro="" textlink="">
      <xdr:nvSpPr>
        <xdr:cNvPr id="858" name="n_2aveValue【公民館】&#10;一人当たり面積">
          <a:extLst>
            <a:ext uri="{FF2B5EF4-FFF2-40B4-BE49-F238E27FC236}">
              <a16:creationId xmlns:a16="http://schemas.microsoft.com/office/drawing/2014/main" id="{8B184FD5-D622-4E98-9657-549792125708}"/>
            </a:ext>
          </a:extLst>
        </xdr:cNvPr>
        <xdr:cNvSpPr txBox="1"/>
      </xdr:nvSpPr>
      <xdr:spPr>
        <a:xfrm>
          <a:off x="20199427" y="179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859" name="n_3aveValue【公民館】&#10;一人当たり面積">
          <a:extLst>
            <a:ext uri="{FF2B5EF4-FFF2-40B4-BE49-F238E27FC236}">
              <a16:creationId xmlns:a16="http://schemas.microsoft.com/office/drawing/2014/main" id="{67003A27-72F4-4C15-A423-C94C062E7868}"/>
            </a:ext>
          </a:extLst>
        </xdr:cNvPr>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138084</xdr:rowOff>
    </xdr:from>
    <xdr:ext cx="469744" cy="259045"/>
    <xdr:sp macro="" textlink="">
      <xdr:nvSpPr>
        <xdr:cNvPr id="860" name="n_4aveValue【公民館】&#10;一人当たり面積">
          <a:extLst>
            <a:ext uri="{FF2B5EF4-FFF2-40B4-BE49-F238E27FC236}">
              <a16:creationId xmlns:a16="http://schemas.microsoft.com/office/drawing/2014/main" id="{A6BBECB2-614D-40C8-A482-271B291A3B38}"/>
            </a:ext>
          </a:extLst>
        </xdr:cNvPr>
        <xdr:cNvSpPr txBox="1"/>
      </xdr:nvSpPr>
      <xdr:spPr>
        <a:xfrm>
          <a:off x="18421427"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861" name="n_1mainValue【公民館】&#10;一人当たり面積">
          <a:extLst>
            <a:ext uri="{FF2B5EF4-FFF2-40B4-BE49-F238E27FC236}">
              <a16:creationId xmlns:a16="http://schemas.microsoft.com/office/drawing/2014/main" id="{36283DBC-34E1-4AEC-BCD9-355CA4D944ED}"/>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862" name="n_2mainValue【公民館】&#10;一人当たり面積">
          <a:extLst>
            <a:ext uri="{FF2B5EF4-FFF2-40B4-BE49-F238E27FC236}">
              <a16:creationId xmlns:a16="http://schemas.microsoft.com/office/drawing/2014/main" id="{30FEA558-E4A0-4F98-87F9-739AA8E6DFFB}"/>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89016744-427D-4F2E-B7D7-1E84E4F652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7CD4C92A-14A9-4611-A8A3-FAE9D6472B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0ABF019E-C3D5-4A85-82E4-096BBCD68D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全国平均・県平均・類似団体平均値と比較して、「公営住宅」「保育所」「学校施設」「児童館」の有形固定資産減価償却率が平均を大きく上回る。そのほとんどが昭和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年代に竣工した構造物であり、老朽化が進んでいるため、今後は修繕等コストの増加といった問題に対応するための施設の統廃合も見据えた計画的かつ適正な管理運営に努める。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F9DD07-95D0-4856-9943-82C8639245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8567D0-7F11-4490-A922-B9E681D4D4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A8A2A1-E05F-477D-A595-38CFF29F0E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4D04D8-FDAF-4D51-96AE-D0C67B804E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17788F-8388-42A3-9C0C-663088A2A6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482E52-0EE6-42BF-95ED-4C2AFB9308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0D2922-BD01-4163-93B8-E0A4E68C4C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2DE927-FC23-4C51-8624-1F597155C2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9738D5-F979-482F-BD3A-B28BE69B05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653D00-0E57-4DF7-B647-160ADE1422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4D8A37-2AF4-4008-BB04-88ECE6D0B4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5F36B0-13F6-4814-A2BE-59D828DEEB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0F43FE-77DB-4511-AB01-4DC9D4796F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FC3F73-6F92-4F55-A372-0BF7883FDD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D40171-60CC-4042-B651-52015A87CD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F1CFE95-4F34-4FFD-B01D-14BEAF3551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838CDD-DA3E-422A-BF34-8C3C09DA7D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C98B75-6EEE-42AB-A140-7DC66FBE51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F64B96-65D2-4076-A38B-CE3B94D645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7BE785-5014-4001-9D4E-BF8D3F8A34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97EBE7-9F0A-489B-9377-60135B1EE1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5BDA2C-A25A-4F61-9E4F-5086343C9A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C23862-4D7A-4563-8F2B-B8639E3841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C0AE43-6130-493E-9DA8-62CE94B548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A10744-DD51-439B-B977-2BC451FA4C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33BD54-3382-4E33-AD5C-40103A7A68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1666C8-5949-48AD-896E-1AE28B46D9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14DDEB-8300-4CA7-9B6B-48DF032151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46BA83-9A42-474A-A583-3722319FDB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C85977-9715-4815-A5E8-AEB6FFA9C9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7A048D-C8B4-4742-8B8D-5E417E8080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0FE9FF-6D7A-48FE-B329-8BC92D5F47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DF69EA-61FF-4494-92B3-9B1373F9FE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1FDFB4-F35B-4A03-B99D-8A7626832C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030BA1-C884-4C94-861E-BE36D998DA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69ED7C-ECF6-4CDF-A2D3-207EC7BB2E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6457D5-675C-49BB-B7BC-AB473426D8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E78BFF-B6C5-49B0-AAC9-3E74BE0008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01021D-11EB-4A2D-84D5-190AD340713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82769A4-C791-4E4E-BD50-6593709ABB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CD0885-7326-4E73-BEB3-8C58B88276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E0ED86F-2B8A-4C48-BA8C-86E58A53BA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1F291B1-10FE-4BFA-BAC3-4A06D86C33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6AEEE3-EFF6-412C-A0EA-839D547053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8868790-17F7-4111-8E80-80B161BA63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CFC0A5F-01D1-4147-9A99-96FFC1BD3B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54630D7-9918-40E6-8BD0-F5103E4F8C1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B4249D8-147B-43EC-9177-9E75F30113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4912C40-7F43-4AA9-BE4A-02139E23A9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B98439F-CF96-4DE9-A60A-2CC7F6EE84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9C58AA9-4BB3-46EF-A760-4F838A516D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1D3B74A-325A-4B57-87A3-79D2DB0280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A29C851-AE37-4863-8374-65F8A9F7DB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12C066-8F41-4897-A4A4-C4C69858B2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F922C5D-0B23-47B3-9574-87C0791833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D95B583-5371-415E-A303-2DD19BB1DB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DA40161-1278-4778-AAB2-9A755F7EE1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69C6C0-BCB5-4774-B993-D953D0802F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E2AABBE-7BDB-4329-B9BB-248F2391845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5F6FCFF-94FC-4CBD-A4CB-EC523C7A91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5918161-2E8B-414D-ACA4-8E7ED404FA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27833FD-5E34-43F0-A037-5793634EEDB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5E496D7-614F-48AD-B0BE-2763D51F77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02656E5-7C23-4C99-98FC-5987C7FA7B1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85589F3-1063-457D-B38C-DE46CC997A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2FC1DAF-9AE6-43A3-B5EE-9714D9D894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0034846-F36A-4D84-9C9D-9F1666E756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A7CA821-A1BD-4E88-BEE0-1CA7A88B1E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54FA3D7-D6B1-41B9-B0C3-69BFD9A4E2C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C7B5139-725D-4307-9CCC-02EFE54859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C1727F3-E407-466B-9543-75A4A4412E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99EA128-BF3F-4D43-B79C-F4058AB0AB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75E6B83-9E81-4EEB-B070-BF0A002E0DCF}"/>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6187196-C9E3-4F2E-A961-D30D269667F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094A6BD-91D5-4397-96B6-6B5A60A2A95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3B32C8B-104A-41C5-8E2C-061B95F123C4}"/>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12BDBD0A-EB1C-480C-AEA9-B8ACD8634469}"/>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268EFF7-D9FA-4C25-A9E1-2DD46D68273C}"/>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8D83F425-0E1D-490E-8093-D41E75DB6644}"/>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E394BF99-411B-4465-95EC-C7C5DC7961F1}"/>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70FB1DAF-6483-432B-8197-A3A4C00636A3}"/>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2F75A5FF-AA14-4A9A-8D40-DC81F49C07AE}"/>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88F9C472-EC2F-47B5-84BF-7715165EC836}"/>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1390D79-EE4A-4540-8AE6-457C0DDD60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4DE8536-FF70-4091-9DD2-FF1D600E6F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54FA84E-D6C9-430C-8B9D-B9627D1549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F2569BC-FA2B-46C4-BC30-F443ADEEA8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5B12189-F6BA-40F9-87C8-EEA0217249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90" name="楕円 89">
          <a:extLst>
            <a:ext uri="{FF2B5EF4-FFF2-40B4-BE49-F238E27FC236}">
              <a16:creationId xmlns:a16="http://schemas.microsoft.com/office/drawing/2014/main" id="{4944EADC-77BB-43E6-B018-845A5DF85934}"/>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1D16524-AFED-4483-B3FF-41C176E66576}"/>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92" name="楕円 91">
          <a:extLst>
            <a:ext uri="{FF2B5EF4-FFF2-40B4-BE49-F238E27FC236}">
              <a16:creationId xmlns:a16="http://schemas.microsoft.com/office/drawing/2014/main" id="{9080B65D-0208-46BF-8818-87B62A2842BB}"/>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32657</xdr:rowOff>
    </xdr:to>
    <xdr:cxnSp macro="">
      <xdr:nvCxnSpPr>
        <xdr:cNvPr id="93" name="直線コネクタ 92">
          <a:extLst>
            <a:ext uri="{FF2B5EF4-FFF2-40B4-BE49-F238E27FC236}">
              <a16:creationId xmlns:a16="http://schemas.microsoft.com/office/drawing/2014/main" id="{F2CE86B9-1DEF-4394-B404-3080A62DA32A}"/>
            </a:ext>
          </a:extLst>
        </xdr:cNvPr>
        <xdr:cNvCxnSpPr/>
      </xdr:nvCxnSpPr>
      <xdr:spPr>
        <a:xfrm>
          <a:off x="3797300" y="108193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94" name="楕円 93">
          <a:extLst>
            <a:ext uri="{FF2B5EF4-FFF2-40B4-BE49-F238E27FC236}">
              <a16:creationId xmlns:a16="http://schemas.microsoft.com/office/drawing/2014/main" id="{9149ECF9-B081-4357-B386-DB313C706A15}"/>
            </a:ext>
          </a:extLst>
        </xdr:cNvPr>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63</xdr:row>
      <xdr:rowOff>17962</xdr:rowOff>
    </xdr:to>
    <xdr:cxnSp macro="">
      <xdr:nvCxnSpPr>
        <xdr:cNvPr id="95" name="直線コネクタ 94">
          <a:extLst>
            <a:ext uri="{FF2B5EF4-FFF2-40B4-BE49-F238E27FC236}">
              <a16:creationId xmlns:a16="http://schemas.microsoft.com/office/drawing/2014/main" id="{F97BA9D7-5C5C-4E25-8705-44B39564A80D}"/>
            </a:ext>
          </a:extLst>
        </xdr:cNvPr>
        <xdr:cNvCxnSpPr/>
      </xdr:nvCxnSpPr>
      <xdr:spPr>
        <a:xfrm>
          <a:off x="2908300" y="1075563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96" name="n_1aveValue【体育館・プール】&#10;有形固定資産減価償却率">
          <a:extLst>
            <a:ext uri="{FF2B5EF4-FFF2-40B4-BE49-F238E27FC236}">
              <a16:creationId xmlns:a16="http://schemas.microsoft.com/office/drawing/2014/main" id="{0D6983F9-469E-4A6C-96D1-94B8CA050ADE}"/>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97" name="n_2aveValue【体育館・プール】&#10;有形固定資産減価償却率">
          <a:extLst>
            <a:ext uri="{FF2B5EF4-FFF2-40B4-BE49-F238E27FC236}">
              <a16:creationId xmlns:a16="http://schemas.microsoft.com/office/drawing/2014/main" id="{B4297980-7225-4A90-8D58-65B3D1957E63}"/>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98" name="n_3aveValue【体育館・プール】&#10;有形固定資産減価償却率">
          <a:extLst>
            <a:ext uri="{FF2B5EF4-FFF2-40B4-BE49-F238E27FC236}">
              <a16:creationId xmlns:a16="http://schemas.microsoft.com/office/drawing/2014/main" id="{A0BC2AE1-21A2-44FA-90F0-D467940A44BD}"/>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99" name="n_4aveValue【体育館・プール】&#10;有形固定資産減価償却率">
          <a:extLst>
            <a:ext uri="{FF2B5EF4-FFF2-40B4-BE49-F238E27FC236}">
              <a16:creationId xmlns:a16="http://schemas.microsoft.com/office/drawing/2014/main" id="{98980F63-6B54-4323-BDD7-61189A4C9C88}"/>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100" name="n_1mainValue【体育館・プール】&#10;有形固定資産減価償却率">
          <a:extLst>
            <a:ext uri="{FF2B5EF4-FFF2-40B4-BE49-F238E27FC236}">
              <a16:creationId xmlns:a16="http://schemas.microsoft.com/office/drawing/2014/main" id="{C1AA574F-430B-46E2-824D-4F6220405A29}"/>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101" name="n_2mainValue【体育館・プール】&#10;有形固定資産減価償却率">
          <a:extLst>
            <a:ext uri="{FF2B5EF4-FFF2-40B4-BE49-F238E27FC236}">
              <a16:creationId xmlns:a16="http://schemas.microsoft.com/office/drawing/2014/main" id="{A4E18A77-72EC-41E2-B697-879282A42D63}"/>
            </a:ext>
          </a:extLst>
        </xdr:cNvPr>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C57FEEE5-39C8-4B12-A4DE-D90A683057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1732980A-0C59-4D90-9CD8-A32510C658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8704183E-5272-43B2-BB9D-94E4C2858C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B41FC32E-25D3-4122-BD50-B86FC36AB4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4BC2BA64-D5DF-47A7-9693-B7E9D3E078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0B47CF4C-CB24-4AC7-BEF1-0B5CD29A99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89826AA4-32D9-46FA-BCA6-F9ED27A094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63056ACD-EDBA-4745-BCBF-67E9731D4A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89ED1A53-CBEC-434D-B663-123368D988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C4EE329C-40B4-4487-8FB7-380925978F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5AB2EE4F-A5B5-4929-A544-FB1C5C6755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D6359835-E69F-4E6E-A44A-EA52F9A192D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1DCF9C0F-985C-4D40-9603-D06FC6E062B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BBC843C7-B390-427A-9574-E0DC22CB6C1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C1D8167B-FD2F-42A5-8123-C97A4BD863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787982CE-6662-46DE-B2E7-3436DF4970F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5EFA0DED-ED83-4859-85D3-6F9455B8666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0387F585-AB42-4F44-ABA6-0349F2B0C2D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54248510-9327-47C0-B061-436841C64F3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5DA42CE0-3A26-43B4-B241-6C7DF8E996F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3E382696-E2B8-481E-B9F4-29129622F7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F94105F2-E845-4719-B299-63CB4961333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185CC965-5BB0-4181-9DA6-C344A22D6D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25" name="直線コネクタ 124">
          <a:extLst>
            <a:ext uri="{FF2B5EF4-FFF2-40B4-BE49-F238E27FC236}">
              <a16:creationId xmlns:a16="http://schemas.microsoft.com/office/drawing/2014/main" id="{04D1A094-C9BC-4D66-A2CA-524D42E8400B}"/>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26" name="【体育館・プール】&#10;一人当たり面積最小値テキスト">
          <a:extLst>
            <a:ext uri="{FF2B5EF4-FFF2-40B4-BE49-F238E27FC236}">
              <a16:creationId xmlns:a16="http://schemas.microsoft.com/office/drawing/2014/main" id="{FD91307B-DB37-4089-A289-DF634617E8A9}"/>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27" name="直線コネクタ 126">
          <a:extLst>
            <a:ext uri="{FF2B5EF4-FFF2-40B4-BE49-F238E27FC236}">
              <a16:creationId xmlns:a16="http://schemas.microsoft.com/office/drawing/2014/main" id="{53EB0987-E2BD-4474-BF03-8323F8D8E2E7}"/>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28" name="【体育館・プール】&#10;一人当たり面積最大値テキスト">
          <a:extLst>
            <a:ext uri="{FF2B5EF4-FFF2-40B4-BE49-F238E27FC236}">
              <a16:creationId xmlns:a16="http://schemas.microsoft.com/office/drawing/2014/main" id="{CF9C6EBC-C56E-473E-AEB6-FA135CE76403}"/>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29" name="直線コネクタ 128">
          <a:extLst>
            <a:ext uri="{FF2B5EF4-FFF2-40B4-BE49-F238E27FC236}">
              <a16:creationId xmlns:a16="http://schemas.microsoft.com/office/drawing/2014/main" id="{98832BC6-5F52-4472-9F4D-862C632E927B}"/>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0" name="【体育館・プール】&#10;一人当たり面積平均値テキスト">
          <a:extLst>
            <a:ext uri="{FF2B5EF4-FFF2-40B4-BE49-F238E27FC236}">
              <a16:creationId xmlns:a16="http://schemas.microsoft.com/office/drawing/2014/main" id="{58B113D8-9D2D-4FB8-AECD-A1A0E0661020}"/>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1" name="フローチャート: 判断 130">
          <a:extLst>
            <a:ext uri="{FF2B5EF4-FFF2-40B4-BE49-F238E27FC236}">
              <a16:creationId xmlns:a16="http://schemas.microsoft.com/office/drawing/2014/main" id="{7D505EFD-C1AD-4D70-A32A-ED57CD905261}"/>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2" name="フローチャート: 判断 131">
          <a:extLst>
            <a:ext uri="{FF2B5EF4-FFF2-40B4-BE49-F238E27FC236}">
              <a16:creationId xmlns:a16="http://schemas.microsoft.com/office/drawing/2014/main" id="{302ADF73-0E04-4F16-9FB0-3E99A922EE13}"/>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128651</xdr:rowOff>
    </xdr:from>
    <xdr:to>
      <xdr:col>46</xdr:col>
      <xdr:colOff>38100</xdr:colOff>
      <xdr:row>63</xdr:row>
      <xdr:rowOff>58801</xdr:rowOff>
    </xdr:to>
    <xdr:sp macro="" textlink="">
      <xdr:nvSpPr>
        <xdr:cNvPr id="133" name="フローチャート: 判断 132">
          <a:extLst>
            <a:ext uri="{FF2B5EF4-FFF2-40B4-BE49-F238E27FC236}">
              <a16:creationId xmlns:a16="http://schemas.microsoft.com/office/drawing/2014/main" id="{18D5AE25-6D55-4040-865E-3CDA39C6B1BC}"/>
            </a:ext>
          </a:extLst>
        </xdr:cNvPr>
        <xdr:cNvSpPr/>
      </xdr:nvSpPr>
      <xdr:spPr>
        <a:xfrm>
          <a:off x="8699500" y="1075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148463</xdr:rowOff>
    </xdr:from>
    <xdr:to>
      <xdr:col>41</xdr:col>
      <xdr:colOff>101600</xdr:colOff>
      <xdr:row>63</xdr:row>
      <xdr:rowOff>78613</xdr:rowOff>
    </xdr:to>
    <xdr:sp macro="" textlink="">
      <xdr:nvSpPr>
        <xdr:cNvPr id="134" name="フローチャート: 判断 133">
          <a:extLst>
            <a:ext uri="{FF2B5EF4-FFF2-40B4-BE49-F238E27FC236}">
              <a16:creationId xmlns:a16="http://schemas.microsoft.com/office/drawing/2014/main" id="{7150F26A-8E6E-4EFB-BCD0-670341ADB679}"/>
            </a:ext>
          </a:extLst>
        </xdr:cNvPr>
        <xdr:cNvSpPr/>
      </xdr:nvSpPr>
      <xdr:spPr>
        <a:xfrm>
          <a:off x="7810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161417</xdr:rowOff>
    </xdr:from>
    <xdr:to>
      <xdr:col>36</xdr:col>
      <xdr:colOff>165100</xdr:colOff>
      <xdr:row>63</xdr:row>
      <xdr:rowOff>91567</xdr:rowOff>
    </xdr:to>
    <xdr:sp macro="" textlink="">
      <xdr:nvSpPr>
        <xdr:cNvPr id="135" name="フローチャート: 判断 134">
          <a:extLst>
            <a:ext uri="{FF2B5EF4-FFF2-40B4-BE49-F238E27FC236}">
              <a16:creationId xmlns:a16="http://schemas.microsoft.com/office/drawing/2014/main" id="{AF6AF23F-F36C-414B-84F0-1A5C6A72D28F}"/>
            </a:ext>
          </a:extLst>
        </xdr:cNvPr>
        <xdr:cNvSpPr/>
      </xdr:nvSpPr>
      <xdr:spPr>
        <a:xfrm>
          <a:off x="6921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FF2388A-A7E7-4D6B-91D2-7C2DD1A794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AB31EDE-1C24-4306-B13F-58B72053B3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CFDBEED-EB78-485A-9D11-159F3D5979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34345C1-D47F-434C-B859-7CDEADF960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841DF1F-834A-4574-A5F9-3055C459B9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58928</xdr:rowOff>
    </xdr:from>
    <xdr:to>
      <xdr:col>55</xdr:col>
      <xdr:colOff>50800</xdr:colOff>
      <xdr:row>61</xdr:row>
      <xdr:rowOff>160528</xdr:rowOff>
    </xdr:to>
    <xdr:sp macro="" textlink="">
      <xdr:nvSpPr>
        <xdr:cNvPr id="141" name="楕円 140">
          <a:extLst>
            <a:ext uri="{FF2B5EF4-FFF2-40B4-BE49-F238E27FC236}">
              <a16:creationId xmlns:a16="http://schemas.microsoft.com/office/drawing/2014/main" id="{5452A928-2183-4769-9FF6-8932BED202DA}"/>
            </a:ext>
          </a:extLst>
        </xdr:cNvPr>
        <xdr:cNvSpPr/>
      </xdr:nvSpPr>
      <xdr:spPr>
        <a:xfrm>
          <a:off x="104267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81805</xdr:rowOff>
    </xdr:from>
    <xdr:ext cx="469744" cy="259045"/>
    <xdr:sp macro="" textlink="">
      <xdr:nvSpPr>
        <xdr:cNvPr id="142" name="【体育館・プール】&#10;一人当たり面積該当値テキスト">
          <a:extLst>
            <a:ext uri="{FF2B5EF4-FFF2-40B4-BE49-F238E27FC236}">
              <a16:creationId xmlns:a16="http://schemas.microsoft.com/office/drawing/2014/main" id="{D8D0833B-4AE9-437A-BCE5-ADC33D472F3A}"/>
            </a:ext>
          </a:extLst>
        </xdr:cNvPr>
        <xdr:cNvSpPr txBox="1"/>
      </xdr:nvSpPr>
      <xdr:spPr>
        <a:xfrm>
          <a:off x="10515600" y="103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73787</xdr:rowOff>
    </xdr:from>
    <xdr:to>
      <xdr:col>50</xdr:col>
      <xdr:colOff>165100</xdr:colOff>
      <xdr:row>62</xdr:row>
      <xdr:rowOff>3937</xdr:rowOff>
    </xdr:to>
    <xdr:sp macro="" textlink="">
      <xdr:nvSpPr>
        <xdr:cNvPr id="143" name="楕円 142">
          <a:extLst>
            <a:ext uri="{FF2B5EF4-FFF2-40B4-BE49-F238E27FC236}">
              <a16:creationId xmlns:a16="http://schemas.microsoft.com/office/drawing/2014/main" id="{6FAE81E3-2B0C-4B78-BEF5-EE91B8D86620}"/>
            </a:ext>
          </a:extLst>
        </xdr:cNvPr>
        <xdr:cNvSpPr/>
      </xdr:nvSpPr>
      <xdr:spPr>
        <a:xfrm>
          <a:off x="9588500" y="105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109728</xdr:rowOff>
    </xdr:from>
    <xdr:to>
      <xdr:col>55</xdr:col>
      <xdr:colOff>0</xdr:colOff>
      <xdr:row>61</xdr:row>
      <xdr:rowOff>124587</xdr:rowOff>
    </xdr:to>
    <xdr:cxnSp macro="">
      <xdr:nvCxnSpPr>
        <xdr:cNvPr id="144" name="直線コネクタ 143">
          <a:extLst>
            <a:ext uri="{FF2B5EF4-FFF2-40B4-BE49-F238E27FC236}">
              <a16:creationId xmlns:a16="http://schemas.microsoft.com/office/drawing/2014/main" id="{AA7FE58B-935A-4C42-A4F6-ADB17D0FD067}"/>
            </a:ext>
          </a:extLst>
        </xdr:cNvPr>
        <xdr:cNvCxnSpPr/>
      </xdr:nvCxnSpPr>
      <xdr:spPr>
        <a:xfrm flipV="1">
          <a:off x="9639300" y="1056817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119126</xdr:rowOff>
    </xdr:from>
    <xdr:to>
      <xdr:col>46</xdr:col>
      <xdr:colOff>38100</xdr:colOff>
      <xdr:row>62</xdr:row>
      <xdr:rowOff>49276</xdr:rowOff>
    </xdr:to>
    <xdr:sp macro="" textlink="">
      <xdr:nvSpPr>
        <xdr:cNvPr id="145" name="楕円 144">
          <a:extLst>
            <a:ext uri="{FF2B5EF4-FFF2-40B4-BE49-F238E27FC236}">
              <a16:creationId xmlns:a16="http://schemas.microsoft.com/office/drawing/2014/main" id="{A0EED08E-1141-42A9-965E-07E0C4DA4511}"/>
            </a:ext>
          </a:extLst>
        </xdr:cNvPr>
        <xdr:cNvSpPr/>
      </xdr:nvSpPr>
      <xdr:spPr>
        <a:xfrm>
          <a:off x="8699500" y="105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124587</xdr:rowOff>
    </xdr:from>
    <xdr:to>
      <xdr:col>50</xdr:col>
      <xdr:colOff>114300</xdr:colOff>
      <xdr:row>61</xdr:row>
      <xdr:rowOff>169926</xdr:rowOff>
    </xdr:to>
    <xdr:cxnSp macro="">
      <xdr:nvCxnSpPr>
        <xdr:cNvPr id="146" name="直線コネクタ 145">
          <a:extLst>
            <a:ext uri="{FF2B5EF4-FFF2-40B4-BE49-F238E27FC236}">
              <a16:creationId xmlns:a16="http://schemas.microsoft.com/office/drawing/2014/main" id="{E8D5CF2C-FF1A-4397-B31E-6D8C34698461}"/>
            </a:ext>
          </a:extLst>
        </xdr:cNvPr>
        <xdr:cNvCxnSpPr/>
      </xdr:nvCxnSpPr>
      <xdr:spPr>
        <a:xfrm flipV="1">
          <a:off x="8750300" y="10583037"/>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47" name="n_1aveValue【体育館・プール】&#10;一人当たり面積">
          <a:extLst>
            <a:ext uri="{FF2B5EF4-FFF2-40B4-BE49-F238E27FC236}">
              <a16:creationId xmlns:a16="http://schemas.microsoft.com/office/drawing/2014/main" id="{954486E6-20E6-43EE-B4A9-29E29F299BB9}"/>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49928</xdr:rowOff>
    </xdr:from>
    <xdr:ext cx="469744" cy="259045"/>
    <xdr:sp macro="" textlink="">
      <xdr:nvSpPr>
        <xdr:cNvPr id="148" name="n_2aveValue【体育館・プール】&#10;一人当たり面積">
          <a:extLst>
            <a:ext uri="{FF2B5EF4-FFF2-40B4-BE49-F238E27FC236}">
              <a16:creationId xmlns:a16="http://schemas.microsoft.com/office/drawing/2014/main" id="{A264CB3F-AC1D-451C-9E40-B044C6F3514F}"/>
            </a:ext>
          </a:extLst>
        </xdr:cNvPr>
        <xdr:cNvSpPr txBox="1"/>
      </xdr:nvSpPr>
      <xdr:spPr>
        <a:xfrm>
          <a:off x="8515427" y="1085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95140</xdr:rowOff>
    </xdr:from>
    <xdr:ext cx="469744" cy="259045"/>
    <xdr:sp macro="" textlink="">
      <xdr:nvSpPr>
        <xdr:cNvPr id="149" name="n_3aveValue【体育館・プール】&#10;一人当たり面積">
          <a:extLst>
            <a:ext uri="{FF2B5EF4-FFF2-40B4-BE49-F238E27FC236}">
              <a16:creationId xmlns:a16="http://schemas.microsoft.com/office/drawing/2014/main" id="{20415839-3472-4E47-9FA9-3255EC527EDC}"/>
            </a:ext>
          </a:extLst>
        </xdr:cNvPr>
        <xdr:cNvSpPr txBox="1"/>
      </xdr:nvSpPr>
      <xdr:spPr>
        <a:xfrm>
          <a:off x="7626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108094</xdr:rowOff>
    </xdr:from>
    <xdr:ext cx="469744" cy="259045"/>
    <xdr:sp macro="" textlink="">
      <xdr:nvSpPr>
        <xdr:cNvPr id="150" name="n_4aveValue【体育館・プール】&#10;一人当たり面積">
          <a:extLst>
            <a:ext uri="{FF2B5EF4-FFF2-40B4-BE49-F238E27FC236}">
              <a16:creationId xmlns:a16="http://schemas.microsoft.com/office/drawing/2014/main" id="{5C6CEC64-42A6-4EF0-B8E2-7B4DC23F65D6}"/>
            </a:ext>
          </a:extLst>
        </xdr:cNvPr>
        <xdr:cNvSpPr txBox="1"/>
      </xdr:nvSpPr>
      <xdr:spPr>
        <a:xfrm>
          <a:off x="67374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20464</xdr:rowOff>
    </xdr:from>
    <xdr:ext cx="469744" cy="259045"/>
    <xdr:sp macro="" textlink="">
      <xdr:nvSpPr>
        <xdr:cNvPr id="151" name="n_1mainValue【体育館・プール】&#10;一人当たり面積">
          <a:extLst>
            <a:ext uri="{FF2B5EF4-FFF2-40B4-BE49-F238E27FC236}">
              <a16:creationId xmlns:a16="http://schemas.microsoft.com/office/drawing/2014/main" id="{FB23FE4F-76D7-4AAA-B228-834C74BED841}"/>
            </a:ext>
          </a:extLst>
        </xdr:cNvPr>
        <xdr:cNvSpPr txBox="1"/>
      </xdr:nvSpPr>
      <xdr:spPr>
        <a:xfrm>
          <a:off x="9391727" y="103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65803</xdr:rowOff>
    </xdr:from>
    <xdr:ext cx="469744" cy="259045"/>
    <xdr:sp macro="" textlink="">
      <xdr:nvSpPr>
        <xdr:cNvPr id="152" name="n_2mainValue【体育館・プール】&#10;一人当たり面積">
          <a:extLst>
            <a:ext uri="{FF2B5EF4-FFF2-40B4-BE49-F238E27FC236}">
              <a16:creationId xmlns:a16="http://schemas.microsoft.com/office/drawing/2014/main" id="{97927C9E-5364-4A35-9EDA-9541A5C8E699}"/>
            </a:ext>
          </a:extLst>
        </xdr:cNvPr>
        <xdr:cNvSpPr txBox="1"/>
      </xdr:nvSpPr>
      <xdr:spPr>
        <a:xfrm>
          <a:off x="8515427"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929A9BCC-3FB4-4EF3-AB70-78F36A328DD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0CB47B9D-D003-4EA7-9835-2C9C1E2FD5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3FAC7FD2-2BE1-4A35-A317-61F9DFE91E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9AB20DD2-F200-4937-877D-C057FB7FF8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41A0E60A-8504-485A-B70B-32CE90A5D5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D6D03E02-86F6-4708-9D9D-649C378C6E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63ECF981-BD3E-49CF-AA28-CCF7D418A9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5737DF13-2D75-4E6E-A127-227ED8A6BB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D045AFED-BF6D-432F-8AEB-C5D5ECC8DB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04B9CDD1-49FF-4E70-979D-5CD9594483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03A0772A-E818-405B-B32D-A291BFBAA3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112BD83C-126B-401F-9DB3-0513DB83EC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5" name="テキスト ボックス 164">
          <a:extLst>
            <a:ext uri="{FF2B5EF4-FFF2-40B4-BE49-F238E27FC236}">
              <a16:creationId xmlns:a16="http://schemas.microsoft.com/office/drawing/2014/main" id="{31145B10-E145-4A26-8CA9-980DBE8803B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BEEE79D2-9344-41E9-8EA9-5DE3A21227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1515CD52-847D-4BCC-91C2-F26F2FB2ADB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8CF493F3-4BF0-43C0-898F-F47905592C6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B0207063-EACE-4632-81CB-CA0F38A5B7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E9F7F78F-154C-40A2-8E18-53E9F8474A9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1023F7B7-FCAD-4A54-A5CA-5984F16A0AC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6A70FA2E-9B9C-48CD-9408-02A346E0D9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7CF11A78-CF51-4C6F-8F82-54CAD2D415A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429F14F6-441D-43B9-87DB-A68339F41A3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5" name="テキスト ボックス 174">
          <a:extLst>
            <a:ext uri="{FF2B5EF4-FFF2-40B4-BE49-F238E27FC236}">
              <a16:creationId xmlns:a16="http://schemas.microsoft.com/office/drawing/2014/main" id="{E860B3B0-003A-477E-84CD-83D87F84CF3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E27A60A0-279E-4BCC-AA8A-B1A7DA3B2F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a:extLst>
            <a:ext uri="{FF2B5EF4-FFF2-40B4-BE49-F238E27FC236}">
              <a16:creationId xmlns:a16="http://schemas.microsoft.com/office/drawing/2014/main" id="{F4CB2AFF-E2D7-4CBF-A276-2B92570814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78" name="直線コネクタ 177">
          <a:extLst>
            <a:ext uri="{FF2B5EF4-FFF2-40B4-BE49-F238E27FC236}">
              <a16:creationId xmlns:a16="http://schemas.microsoft.com/office/drawing/2014/main" id="{9CAEB0CF-1CA8-4817-A3B6-88BB2F70D597}"/>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9" name="【福祉施設】&#10;有形固定資産減価償却率最小値テキスト">
          <a:extLst>
            <a:ext uri="{FF2B5EF4-FFF2-40B4-BE49-F238E27FC236}">
              <a16:creationId xmlns:a16="http://schemas.microsoft.com/office/drawing/2014/main" id="{3DBDC825-AA3E-4B7A-8E79-3387A2C7006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0" name="直線コネクタ 179">
          <a:extLst>
            <a:ext uri="{FF2B5EF4-FFF2-40B4-BE49-F238E27FC236}">
              <a16:creationId xmlns:a16="http://schemas.microsoft.com/office/drawing/2014/main" id="{0CBEA742-6F4E-4181-8E15-F3DDDA5319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81" name="【福祉施設】&#10;有形固定資産減価償却率最大値テキスト">
          <a:extLst>
            <a:ext uri="{FF2B5EF4-FFF2-40B4-BE49-F238E27FC236}">
              <a16:creationId xmlns:a16="http://schemas.microsoft.com/office/drawing/2014/main" id="{D651F323-DB2F-4490-B56B-3632B06B22CA}"/>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82" name="直線コネクタ 181">
          <a:extLst>
            <a:ext uri="{FF2B5EF4-FFF2-40B4-BE49-F238E27FC236}">
              <a16:creationId xmlns:a16="http://schemas.microsoft.com/office/drawing/2014/main" id="{5052A6FF-16AB-49C2-A26B-8ECF8854223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83" name="【福祉施設】&#10;有形固定資産減価償却率平均値テキスト">
          <a:extLst>
            <a:ext uri="{FF2B5EF4-FFF2-40B4-BE49-F238E27FC236}">
              <a16:creationId xmlns:a16="http://schemas.microsoft.com/office/drawing/2014/main" id="{1B7ABEC6-3E41-4E72-A4A5-DE0837898688}"/>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84" name="フローチャート: 判断 183">
          <a:extLst>
            <a:ext uri="{FF2B5EF4-FFF2-40B4-BE49-F238E27FC236}">
              <a16:creationId xmlns:a16="http://schemas.microsoft.com/office/drawing/2014/main" id="{9E8F365B-0FF9-4727-A5F2-A0B6BF455FBA}"/>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85" name="フローチャート: 判断 184">
          <a:extLst>
            <a:ext uri="{FF2B5EF4-FFF2-40B4-BE49-F238E27FC236}">
              <a16:creationId xmlns:a16="http://schemas.microsoft.com/office/drawing/2014/main" id="{5E66773E-E04E-43E6-8746-1FBEB3D4934A}"/>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132624</xdr:rowOff>
    </xdr:from>
    <xdr:to>
      <xdr:col>15</xdr:col>
      <xdr:colOff>101600</xdr:colOff>
      <xdr:row>83</xdr:row>
      <xdr:rowOff>62774</xdr:rowOff>
    </xdr:to>
    <xdr:sp macro="" textlink="">
      <xdr:nvSpPr>
        <xdr:cNvPr id="186" name="フローチャート: 判断 185">
          <a:extLst>
            <a:ext uri="{FF2B5EF4-FFF2-40B4-BE49-F238E27FC236}">
              <a16:creationId xmlns:a16="http://schemas.microsoft.com/office/drawing/2014/main" id="{8342BF31-8479-4E6C-B1F8-1E062EBE2663}"/>
            </a:ext>
          </a:extLst>
        </xdr:cNvPr>
        <xdr:cNvSpPr/>
      </xdr:nvSpPr>
      <xdr:spPr>
        <a:xfrm>
          <a:off x="2857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187" name="フローチャート: 判断 186">
          <a:extLst>
            <a:ext uri="{FF2B5EF4-FFF2-40B4-BE49-F238E27FC236}">
              <a16:creationId xmlns:a16="http://schemas.microsoft.com/office/drawing/2014/main" id="{19014B57-340C-40A9-B9D6-26210A386D56}"/>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67311</xdr:rowOff>
    </xdr:from>
    <xdr:to>
      <xdr:col>6</xdr:col>
      <xdr:colOff>38100</xdr:colOff>
      <xdr:row>82</xdr:row>
      <xdr:rowOff>168911</xdr:rowOff>
    </xdr:to>
    <xdr:sp macro="" textlink="">
      <xdr:nvSpPr>
        <xdr:cNvPr id="188" name="フローチャート: 判断 187">
          <a:extLst>
            <a:ext uri="{FF2B5EF4-FFF2-40B4-BE49-F238E27FC236}">
              <a16:creationId xmlns:a16="http://schemas.microsoft.com/office/drawing/2014/main" id="{1435B55D-58BB-408A-87D6-5C88E1E5EEDF}"/>
            </a:ext>
          </a:extLst>
        </xdr:cNvPr>
        <xdr:cNvSpPr/>
      </xdr:nvSpPr>
      <xdr:spPr>
        <a:xfrm>
          <a:off x="1079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4A9921C6-CC1B-4B20-A224-321A2917AC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395F58CA-A5E7-4CCA-B1E5-28237D5C8D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60AB9A47-BC13-4032-9C48-A428210D00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6AE03500-AB95-467C-B513-1D5312A2AE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699DB5A6-0D2C-4621-9BF8-0653A0EDE7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194" name="楕円 193">
          <a:extLst>
            <a:ext uri="{FF2B5EF4-FFF2-40B4-BE49-F238E27FC236}">
              <a16:creationId xmlns:a16="http://schemas.microsoft.com/office/drawing/2014/main" id="{6CCC3731-A58B-4F48-BBBE-987205DA069E}"/>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4FFAE550-EE93-4604-BDDC-13309B9CA39C}"/>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144055</xdr:rowOff>
    </xdr:from>
    <xdr:to>
      <xdr:col>20</xdr:col>
      <xdr:colOff>38100</xdr:colOff>
      <xdr:row>85</xdr:row>
      <xdr:rowOff>74205</xdr:rowOff>
    </xdr:to>
    <xdr:sp macro="" textlink="">
      <xdr:nvSpPr>
        <xdr:cNvPr id="196" name="楕円 195">
          <a:extLst>
            <a:ext uri="{FF2B5EF4-FFF2-40B4-BE49-F238E27FC236}">
              <a16:creationId xmlns:a16="http://schemas.microsoft.com/office/drawing/2014/main" id="{8A4F679A-5C26-4982-AF5B-3B99C79C32EB}"/>
            </a:ext>
          </a:extLst>
        </xdr:cNvPr>
        <xdr:cNvSpPr/>
      </xdr:nvSpPr>
      <xdr:spPr>
        <a:xfrm>
          <a:off x="3746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23405</xdr:rowOff>
    </xdr:from>
    <xdr:to>
      <xdr:col>24</xdr:col>
      <xdr:colOff>63500</xdr:colOff>
      <xdr:row>85</xdr:row>
      <xdr:rowOff>72389</xdr:rowOff>
    </xdr:to>
    <xdr:cxnSp macro="">
      <xdr:nvCxnSpPr>
        <xdr:cNvPr id="197" name="直線コネクタ 196">
          <a:extLst>
            <a:ext uri="{FF2B5EF4-FFF2-40B4-BE49-F238E27FC236}">
              <a16:creationId xmlns:a16="http://schemas.microsoft.com/office/drawing/2014/main" id="{FA93E229-6E8D-47DD-82E4-53892D7BE8D7}"/>
            </a:ext>
          </a:extLst>
        </xdr:cNvPr>
        <xdr:cNvCxnSpPr/>
      </xdr:nvCxnSpPr>
      <xdr:spPr>
        <a:xfrm>
          <a:off x="3797300" y="14596655"/>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80373</xdr:rowOff>
    </xdr:from>
    <xdr:to>
      <xdr:col>15</xdr:col>
      <xdr:colOff>101600</xdr:colOff>
      <xdr:row>85</xdr:row>
      <xdr:rowOff>10523</xdr:rowOff>
    </xdr:to>
    <xdr:sp macro="" textlink="">
      <xdr:nvSpPr>
        <xdr:cNvPr id="198" name="楕円 197">
          <a:extLst>
            <a:ext uri="{FF2B5EF4-FFF2-40B4-BE49-F238E27FC236}">
              <a16:creationId xmlns:a16="http://schemas.microsoft.com/office/drawing/2014/main" id="{C6466D4B-6277-4602-9AFF-6504E95AAFEA}"/>
            </a:ext>
          </a:extLst>
        </xdr:cNvPr>
        <xdr:cNvSpPr/>
      </xdr:nvSpPr>
      <xdr:spPr>
        <a:xfrm>
          <a:off x="2857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131173</xdr:rowOff>
    </xdr:from>
    <xdr:to>
      <xdr:col>19</xdr:col>
      <xdr:colOff>177800</xdr:colOff>
      <xdr:row>85</xdr:row>
      <xdr:rowOff>23405</xdr:rowOff>
    </xdr:to>
    <xdr:cxnSp macro="">
      <xdr:nvCxnSpPr>
        <xdr:cNvPr id="199" name="直線コネクタ 198">
          <a:extLst>
            <a:ext uri="{FF2B5EF4-FFF2-40B4-BE49-F238E27FC236}">
              <a16:creationId xmlns:a16="http://schemas.microsoft.com/office/drawing/2014/main" id="{A2FA1BC0-E99E-401B-8EF0-6B24A789D241}"/>
            </a:ext>
          </a:extLst>
        </xdr:cNvPr>
        <xdr:cNvCxnSpPr/>
      </xdr:nvCxnSpPr>
      <xdr:spPr>
        <a:xfrm>
          <a:off x="2908300" y="14532973"/>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00" name="n_1aveValue【福祉施設】&#10;有形固定資産減価償却率">
          <a:extLst>
            <a:ext uri="{FF2B5EF4-FFF2-40B4-BE49-F238E27FC236}">
              <a16:creationId xmlns:a16="http://schemas.microsoft.com/office/drawing/2014/main" id="{4BD7EDDF-1833-48B9-BD1A-F2D250A1A6CC}"/>
            </a:ext>
          </a:extLst>
        </xdr:cNvPr>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79301</xdr:rowOff>
    </xdr:from>
    <xdr:ext cx="405111" cy="259045"/>
    <xdr:sp macro="" textlink="">
      <xdr:nvSpPr>
        <xdr:cNvPr id="201" name="n_2aveValue【福祉施設】&#10;有形固定資産減価償却率">
          <a:extLst>
            <a:ext uri="{FF2B5EF4-FFF2-40B4-BE49-F238E27FC236}">
              <a16:creationId xmlns:a16="http://schemas.microsoft.com/office/drawing/2014/main" id="{7CBD9C1F-C725-421B-9C3C-3DB0DCCDFE49}"/>
            </a:ext>
          </a:extLst>
        </xdr:cNvPr>
        <xdr:cNvSpPr txBox="1"/>
      </xdr:nvSpPr>
      <xdr:spPr>
        <a:xfrm>
          <a:off x="2705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202" name="n_3aveValue【福祉施設】&#10;有形固定資産減価償却率">
          <a:extLst>
            <a:ext uri="{FF2B5EF4-FFF2-40B4-BE49-F238E27FC236}">
              <a16:creationId xmlns:a16="http://schemas.microsoft.com/office/drawing/2014/main" id="{1A207508-8B5D-42C9-84B9-3FD9E4FEAB87}"/>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macro="" textlink="">
      <xdr:nvSpPr>
        <xdr:cNvPr id="203" name="n_4aveValue【福祉施設】&#10;有形固定資産減価償却率">
          <a:extLst>
            <a:ext uri="{FF2B5EF4-FFF2-40B4-BE49-F238E27FC236}">
              <a16:creationId xmlns:a16="http://schemas.microsoft.com/office/drawing/2014/main" id="{884EB8B0-1970-4366-887B-2BDBDFE9AD41}"/>
            </a:ext>
          </a:extLst>
        </xdr:cNvPr>
        <xdr:cNvSpPr txBox="1"/>
      </xdr:nvSpPr>
      <xdr:spPr>
        <a:xfrm>
          <a:off x="927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65332</xdr:rowOff>
    </xdr:from>
    <xdr:ext cx="405111" cy="259045"/>
    <xdr:sp macro="" textlink="">
      <xdr:nvSpPr>
        <xdr:cNvPr id="204" name="n_1mainValue【福祉施設】&#10;有形固定資産減価償却率">
          <a:extLst>
            <a:ext uri="{FF2B5EF4-FFF2-40B4-BE49-F238E27FC236}">
              <a16:creationId xmlns:a16="http://schemas.microsoft.com/office/drawing/2014/main" id="{D0F480B8-F789-41DF-945B-AA89DAAFFC6C}"/>
            </a:ext>
          </a:extLst>
        </xdr:cNvPr>
        <xdr:cNvSpPr txBox="1"/>
      </xdr:nvSpPr>
      <xdr:spPr>
        <a:xfrm>
          <a:off x="35820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1650</xdr:rowOff>
    </xdr:from>
    <xdr:ext cx="405111" cy="259045"/>
    <xdr:sp macro="" textlink="">
      <xdr:nvSpPr>
        <xdr:cNvPr id="205" name="n_2mainValue【福祉施設】&#10;有形固定資産減価償却率">
          <a:extLst>
            <a:ext uri="{FF2B5EF4-FFF2-40B4-BE49-F238E27FC236}">
              <a16:creationId xmlns:a16="http://schemas.microsoft.com/office/drawing/2014/main" id="{57E546B8-A489-41B2-BE97-C550FE19190F}"/>
            </a:ext>
          </a:extLst>
        </xdr:cNvPr>
        <xdr:cNvSpPr txBox="1"/>
      </xdr:nvSpPr>
      <xdr:spPr>
        <a:xfrm>
          <a:off x="2705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a:extLst>
            <a:ext uri="{FF2B5EF4-FFF2-40B4-BE49-F238E27FC236}">
              <a16:creationId xmlns:a16="http://schemas.microsoft.com/office/drawing/2014/main" id="{DE617455-E1F8-4556-9BBD-6238D58ADA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a:extLst>
            <a:ext uri="{FF2B5EF4-FFF2-40B4-BE49-F238E27FC236}">
              <a16:creationId xmlns:a16="http://schemas.microsoft.com/office/drawing/2014/main" id="{DD63897B-93CA-435C-8268-E4A64AE4CB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a:extLst>
            <a:ext uri="{FF2B5EF4-FFF2-40B4-BE49-F238E27FC236}">
              <a16:creationId xmlns:a16="http://schemas.microsoft.com/office/drawing/2014/main" id="{B1E90D21-F086-4BDA-9496-616B2F6B54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a:extLst>
            <a:ext uri="{FF2B5EF4-FFF2-40B4-BE49-F238E27FC236}">
              <a16:creationId xmlns:a16="http://schemas.microsoft.com/office/drawing/2014/main" id="{C3A361EB-1B40-4510-BC92-333712E612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a:extLst>
            <a:ext uri="{FF2B5EF4-FFF2-40B4-BE49-F238E27FC236}">
              <a16:creationId xmlns:a16="http://schemas.microsoft.com/office/drawing/2014/main" id="{83350AEC-D82F-4642-BF44-727C994790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a:extLst>
            <a:ext uri="{FF2B5EF4-FFF2-40B4-BE49-F238E27FC236}">
              <a16:creationId xmlns:a16="http://schemas.microsoft.com/office/drawing/2014/main" id="{98B8EE53-E72C-41FB-B017-111DFCFD40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a:extLst>
            <a:ext uri="{FF2B5EF4-FFF2-40B4-BE49-F238E27FC236}">
              <a16:creationId xmlns:a16="http://schemas.microsoft.com/office/drawing/2014/main" id="{BEC39C56-E76F-4048-BE56-14EFCDDBE3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a:extLst>
            <a:ext uri="{FF2B5EF4-FFF2-40B4-BE49-F238E27FC236}">
              <a16:creationId xmlns:a16="http://schemas.microsoft.com/office/drawing/2014/main" id="{06266054-DF87-43CA-B4EE-B4FC9A728E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a:extLst>
            <a:ext uri="{FF2B5EF4-FFF2-40B4-BE49-F238E27FC236}">
              <a16:creationId xmlns:a16="http://schemas.microsoft.com/office/drawing/2014/main" id="{5A51EF90-B592-4BFC-B6ED-8AD662F855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a:extLst>
            <a:ext uri="{FF2B5EF4-FFF2-40B4-BE49-F238E27FC236}">
              <a16:creationId xmlns:a16="http://schemas.microsoft.com/office/drawing/2014/main" id="{AF95119C-F5F7-40C5-9035-0AE3AF6B8E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6" name="直線コネクタ 215">
          <a:extLst>
            <a:ext uri="{FF2B5EF4-FFF2-40B4-BE49-F238E27FC236}">
              <a16:creationId xmlns:a16="http://schemas.microsoft.com/office/drawing/2014/main" id="{D93C428B-37ED-411D-B0FF-A1B3C5EAC40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7" name="テキスト ボックス 216">
          <a:extLst>
            <a:ext uri="{FF2B5EF4-FFF2-40B4-BE49-F238E27FC236}">
              <a16:creationId xmlns:a16="http://schemas.microsoft.com/office/drawing/2014/main" id="{CA846621-6C50-4581-93F6-E89F8ADE872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8" name="直線コネクタ 217">
          <a:extLst>
            <a:ext uri="{FF2B5EF4-FFF2-40B4-BE49-F238E27FC236}">
              <a16:creationId xmlns:a16="http://schemas.microsoft.com/office/drawing/2014/main" id="{0494DF1F-EB2C-4D9F-991D-13E84E9F91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9" name="テキスト ボックス 218">
          <a:extLst>
            <a:ext uri="{FF2B5EF4-FFF2-40B4-BE49-F238E27FC236}">
              <a16:creationId xmlns:a16="http://schemas.microsoft.com/office/drawing/2014/main" id="{214E387F-9918-4365-9C63-8C79EF76F55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0" name="直線コネクタ 219">
          <a:extLst>
            <a:ext uri="{FF2B5EF4-FFF2-40B4-BE49-F238E27FC236}">
              <a16:creationId xmlns:a16="http://schemas.microsoft.com/office/drawing/2014/main" id="{E81129C6-C28E-48AF-93E0-14D2A70EC8A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1" name="テキスト ボックス 220">
          <a:extLst>
            <a:ext uri="{FF2B5EF4-FFF2-40B4-BE49-F238E27FC236}">
              <a16:creationId xmlns:a16="http://schemas.microsoft.com/office/drawing/2014/main" id="{497A8691-9058-4E50-9D3E-0894D5123F0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2" name="直線コネクタ 221">
          <a:extLst>
            <a:ext uri="{FF2B5EF4-FFF2-40B4-BE49-F238E27FC236}">
              <a16:creationId xmlns:a16="http://schemas.microsoft.com/office/drawing/2014/main" id="{7745CFDD-2DD3-416F-8CD1-F6F5ACB50BF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3" name="テキスト ボックス 222">
          <a:extLst>
            <a:ext uri="{FF2B5EF4-FFF2-40B4-BE49-F238E27FC236}">
              <a16:creationId xmlns:a16="http://schemas.microsoft.com/office/drawing/2014/main" id="{94403DB8-F2F5-4A75-9548-8A5AF4E6AC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4" name="直線コネクタ 223">
          <a:extLst>
            <a:ext uri="{FF2B5EF4-FFF2-40B4-BE49-F238E27FC236}">
              <a16:creationId xmlns:a16="http://schemas.microsoft.com/office/drawing/2014/main" id="{A32BD75A-74B8-466E-83F0-7123545D4BE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5" name="テキスト ボックス 224">
          <a:extLst>
            <a:ext uri="{FF2B5EF4-FFF2-40B4-BE49-F238E27FC236}">
              <a16:creationId xmlns:a16="http://schemas.microsoft.com/office/drawing/2014/main" id="{CA32B0B0-3DF9-44A8-B628-7A500C3803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a:extLst>
            <a:ext uri="{FF2B5EF4-FFF2-40B4-BE49-F238E27FC236}">
              <a16:creationId xmlns:a16="http://schemas.microsoft.com/office/drawing/2014/main" id="{53E8A6CF-BBBC-4AE2-A0C7-6E8F44C010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464271F2-C309-4CAC-BE79-E0E5D4013B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a:extLst>
            <a:ext uri="{FF2B5EF4-FFF2-40B4-BE49-F238E27FC236}">
              <a16:creationId xmlns:a16="http://schemas.microsoft.com/office/drawing/2014/main" id="{A9DF6F3D-57E7-422E-A029-6096C44C7F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29" name="直線コネクタ 228">
          <a:extLst>
            <a:ext uri="{FF2B5EF4-FFF2-40B4-BE49-F238E27FC236}">
              <a16:creationId xmlns:a16="http://schemas.microsoft.com/office/drawing/2014/main" id="{5B31C490-6160-4A21-B7E1-042273CF594C}"/>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0" name="【福祉施設】&#10;一人当たり面積最小値テキスト">
          <a:extLst>
            <a:ext uri="{FF2B5EF4-FFF2-40B4-BE49-F238E27FC236}">
              <a16:creationId xmlns:a16="http://schemas.microsoft.com/office/drawing/2014/main" id="{3A72C712-140D-4A9A-BF6A-0AC031BE4DD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1" name="直線コネクタ 230">
          <a:extLst>
            <a:ext uri="{FF2B5EF4-FFF2-40B4-BE49-F238E27FC236}">
              <a16:creationId xmlns:a16="http://schemas.microsoft.com/office/drawing/2014/main" id="{12140992-29E0-4526-B6D3-7730D97743D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32" name="【福祉施設】&#10;一人当たり面積最大値テキスト">
          <a:extLst>
            <a:ext uri="{FF2B5EF4-FFF2-40B4-BE49-F238E27FC236}">
              <a16:creationId xmlns:a16="http://schemas.microsoft.com/office/drawing/2014/main" id="{CA336796-3AA0-42A5-A1B6-EF238D334DC1}"/>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33" name="直線コネクタ 232">
          <a:extLst>
            <a:ext uri="{FF2B5EF4-FFF2-40B4-BE49-F238E27FC236}">
              <a16:creationId xmlns:a16="http://schemas.microsoft.com/office/drawing/2014/main" id="{B10935E1-D657-4FEB-AFB1-D0F25FD78E89}"/>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234" name="【福祉施設】&#10;一人当たり面積平均値テキスト">
          <a:extLst>
            <a:ext uri="{FF2B5EF4-FFF2-40B4-BE49-F238E27FC236}">
              <a16:creationId xmlns:a16="http://schemas.microsoft.com/office/drawing/2014/main" id="{CEE7A300-16BB-46F9-9381-B02DF81C471A}"/>
            </a:ext>
          </a:extLst>
        </xdr:cNvPr>
        <xdr:cNvSpPr txBox="1"/>
      </xdr:nvSpPr>
      <xdr:spPr>
        <a:xfrm>
          <a:off x="10515600" y="145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35" name="フローチャート: 判断 234">
          <a:extLst>
            <a:ext uri="{FF2B5EF4-FFF2-40B4-BE49-F238E27FC236}">
              <a16:creationId xmlns:a16="http://schemas.microsoft.com/office/drawing/2014/main" id="{9C8AD516-74BC-47BE-93F0-6D61BEE55DE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36" name="フローチャート: 判断 235">
          <a:extLst>
            <a:ext uri="{FF2B5EF4-FFF2-40B4-BE49-F238E27FC236}">
              <a16:creationId xmlns:a16="http://schemas.microsoft.com/office/drawing/2014/main" id="{49161470-0B36-484D-8654-0CFA411C4AC7}"/>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78739</xdr:rowOff>
    </xdr:from>
    <xdr:to>
      <xdr:col>46</xdr:col>
      <xdr:colOff>38100</xdr:colOff>
      <xdr:row>85</xdr:row>
      <xdr:rowOff>8889</xdr:rowOff>
    </xdr:to>
    <xdr:sp macro="" textlink="">
      <xdr:nvSpPr>
        <xdr:cNvPr id="237" name="フローチャート: 判断 236">
          <a:extLst>
            <a:ext uri="{FF2B5EF4-FFF2-40B4-BE49-F238E27FC236}">
              <a16:creationId xmlns:a16="http://schemas.microsoft.com/office/drawing/2014/main" id="{80334FF3-FDA5-4148-A154-08506EC63121}"/>
            </a:ext>
          </a:extLst>
        </xdr:cNvPr>
        <xdr:cNvSpPr/>
      </xdr:nvSpPr>
      <xdr:spPr>
        <a:xfrm>
          <a:off x="8699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238" name="フローチャート: 判断 237">
          <a:extLst>
            <a:ext uri="{FF2B5EF4-FFF2-40B4-BE49-F238E27FC236}">
              <a16:creationId xmlns:a16="http://schemas.microsoft.com/office/drawing/2014/main" id="{320345ED-FAD7-4610-9351-584069B66162}"/>
            </a:ext>
          </a:extLst>
        </xdr:cNvPr>
        <xdr:cNvSpPr/>
      </xdr:nvSpPr>
      <xdr:spPr>
        <a:xfrm>
          <a:off x="7810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113792</xdr:rowOff>
    </xdr:from>
    <xdr:to>
      <xdr:col>36</xdr:col>
      <xdr:colOff>165100</xdr:colOff>
      <xdr:row>85</xdr:row>
      <xdr:rowOff>43942</xdr:rowOff>
    </xdr:to>
    <xdr:sp macro="" textlink="">
      <xdr:nvSpPr>
        <xdr:cNvPr id="239" name="フローチャート: 判断 238">
          <a:extLst>
            <a:ext uri="{FF2B5EF4-FFF2-40B4-BE49-F238E27FC236}">
              <a16:creationId xmlns:a16="http://schemas.microsoft.com/office/drawing/2014/main" id="{A1987C6C-C35B-470E-8219-DCCF41CA23CC}"/>
            </a:ext>
          </a:extLst>
        </xdr:cNvPr>
        <xdr:cNvSpPr/>
      </xdr:nvSpPr>
      <xdr:spPr>
        <a:xfrm>
          <a:off x="6921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2139147A-30D4-40DB-9B5D-985ABD7604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A0B1BBE0-914B-4987-93EB-3A64BA0B8B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2E57CA8-3B0D-4411-84E6-6F6CB1864E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7738312E-43AA-4D00-B799-38E9CC0992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B58330CB-E4EB-46AA-916A-9A3B88E4D8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245" name="楕円 244">
          <a:extLst>
            <a:ext uri="{FF2B5EF4-FFF2-40B4-BE49-F238E27FC236}">
              <a16:creationId xmlns:a16="http://schemas.microsoft.com/office/drawing/2014/main" id="{7F0C44A7-13BC-4F24-A367-DDDE4D99D2C1}"/>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246" name="【福祉施設】&#10;一人当たり面積該当値テキスト">
          <a:extLst>
            <a:ext uri="{FF2B5EF4-FFF2-40B4-BE49-F238E27FC236}">
              <a16:creationId xmlns:a16="http://schemas.microsoft.com/office/drawing/2014/main" id="{95AC733A-9A6D-4EC0-96D7-E2C3CC37357A}"/>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154178</xdr:rowOff>
    </xdr:from>
    <xdr:to>
      <xdr:col>50</xdr:col>
      <xdr:colOff>165100</xdr:colOff>
      <xdr:row>82</xdr:row>
      <xdr:rowOff>84328</xdr:rowOff>
    </xdr:to>
    <xdr:sp macro="" textlink="">
      <xdr:nvSpPr>
        <xdr:cNvPr id="247" name="楕円 246">
          <a:extLst>
            <a:ext uri="{FF2B5EF4-FFF2-40B4-BE49-F238E27FC236}">
              <a16:creationId xmlns:a16="http://schemas.microsoft.com/office/drawing/2014/main" id="{532CA52B-B920-49C9-8FA6-7D4AC1A2041E}"/>
            </a:ext>
          </a:extLst>
        </xdr:cNvPr>
        <xdr:cNvSpPr/>
      </xdr:nvSpPr>
      <xdr:spPr>
        <a:xfrm>
          <a:off x="9588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33528</xdr:rowOff>
    </xdr:from>
    <xdr:to>
      <xdr:col>55</xdr:col>
      <xdr:colOff>0</xdr:colOff>
      <xdr:row>83</xdr:row>
      <xdr:rowOff>72389</xdr:rowOff>
    </xdr:to>
    <xdr:cxnSp macro="">
      <xdr:nvCxnSpPr>
        <xdr:cNvPr id="248" name="直線コネクタ 247">
          <a:extLst>
            <a:ext uri="{FF2B5EF4-FFF2-40B4-BE49-F238E27FC236}">
              <a16:creationId xmlns:a16="http://schemas.microsoft.com/office/drawing/2014/main" id="{FAD63B7C-02DB-4246-A043-332914A86B16}"/>
            </a:ext>
          </a:extLst>
        </xdr:cNvPr>
        <xdr:cNvCxnSpPr/>
      </xdr:nvCxnSpPr>
      <xdr:spPr>
        <a:xfrm>
          <a:off x="9639300" y="14092428"/>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114554</xdr:rowOff>
    </xdr:from>
    <xdr:to>
      <xdr:col>46</xdr:col>
      <xdr:colOff>38100</xdr:colOff>
      <xdr:row>79</xdr:row>
      <xdr:rowOff>44704</xdr:rowOff>
    </xdr:to>
    <xdr:sp macro="" textlink="">
      <xdr:nvSpPr>
        <xdr:cNvPr id="249" name="楕円 248">
          <a:extLst>
            <a:ext uri="{FF2B5EF4-FFF2-40B4-BE49-F238E27FC236}">
              <a16:creationId xmlns:a16="http://schemas.microsoft.com/office/drawing/2014/main" id="{49A977B5-A3B8-45FB-8E48-AAA42D075824}"/>
            </a:ext>
          </a:extLst>
        </xdr:cNvPr>
        <xdr:cNvSpPr/>
      </xdr:nvSpPr>
      <xdr:spPr>
        <a:xfrm>
          <a:off x="8699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165354</xdr:rowOff>
    </xdr:from>
    <xdr:to>
      <xdr:col>50</xdr:col>
      <xdr:colOff>114300</xdr:colOff>
      <xdr:row>82</xdr:row>
      <xdr:rowOff>33528</xdr:rowOff>
    </xdr:to>
    <xdr:cxnSp macro="">
      <xdr:nvCxnSpPr>
        <xdr:cNvPr id="250" name="直線コネクタ 249">
          <a:extLst>
            <a:ext uri="{FF2B5EF4-FFF2-40B4-BE49-F238E27FC236}">
              <a16:creationId xmlns:a16="http://schemas.microsoft.com/office/drawing/2014/main" id="{CDA929E3-9E53-4A16-B0E9-584776486F4D}"/>
            </a:ext>
          </a:extLst>
        </xdr:cNvPr>
        <xdr:cNvCxnSpPr/>
      </xdr:nvCxnSpPr>
      <xdr:spPr>
        <a:xfrm>
          <a:off x="8750300" y="13538454"/>
          <a:ext cx="8890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63264</xdr:rowOff>
    </xdr:from>
    <xdr:ext cx="469744" cy="259045"/>
    <xdr:sp macro="" textlink="">
      <xdr:nvSpPr>
        <xdr:cNvPr id="251" name="n_1aveValue【福祉施設】&#10;一人当たり面積">
          <a:extLst>
            <a:ext uri="{FF2B5EF4-FFF2-40B4-BE49-F238E27FC236}">
              <a16:creationId xmlns:a16="http://schemas.microsoft.com/office/drawing/2014/main" id="{94909895-4FA3-4F3E-867F-83E8B180D8C3}"/>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252" name="n_2aveValue【福祉施設】&#10;一人当たり面積">
          <a:extLst>
            <a:ext uri="{FF2B5EF4-FFF2-40B4-BE49-F238E27FC236}">
              <a16:creationId xmlns:a16="http://schemas.microsoft.com/office/drawing/2014/main" id="{7A5D2E4B-6A47-4B14-A777-BA85766C0B91}"/>
            </a:ext>
          </a:extLst>
        </xdr:cNvPr>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41419</xdr:rowOff>
    </xdr:from>
    <xdr:ext cx="469744" cy="259045"/>
    <xdr:sp macro="" textlink="">
      <xdr:nvSpPr>
        <xdr:cNvPr id="253" name="n_3aveValue【福祉施設】&#10;一人当たり面積">
          <a:extLst>
            <a:ext uri="{FF2B5EF4-FFF2-40B4-BE49-F238E27FC236}">
              <a16:creationId xmlns:a16="http://schemas.microsoft.com/office/drawing/2014/main" id="{41B700E2-5CF9-40AB-B47E-22EE7BCB68DD}"/>
            </a:ext>
          </a:extLst>
        </xdr:cNvPr>
        <xdr:cNvSpPr txBox="1"/>
      </xdr:nvSpPr>
      <xdr:spPr>
        <a:xfrm>
          <a:off x="7626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60469</xdr:rowOff>
    </xdr:from>
    <xdr:ext cx="469744" cy="259045"/>
    <xdr:sp macro="" textlink="">
      <xdr:nvSpPr>
        <xdr:cNvPr id="254" name="n_4aveValue【福祉施設】&#10;一人当たり面積">
          <a:extLst>
            <a:ext uri="{FF2B5EF4-FFF2-40B4-BE49-F238E27FC236}">
              <a16:creationId xmlns:a16="http://schemas.microsoft.com/office/drawing/2014/main" id="{B9D89A8F-17AC-415A-AA2E-74DB92F4E104}"/>
            </a:ext>
          </a:extLst>
        </xdr:cNvPr>
        <xdr:cNvSpPr txBox="1"/>
      </xdr:nvSpPr>
      <xdr:spPr>
        <a:xfrm>
          <a:off x="67374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100855</xdr:rowOff>
    </xdr:from>
    <xdr:ext cx="469744" cy="259045"/>
    <xdr:sp macro="" textlink="">
      <xdr:nvSpPr>
        <xdr:cNvPr id="255" name="n_1mainValue【福祉施設】&#10;一人当たり面積">
          <a:extLst>
            <a:ext uri="{FF2B5EF4-FFF2-40B4-BE49-F238E27FC236}">
              <a16:creationId xmlns:a16="http://schemas.microsoft.com/office/drawing/2014/main" id="{23F3EF18-BC12-455B-8AE7-7A847E1DC265}"/>
            </a:ext>
          </a:extLst>
        </xdr:cNvPr>
        <xdr:cNvSpPr txBox="1"/>
      </xdr:nvSpPr>
      <xdr:spPr>
        <a:xfrm>
          <a:off x="9391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61231</xdr:rowOff>
    </xdr:from>
    <xdr:ext cx="469744" cy="259045"/>
    <xdr:sp macro="" textlink="">
      <xdr:nvSpPr>
        <xdr:cNvPr id="256" name="n_2mainValue【福祉施設】&#10;一人当たり面積">
          <a:extLst>
            <a:ext uri="{FF2B5EF4-FFF2-40B4-BE49-F238E27FC236}">
              <a16:creationId xmlns:a16="http://schemas.microsoft.com/office/drawing/2014/main" id="{30A6CA7F-044A-4475-A9B0-0DD33D756148}"/>
            </a:ext>
          </a:extLst>
        </xdr:cNvPr>
        <xdr:cNvSpPr txBox="1"/>
      </xdr:nvSpPr>
      <xdr:spPr>
        <a:xfrm>
          <a:off x="8515427" y="1326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a16="http://schemas.microsoft.com/office/drawing/2014/main" id="{C6D47800-454A-4A0D-9497-7C599AEC8C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a16="http://schemas.microsoft.com/office/drawing/2014/main" id="{D3E6926D-DBEA-470F-A3BD-C89DF6447D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a16="http://schemas.microsoft.com/office/drawing/2014/main" id="{B2ACC3C3-459C-4E06-9C09-50B910ADB3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a16="http://schemas.microsoft.com/office/drawing/2014/main" id="{EBB9EB90-3043-4148-88E0-B1EDA8050B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a16="http://schemas.microsoft.com/office/drawing/2014/main" id="{D13C26CC-1D7F-4E18-992F-45044F2A90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a16="http://schemas.microsoft.com/office/drawing/2014/main" id="{8122BB75-A7A3-4C9F-A0F2-A9175FB29D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a16="http://schemas.microsoft.com/office/drawing/2014/main" id="{5E5D41FD-FDC9-4BC9-898D-F9CA8DCFF9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1055E107-8B8E-4616-AA0B-2C22DED602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a:extLst>
            <a:ext uri="{FF2B5EF4-FFF2-40B4-BE49-F238E27FC236}">
              <a16:creationId xmlns:a16="http://schemas.microsoft.com/office/drawing/2014/main" id="{C8637714-2CF0-48A8-9E27-0E5144341DB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a:extLst>
            <a:ext uri="{FF2B5EF4-FFF2-40B4-BE49-F238E27FC236}">
              <a16:creationId xmlns:a16="http://schemas.microsoft.com/office/drawing/2014/main" id="{12014963-D5E1-4961-8D0E-178AD5F9F94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7" name="テキスト ボックス 266">
          <a:extLst>
            <a:ext uri="{FF2B5EF4-FFF2-40B4-BE49-F238E27FC236}">
              <a16:creationId xmlns:a16="http://schemas.microsoft.com/office/drawing/2014/main" id="{6DD9BE6D-108C-43BE-9F38-CACFD3E201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8" name="直線コネクタ 267">
          <a:extLst>
            <a:ext uri="{FF2B5EF4-FFF2-40B4-BE49-F238E27FC236}">
              <a16:creationId xmlns:a16="http://schemas.microsoft.com/office/drawing/2014/main" id="{A7C4FE6C-D992-49DD-9A09-C5FAD7180A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9" name="テキスト ボックス 268">
          <a:extLst>
            <a:ext uri="{FF2B5EF4-FFF2-40B4-BE49-F238E27FC236}">
              <a16:creationId xmlns:a16="http://schemas.microsoft.com/office/drawing/2014/main" id="{38C73BBD-8B30-4699-8165-9BDCDC46A68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0" name="直線コネクタ 269">
          <a:extLst>
            <a:ext uri="{FF2B5EF4-FFF2-40B4-BE49-F238E27FC236}">
              <a16:creationId xmlns:a16="http://schemas.microsoft.com/office/drawing/2014/main" id="{E823E856-48E9-47A5-A854-198FA2CA39C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1" name="テキスト ボックス 270">
          <a:extLst>
            <a:ext uri="{FF2B5EF4-FFF2-40B4-BE49-F238E27FC236}">
              <a16:creationId xmlns:a16="http://schemas.microsoft.com/office/drawing/2014/main" id="{40A08B79-67FC-4ED7-8FFB-CE1EFA09B06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2" name="直線コネクタ 271">
          <a:extLst>
            <a:ext uri="{FF2B5EF4-FFF2-40B4-BE49-F238E27FC236}">
              <a16:creationId xmlns:a16="http://schemas.microsoft.com/office/drawing/2014/main" id="{9DF8AA06-194D-4A44-ADBC-DF0466E68B6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3" name="テキスト ボックス 272">
          <a:extLst>
            <a:ext uri="{FF2B5EF4-FFF2-40B4-BE49-F238E27FC236}">
              <a16:creationId xmlns:a16="http://schemas.microsoft.com/office/drawing/2014/main" id="{91D3110E-C6C2-455F-9EA0-67D44261103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4" name="直線コネクタ 273">
          <a:extLst>
            <a:ext uri="{FF2B5EF4-FFF2-40B4-BE49-F238E27FC236}">
              <a16:creationId xmlns:a16="http://schemas.microsoft.com/office/drawing/2014/main" id="{1855D839-B5A6-4C43-ABAB-99171465313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5" name="テキスト ボックス 274">
          <a:extLst>
            <a:ext uri="{FF2B5EF4-FFF2-40B4-BE49-F238E27FC236}">
              <a16:creationId xmlns:a16="http://schemas.microsoft.com/office/drawing/2014/main" id="{8D18E907-2503-4C29-977B-D0EC24FF1E3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6" name="直線コネクタ 275">
          <a:extLst>
            <a:ext uri="{FF2B5EF4-FFF2-40B4-BE49-F238E27FC236}">
              <a16:creationId xmlns:a16="http://schemas.microsoft.com/office/drawing/2014/main" id="{A0108096-9CE1-4E69-86ED-E968FA58D1C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7" name="テキスト ボックス 276">
          <a:extLst>
            <a:ext uri="{FF2B5EF4-FFF2-40B4-BE49-F238E27FC236}">
              <a16:creationId xmlns:a16="http://schemas.microsoft.com/office/drawing/2014/main" id="{4C6722AD-3836-4311-A5AA-09CAB2835CB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8" name="直線コネクタ 277">
          <a:extLst>
            <a:ext uri="{FF2B5EF4-FFF2-40B4-BE49-F238E27FC236}">
              <a16:creationId xmlns:a16="http://schemas.microsoft.com/office/drawing/2014/main" id="{593B6505-B343-4FFD-905A-182B2B9F061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9" name="テキスト ボックス 278">
          <a:extLst>
            <a:ext uri="{FF2B5EF4-FFF2-40B4-BE49-F238E27FC236}">
              <a16:creationId xmlns:a16="http://schemas.microsoft.com/office/drawing/2014/main" id="{9C65139C-F0EA-450F-BC53-5BB1F6807CB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0" name="【市民会館】&#10;有形固定資産減価償却率グラフ枠">
          <a:extLst>
            <a:ext uri="{FF2B5EF4-FFF2-40B4-BE49-F238E27FC236}">
              <a16:creationId xmlns:a16="http://schemas.microsoft.com/office/drawing/2014/main" id="{A9883D18-4ED8-4027-A0E3-1968D1A59A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281" name="直線コネクタ 280">
          <a:extLst>
            <a:ext uri="{FF2B5EF4-FFF2-40B4-BE49-F238E27FC236}">
              <a16:creationId xmlns:a16="http://schemas.microsoft.com/office/drawing/2014/main" id="{664B0585-5F7C-45B7-A91A-0C5D6961E58F}"/>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282" name="【市民会館】&#10;有形固定資産減価償却率最小値テキスト">
          <a:extLst>
            <a:ext uri="{FF2B5EF4-FFF2-40B4-BE49-F238E27FC236}">
              <a16:creationId xmlns:a16="http://schemas.microsoft.com/office/drawing/2014/main" id="{132D59F9-9B10-4EF8-800E-0C7FCA1E0023}"/>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283" name="直線コネクタ 282">
          <a:extLst>
            <a:ext uri="{FF2B5EF4-FFF2-40B4-BE49-F238E27FC236}">
              <a16:creationId xmlns:a16="http://schemas.microsoft.com/office/drawing/2014/main" id="{36BE629E-81C9-4536-85D6-D0E619665036}"/>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284" name="【市民会館】&#10;有形固定資産減価償却率最大値テキスト">
          <a:extLst>
            <a:ext uri="{FF2B5EF4-FFF2-40B4-BE49-F238E27FC236}">
              <a16:creationId xmlns:a16="http://schemas.microsoft.com/office/drawing/2014/main" id="{0996B6EC-46A0-4953-899F-121BC46A126B}"/>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285" name="直線コネクタ 284">
          <a:extLst>
            <a:ext uri="{FF2B5EF4-FFF2-40B4-BE49-F238E27FC236}">
              <a16:creationId xmlns:a16="http://schemas.microsoft.com/office/drawing/2014/main" id="{E7E71F7B-456A-4139-A214-EB421CEF6B24}"/>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286" name="【市民会館】&#10;有形固定資産減価償却率平均値テキスト">
          <a:extLst>
            <a:ext uri="{FF2B5EF4-FFF2-40B4-BE49-F238E27FC236}">
              <a16:creationId xmlns:a16="http://schemas.microsoft.com/office/drawing/2014/main" id="{23CDCF4F-4657-4C76-BA5E-4606AC260D77}"/>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287" name="フローチャート: 判断 286">
          <a:extLst>
            <a:ext uri="{FF2B5EF4-FFF2-40B4-BE49-F238E27FC236}">
              <a16:creationId xmlns:a16="http://schemas.microsoft.com/office/drawing/2014/main" id="{269CD44C-C33D-4D42-91AF-0969B0DCD3B8}"/>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288" name="フローチャート: 判断 287">
          <a:extLst>
            <a:ext uri="{FF2B5EF4-FFF2-40B4-BE49-F238E27FC236}">
              <a16:creationId xmlns:a16="http://schemas.microsoft.com/office/drawing/2014/main" id="{8CBBF58E-8AF9-4A2A-842F-2CCD1533B324}"/>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105411</xdr:rowOff>
    </xdr:from>
    <xdr:to>
      <xdr:col>15</xdr:col>
      <xdr:colOff>101600</xdr:colOff>
      <xdr:row>104</xdr:row>
      <xdr:rowOff>35561</xdr:rowOff>
    </xdr:to>
    <xdr:sp macro="" textlink="">
      <xdr:nvSpPr>
        <xdr:cNvPr id="289" name="フローチャート: 判断 288">
          <a:extLst>
            <a:ext uri="{FF2B5EF4-FFF2-40B4-BE49-F238E27FC236}">
              <a16:creationId xmlns:a16="http://schemas.microsoft.com/office/drawing/2014/main" id="{94DCDB7C-77DB-405C-A39B-7433AE42A0CA}"/>
            </a:ext>
          </a:extLst>
        </xdr:cNvPr>
        <xdr:cNvSpPr/>
      </xdr:nvSpPr>
      <xdr:spPr>
        <a:xfrm>
          <a:off x="2857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78739</xdr:rowOff>
    </xdr:from>
    <xdr:to>
      <xdr:col>10</xdr:col>
      <xdr:colOff>165100</xdr:colOff>
      <xdr:row>104</xdr:row>
      <xdr:rowOff>8889</xdr:rowOff>
    </xdr:to>
    <xdr:sp macro="" textlink="">
      <xdr:nvSpPr>
        <xdr:cNvPr id="290" name="フローチャート: 判断 289">
          <a:extLst>
            <a:ext uri="{FF2B5EF4-FFF2-40B4-BE49-F238E27FC236}">
              <a16:creationId xmlns:a16="http://schemas.microsoft.com/office/drawing/2014/main" id="{B4A61813-C2D1-4724-A8BC-805B929E3283}"/>
            </a:ext>
          </a:extLst>
        </xdr:cNvPr>
        <xdr:cNvSpPr/>
      </xdr:nvSpPr>
      <xdr:spPr>
        <a:xfrm>
          <a:off x="1968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291" name="フローチャート: 判断 290">
          <a:extLst>
            <a:ext uri="{FF2B5EF4-FFF2-40B4-BE49-F238E27FC236}">
              <a16:creationId xmlns:a16="http://schemas.microsoft.com/office/drawing/2014/main" id="{18A08852-F5A9-4ABB-8FF9-08F8E17A48B2}"/>
            </a:ext>
          </a:extLst>
        </xdr:cNvPr>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4AE6F104-E058-43D5-B7C1-BCC39060B8C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19B7E579-7F7A-4131-8AAA-CD2CC80CE4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62BD0C0B-6FDC-45FA-B0C0-BCE6E0206C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625AF0A7-66E7-4AE8-B7C7-012034CF98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85319A69-23BE-44B1-86E0-2F670AFAB6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19686</xdr:rowOff>
    </xdr:from>
    <xdr:to>
      <xdr:col>24</xdr:col>
      <xdr:colOff>114300</xdr:colOff>
      <xdr:row>108</xdr:row>
      <xdr:rowOff>121286</xdr:rowOff>
    </xdr:to>
    <xdr:sp macro="" textlink="">
      <xdr:nvSpPr>
        <xdr:cNvPr id="297" name="楕円 296">
          <a:extLst>
            <a:ext uri="{FF2B5EF4-FFF2-40B4-BE49-F238E27FC236}">
              <a16:creationId xmlns:a16="http://schemas.microsoft.com/office/drawing/2014/main" id="{597714B0-EEB4-4D1B-89CA-22883B8840D4}"/>
            </a:ext>
          </a:extLst>
        </xdr:cNvPr>
        <xdr:cNvSpPr/>
      </xdr:nvSpPr>
      <xdr:spPr>
        <a:xfrm>
          <a:off x="45847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106063</xdr:rowOff>
    </xdr:from>
    <xdr:ext cx="405111" cy="259045"/>
    <xdr:sp macro="" textlink="">
      <xdr:nvSpPr>
        <xdr:cNvPr id="298" name="【市民会館】&#10;有形固定資産減価償却率該当値テキスト">
          <a:extLst>
            <a:ext uri="{FF2B5EF4-FFF2-40B4-BE49-F238E27FC236}">
              <a16:creationId xmlns:a16="http://schemas.microsoft.com/office/drawing/2014/main" id="{9698F403-D037-4FE9-BE39-4F2D9477D6D7}"/>
            </a:ext>
          </a:extLst>
        </xdr:cNvPr>
        <xdr:cNvSpPr txBox="1"/>
      </xdr:nvSpPr>
      <xdr:spPr>
        <a:xfrm>
          <a:off x="4673600" y="1845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141605</xdr:rowOff>
    </xdr:from>
    <xdr:to>
      <xdr:col>20</xdr:col>
      <xdr:colOff>38100</xdr:colOff>
      <xdr:row>107</xdr:row>
      <xdr:rowOff>71755</xdr:rowOff>
    </xdr:to>
    <xdr:sp macro="" textlink="">
      <xdr:nvSpPr>
        <xdr:cNvPr id="299" name="楕円 298">
          <a:extLst>
            <a:ext uri="{FF2B5EF4-FFF2-40B4-BE49-F238E27FC236}">
              <a16:creationId xmlns:a16="http://schemas.microsoft.com/office/drawing/2014/main" id="{018F42D8-FDA4-4425-8046-A4785DCBE62C}"/>
            </a:ext>
          </a:extLst>
        </xdr:cNvPr>
        <xdr:cNvSpPr/>
      </xdr:nvSpPr>
      <xdr:spPr>
        <a:xfrm>
          <a:off x="3746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20955</xdr:rowOff>
    </xdr:from>
    <xdr:to>
      <xdr:col>24</xdr:col>
      <xdr:colOff>63500</xdr:colOff>
      <xdr:row>108</xdr:row>
      <xdr:rowOff>70486</xdr:rowOff>
    </xdr:to>
    <xdr:cxnSp macro="">
      <xdr:nvCxnSpPr>
        <xdr:cNvPr id="300" name="直線コネクタ 299">
          <a:extLst>
            <a:ext uri="{FF2B5EF4-FFF2-40B4-BE49-F238E27FC236}">
              <a16:creationId xmlns:a16="http://schemas.microsoft.com/office/drawing/2014/main" id="{2DC28E2F-AD66-4B9A-8912-28F95A8470D6}"/>
            </a:ext>
          </a:extLst>
        </xdr:cNvPr>
        <xdr:cNvCxnSpPr/>
      </xdr:nvCxnSpPr>
      <xdr:spPr>
        <a:xfrm>
          <a:off x="3797300" y="18366105"/>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137795</xdr:rowOff>
    </xdr:from>
    <xdr:to>
      <xdr:col>15</xdr:col>
      <xdr:colOff>101600</xdr:colOff>
      <xdr:row>106</xdr:row>
      <xdr:rowOff>67945</xdr:rowOff>
    </xdr:to>
    <xdr:sp macro="" textlink="">
      <xdr:nvSpPr>
        <xdr:cNvPr id="301" name="楕円 300">
          <a:extLst>
            <a:ext uri="{FF2B5EF4-FFF2-40B4-BE49-F238E27FC236}">
              <a16:creationId xmlns:a16="http://schemas.microsoft.com/office/drawing/2014/main" id="{F830EB27-D3FB-4F1D-808C-275C5262D0E6}"/>
            </a:ext>
          </a:extLst>
        </xdr:cNvPr>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17145</xdr:rowOff>
    </xdr:from>
    <xdr:to>
      <xdr:col>19</xdr:col>
      <xdr:colOff>177800</xdr:colOff>
      <xdr:row>107</xdr:row>
      <xdr:rowOff>20955</xdr:rowOff>
    </xdr:to>
    <xdr:cxnSp macro="">
      <xdr:nvCxnSpPr>
        <xdr:cNvPr id="302" name="直線コネクタ 301">
          <a:extLst>
            <a:ext uri="{FF2B5EF4-FFF2-40B4-BE49-F238E27FC236}">
              <a16:creationId xmlns:a16="http://schemas.microsoft.com/office/drawing/2014/main" id="{E25F44F8-BA7C-4065-82F1-9D7B46B8A1E6}"/>
            </a:ext>
          </a:extLst>
        </xdr:cNvPr>
        <xdr:cNvCxnSpPr/>
      </xdr:nvCxnSpPr>
      <xdr:spPr>
        <a:xfrm>
          <a:off x="2908300" y="181908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03" name="n_1aveValue【市民会館】&#10;有形固定資産減価償却率">
          <a:extLst>
            <a:ext uri="{FF2B5EF4-FFF2-40B4-BE49-F238E27FC236}">
              <a16:creationId xmlns:a16="http://schemas.microsoft.com/office/drawing/2014/main" id="{7FFA761D-033B-433E-AE37-081F402A0BAA}"/>
            </a:ext>
          </a:extLst>
        </xdr:cNvPr>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304" name="n_2aveValue【市民会館】&#10;有形固定資産減価償却率">
          <a:extLst>
            <a:ext uri="{FF2B5EF4-FFF2-40B4-BE49-F238E27FC236}">
              <a16:creationId xmlns:a16="http://schemas.microsoft.com/office/drawing/2014/main" id="{B5C26A82-EB8F-4CAF-9ED8-1DF431E89329}"/>
            </a:ext>
          </a:extLst>
        </xdr:cNvPr>
        <xdr:cNvSpPr txBox="1"/>
      </xdr:nvSpPr>
      <xdr:spPr>
        <a:xfrm>
          <a:off x="2705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25416</xdr:rowOff>
    </xdr:from>
    <xdr:ext cx="405111" cy="259045"/>
    <xdr:sp macro="" textlink="">
      <xdr:nvSpPr>
        <xdr:cNvPr id="305" name="n_3aveValue【市民会館】&#10;有形固定資産減価償却率">
          <a:extLst>
            <a:ext uri="{FF2B5EF4-FFF2-40B4-BE49-F238E27FC236}">
              <a16:creationId xmlns:a16="http://schemas.microsoft.com/office/drawing/2014/main" id="{5C61BC4A-9345-4E13-A171-41DDD6DF1631}"/>
            </a:ext>
          </a:extLst>
        </xdr:cNvPr>
        <xdr:cNvSpPr txBox="1"/>
      </xdr:nvSpPr>
      <xdr:spPr>
        <a:xfrm>
          <a:off x="1816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306" name="n_4aveValue【市民会館】&#10;有形固定資産減価償却率">
          <a:extLst>
            <a:ext uri="{FF2B5EF4-FFF2-40B4-BE49-F238E27FC236}">
              <a16:creationId xmlns:a16="http://schemas.microsoft.com/office/drawing/2014/main" id="{C29D62B7-B27C-4665-A202-A5F4DB56FACA}"/>
            </a:ext>
          </a:extLst>
        </xdr:cNvPr>
        <xdr:cNvSpPr txBox="1"/>
      </xdr:nvSpPr>
      <xdr:spPr>
        <a:xfrm>
          <a:off x="927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62882</xdr:rowOff>
    </xdr:from>
    <xdr:ext cx="405111" cy="259045"/>
    <xdr:sp macro="" textlink="">
      <xdr:nvSpPr>
        <xdr:cNvPr id="307" name="n_1mainValue【市民会館】&#10;有形固定資産減価償却率">
          <a:extLst>
            <a:ext uri="{FF2B5EF4-FFF2-40B4-BE49-F238E27FC236}">
              <a16:creationId xmlns:a16="http://schemas.microsoft.com/office/drawing/2014/main" id="{31074385-85FA-4CF7-8553-55853DA0AF0E}"/>
            </a:ext>
          </a:extLst>
        </xdr:cNvPr>
        <xdr:cNvSpPr txBox="1"/>
      </xdr:nvSpPr>
      <xdr:spPr>
        <a:xfrm>
          <a:off x="35820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59072</xdr:rowOff>
    </xdr:from>
    <xdr:ext cx="405111" cy="259045"/>
    <xdr:sp macro="" textlink="">
      <xdr:nvSpPr>
        <xdr:cNvPr id="308" name="n_2mainValue【市民会館】&#10;有形固定資産減価償却率">
          <a:extLst>
            <a:ext uri="{FF2B5EF4-FFF2-40B4-BE49-F238E27FC236}">
              <a16:creationId xmlns:a16="http://schemas.microsoft.com/office/drawing/2014/main" id="{59EAF1ED-7D49-4B66-94E7-32607A75D0A6}"/>
            </a:ext>
          </a:extLst>
        </xdr:cNvPr>
        <xdr:cNvSpPr txBox="1"/>
      </xdr:nvSpPr>
      <xdr:spPr>
        <a:xfrm>
          <a:off x="2705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id="{CC055A49-01A4-40BF-9190-2533B572C4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id="{A14C5EB7-B324-4E3D-9905-A99815FDC4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id="{9730E0EB-694A-43C0-88D7-E0824CA4CA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id="{E8FE2B39-D68D-4DF8-B511-CEF106238C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id="{BE9458C3-ADD3-405A-8258-7324386CAE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id="{E1246164-BAC5-42F8-9D63-A2D7E6A933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id="{116FFDF2-D60E-457E-AE08-9FEDE03A98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id="{6549E8CB-4168-45B7-AF8E-28294D938ED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a:extLst>
            <a:ext uri="{FF2B5EF4-FFF2-40B4-BE49-F238E27FC236}">
              <a16:creationId xmlns:a16="http://schemas.microsoft.com/office/drawing/2014/main" id="{384F0394-3469-4F59-A794-E115362250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a:extLst>
            <a:ext uri="{FF2B5EF4-FFF2-40B4-BE49-F238E27FC236}">
              <a16:creationId xmlns:a16="http://schemas.microsoft.com/office/drawing/2014/main" id="{4B15F4D1-58F2-4BD5-9A5C-36859EF834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9" name="直線コネクタ 318">
          <a:extLst>
            <a:ext uri="{FF2B5EF4-FFF2-40B4-BE49-F238E27FC236}">
              <a16:creationId xmlns:a16="http://schemas.microsoft.com/office/drawing/2014/main" id="{82943688-F535-486B-BF7B-89534E666D2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0" name="テキスト ボックス 319">
          <a:extLst>
            <a:ext uri="{FF2B5EF4-FFF2-40B4-BE49-F238E27FC236}">
              <a16:creationId xmlns:a16="http://schemas.microsoft.com/office/drawing/2014/main" id="{8DD6FECB-C03E-4525-A7B3-0A1C9EB7014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1" name="直線コネクタ 320">
          <a:extLst>
            <a:ext uri="{FF2B5EF4-FFF2-40B4-BE49-F238E27FC236}">
              <a16:creationId xmlns:a16="http://schemas.microsoft.com/office/drawing/2014/main" id="{6C9AA5B4-1B7D-44AA-B59D-8B75708441A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2" name="テキスト ボックス 321">
          <a:extLst>
            <a:ext uri="{FF2B5EF4-FFF2-40B4-BE49-F238E27FC236}">
              <a16:creationId xmlns:a16="http://schemas.microsoft.com/office/drawing/2014/main" id="{30556886-9490-4F50-9378-55ABF65647F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a:extLst>
            <a:ext uri="{FF2B5EF4-FFF2-40B4-BE49-F238E27FC236}">
              <a16:creationId xmlns:a16="http://schemas.microsoft.com/office/drawing/2014/main" id="{D9C89B07-3FE2-4F10-A03E-52277F175A4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a:extLst>
            <a:ext uri="{FF2B5EF4-FFF2-40B4-BE49-F238E27FC236}">
              <a16:creationId xmlns:a16="http://schemas.microsoft.com/office/drawing/2014/main" id="{3E71F7A6-B833-4FD1-B956-078547AB0EB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5" name="直線コネクタ 324">
          <a:extLst>
            <a:ext uri="{FF2B5EF4-FFF2-40B4-BE49-F238E27FC236}">
              <a16:creationId xmlns:a16="http://schemas.microsoft.com/office/drawing/2014/main" id="{570599BB-3611-4683-9347-78C84CBCD7F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6" name="テキスト ボックス 325">
          <a:extLst>
            <a:ext uri="{FF2B5EF4-FFF2-40B4-BE49-F238E27FC236}">
              <a16:creationId xmlns:a16="http://schemas.microsoft.com/office/drawing/2014/main" id="{EA27BDA6-5040-46BD-9410-5E564D521F8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7" name="直線コネクタ 326">
          <a:extLst>
            <a:ext uri="{FF2B5EF4-FFF2-40B4-BE49-F238E27FC236}">
              <a16:creationId xmlns:a16="http://schemas.microsoft.com/office/drawing/2014/main" id="{7A8ECB66-47E5-4538-8891-2DF19A3A76A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8" name="テキスト ボックス 327">
          <a:extLst>
            <a:ext uri="{FF2B5EF4-FFF2-40B4-BE49-F238E27FC236}">
              <a16:creationId xmlns:a16="http://schemas.microsoft.com/office/drawing/2014/main" id="{91290B49-5D96-49D5-923C-BCC719EED01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9" name="直線コネクタ 328">
          <a:extLst>
            <a:ext uri="{FF2B5EF4-FFF2-40B4-BE49-F238E27FC236}">
              <a16:creationId xmlns:a16="http://schemas.microsoft.com/office/drawing/2014/main" id="{C6B973F0-925A-47B4-A085-7BC6211978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BF31596A-9659-430D-9A2B-B32268D5ED0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1" name="【市民会館】&#10;一人当たり面積グラフ枠">
          <a:extLst>
            <a:ext uri="{FF2B5EF4-FFF2-40B4-BE49-F238E27FC236}">
              <a16:creationId xmlns:a16="http://schemas.microsoft.com/office/drawing/2014/main" id="{D0A8FC70-66F7-4BBB-A7BB-DF594D6D62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32" name="直線コネクタ 331">
          <a:extLst>
            <a:ext uri="{FF2B5EF4-FFF2-40B4-BE49-F238E27FC236}">
              <a16:creationId xmlns:a16="http://schemas.microsoft.com/office/drawing/2014/main" id="{4E3A4289-2389-4010-BF59-FFFDD973E7BD}"/>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33" name="【市民会館】&#10;一人当たり面積最小値テキスト">
          <a:extLst>
            <a:ext uri="{FF2B5EF4-FFF2-40B4-BE49-F238E27FC236}">
              <a16:creationId xmlns:a16="http://schemas.microsoft.com/office/drawing/2014/main" id="{D66155C4-F188-4452-8471-A17BD6868D86}"/>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34" name="直線コネクタ 333">
          <a:extLst>
            <a:ext uri="{FF2B5EF4-FFF2-40B4-BE49-F238E27FC236}">
              <a16:creationId xmlns:a16="http://schemas.microsoft.com/office/drawing/2014/main" id="{3FA097F8-A9B3-48AD-869A-BA0D90489B4C}"/>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35" name="【市民会館】&#10;一人当たり面積最大値テキスト">
          <a:extLst>
            <a:ext uri="{FF2B5EF4-FFF2-40B4-BE49-F238E27FC236}">
              <a16:creationId xmlns:a16="http://schemas.microsoft.com/office/drawing/2014/main" id="{EBB97588-5C49-4610-8799-F88746C3E17E}"/>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36" name="直線コネクタ 335">
          <a:extLst>
            <a:ext uri="{FF2B5EF4-FFF2-40B4-BE49-F238E27FC236}">
              <a16:creationId xmlns:a16="http://schemas.microsoft.com/office/drawing/2014/main" id="{BD02785F-950E-4F00-B9EC-6A41AA76342D}"/>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37" name="【市民会館】&#10;一人当たり面積平均値テキスト">
          <a:extLst>
            <a:ext uri="{FF2B5EF4-FFF2-40B4-BE49-F238E27FC236}">
              <a16:creationId xmlns:a16="http://schemas.microsoft.com/office/drawing/2014/main" id="{4F1543AC-E49B-4079-924C-20792511D91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38" name="フローチャート: 判断 337">
          <a:extLst>
            <a:ext uri="{FF2B5EF4-FFF2-40B4-BE49-F238E27FC236}">
              <a16:creationId xmlns:a16="http://schemas.microsoft.com/office/drawing/2014/main" id="{EE3FD3ED-E5D7-4205-A711-7CFDB63F6C3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39" name="フローチャート: 判断 338">
          <a:extLst>
            <a:ext uri="{FF2B5EF4-FFF2-40B4-BE49-F238E27FC236}">
              <a16:creationId xmlns:a16="http://schemas.microsoft.com/office/drawing/2014/main" id="{D85E0BEB-F7BC-460F-A4E0-ACD7AB4DECF5}"/>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40" name="フローチャート: 判断 339">
          <a:extLst>
            <a:ext uri="{FF2B5EF4-FFF2-40B4-BE49-F238E27FC236}">
              <a16:creationId xmlns:a16="http://schemas.microsoft.com/office/drawing/2014/main" id="{D40CD4CD-F1C3-4054-B1A7-4B3930DD85E1}"/>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41" name="フローチャート: 判断 340">
          <a:extLst>
            <a:ext uri="{FF2B5EF4-FFF2-40B4-BE49-F238E27FC236}">
              <a16:creationId xmlns:a16="http://schemas.microsoft.com/office/drawing/2014/main" id="{A4BE2825-CF97-4467-90F3-544E211694EA}"/>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42" name="フローチャート: 判断 341">
          <a:extLst>
            <a:ext uri="{FF2B5EF4-FFF2-40B4-BE49-F238E27FC236}">
              <a16:creationId xmlns:a16="http://schemas.microsoft.com/office/drawing/2014/main" id="{5F93169D-F625-44A2-B8BA-C3681C2E4823}"/>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8507ADF3-AB4C-4E07-A167-DB140182B94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750EA752-D432-4156-8CB0-A6D2BEF512E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E8BD44FF-48FD-44B2-85F4-CBB7B705B59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CF4713EA-4CEE-410D-BB7A-E8FE6A4B9C3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DF81D98A-F1A2-4D65-83A8-36B888D6AB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39878</xdr:rowOff>
    </xdr:from>
    <xdr:to>
      <xdr:col>55</xdr:col>
      <xdr:colOff>50800</xdr:colOff>
      <xdr:row>108</xdr:row>
      <xdr:rowOff>141478</xdr:rowOff>
    </xdr:to>
    <xdr:sp macro="" textlink="">
      <xdr:nvSpPr>
        <xdr:cNvPr id="348" name="楕円 347">
          <a:extLst>
            <a:ext uri="{FF2B5EF4-FFF2-40B4-BE49-F238E27FC236}">
              <a16:creationId xmlns:a16="http://schemas.microsoft.com/office/drawing/2014/main" id="{31C3C17A-0B04-401A-9203-FB61C0A431E9}"/>
            </a:ext>
          </a:extLst>
        </xdr:cNvPr>
        <xdr:cNvSpPr/>
      </xdr:nvSpPr>
      <xdr:spPr>
        <a:xfrm>
          <a:off x="10426700" y="185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126255</xdr:rowOff>
    </xdr:from>
    <xdr:ext cx="469744" cy="259045"/>
    <xdr:sp macro="" textlink="">
      <xdr:nvSpPr>
        <xdr:cNvPr id="349" name="【市民会館】&#10;一人当たり面積該当値テキスト">
          <a:extLst>
            <a:ext uri="{FF2B5EF4-FFF2-40B4-BE49-F238E27FC236}">
              <a16:creationId xmlns:a16="http://schemas.microsoft.com/office/drawing/2014/main" id="{C5B0EAAD-DD58-494B-B0D2-2B856D97BE5E}"/>
            </a:ext>
          </a:extLst>
        </xdr:cNvPr>
        <xdr:cNvSpPr txBox="1"/>
      </xdr:nvSpPr>
      <xdr:spPr>
        <a:xfrm>
          <a:off x="10515600" y="184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41402</xdr:rowOff>
    </xdr:from>
    <xdr:to>
      <xdr:col>50</xdr:col>
      <xdr:colOff>165100</xdr:colOff>
      <xdr:row>104</xdr:row>
      <xdr:rowOff>143002</xdr:rowOff>
    </xdr:to>
    <xdr:sp macro="" textlink="">
      <xdr:nvSpPr>
        <xdr:cNvPr id="350" name="楕円 349">
          <a:extLst>
            <a:ext uri="{FF2B5EF4-FFF2-40B4-BE49-F238E27FC236}">
              <a16:creationId xmlns:a16="http://schemas.microsoft.com/office/drawing/2014/main" id="{1969427C-2051-461E-88D9-D0909B065F09}"/>
            </a:ext>
          </a:extLst>
        </xdr:cNvPr>
        <xdr:cNvSpPr/>
      </xdr:nvSpPr>
      <xdr:spPr>
        <a:xfrm>
          <a:off x="9588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92202</xdr:rowOff>
    </xdr:from>
    <xdr:to>
      <xdr:col>55</xdr:col>
      <xdr:colOff>0</xdr:colOff>
      <xdr:row>108</xdr:row>
      <xdr:rowOff>90678</xdr:rowOff>
    </xdr:to>
    <xdr:cxnSp macro="">
      <xdr:nvCxnSpPr>
        <xdr:cNvPr id="351" name="直線コネクタ 350">
          <a:extLst>
            <a:ext uri="{FF2B5EF4-FFF2-40B4-BE49-F238E27FC236}">
              <a16:creationId xmlns:a16="http://schemas.microsoft.com/office/drawing/2014/main" id="{73B309ED-8617-495E-AAC5-51616DEFBFE8}"/>
            </a:ext>
          </a:extLst>
        </xdr:cNvPr>
        <xdr:cNvCxnSpPr/>
      </xdr:nvCxnSpPr>
      <xdr:spPr>
        <a:xfrm>
          <a:off x="9639300" y="17923002"/>
          <a:ext cx="838200" cy="68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62737</xdr:rowOff>
    </xdr:from>
    <xdr:to>
      <xdr:col>46</xdr:col>
      <xdr:colOff>38100</xdr:colOff>
      <xdr:row>105</xdr:row>
      <xdr:rowOff>164337</xdr:rowOff>
    </xdr:to>
    <xdr:sp macro="" textlink="">
      <xdr:nvSpPr>
        <xdr:cNvPr id="352" name="楕円 351">
          <a:extLst>
            <a:ext uri="{FF2B5EF4-FFF2-40B4-BE49-F238E27FC236}">
              <a16:creationId xmlns:a16="http://schemas.microsoft.com/office/drawing/2014/main" id="{DE08F9D3-B1FA-492E-A9F3-6347BBF5D324}"/>
            </a:ext>
          </a:extLst>
        </xdr:cNvPr>
        <xdr:cNvSpPr/>
      </xdr:nvSpPr>
      <xdr:spPr>
        <a:xfrm>
          <a:off x="8699500" y="180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92202</xdr:rowOff>
    </xdr:from>
    <xdr:to>
      <xdr:col>50</xdr:col>
      <xdr:colOff>114300</xdr:colOff>
      <xdr:row>105</xdr:row>
      <xdr:rowOff>113537</xdr:rowOff>
    </xdr:to>
    <xdr:cxnSp macro="">
      <xdr:nvCxnSpPr>
        <xdr:cNvPr id="353" name="直線コネクタ 352">
          <a:extLst>
            <a:ext uri="{FF2B5EF4-FFF2-40B4-BE49-F238E27FC236}">
              <a16:creationId xmlns:a16="http://schemas.microsoft.com/office/drawing/2014/main" id="{39446FF7-C0FD-4548-8EBD-30E0099A22BA}"/>
            </a:ext>
          </a:extLst>
        </xdr:cNvPr>
        <xdr:cNvCxnSpPr/>
      </xdr:nvCxnSpPr>
      <xdr:spPr>
        <a:xfrm flipV="1">
          <a:off x="8750300" y="17923002"/>
          <a:ext cx="8890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54" name="n_1aveValue【市民会館】&#10;一人当たり面積">
          <a:extLst>
            <a:ext uri="{FF2B5EF4-FFF2-40B4-BE49-F238E27FC236}">
              <a16:creationId xmlns:a16="http://schemas.microsoft.com/office/drawing/2014/main" id="{4CAE2093-51C6-48EA-8278-300082F90F1F}"/>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55" name="n_2aveValue【市民会館】&#10;一人当たり面積">
          <a:extLst>
            <a:ext uri="{FF2B5EF4-FFF2-40B4-BE49-F238E27FC236}">
              <a16:creationId xmlns:a16="http://schemas.microsoft.com/office/drawing/2014/main" id="{6326E1FB-15CF-4313-9AB2-3235657078D4}"/>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56" name="n_3aveValue【市民会館】&#10;一人当たり面積">
          <a:extLst>
            <a:ext uri="{FF2B5EF4-FFF2-40B4-BE49-F238E27FC236}">
              <a16:creationId xmlns:a16="http://schemas.microsoft.com/office/drawing/2014/main" id="{FA3A135A-B2F4-4CCC-8920-FEDE6CCE0FE1}"/>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57" name="n_4aveValue【市民会館】&#10;一人当たり面積">
          <a:extLst>
            <a:ext uri="{FF2B5EF4-FFF2-40B4-BE49-F238E27FC236}">
              <a16:creationId xmlns:a16="http://schemas.microsoft.com/office/drawing/2014/main" id="{8C3E878B-2838-4564-91E9-83528E0C1176}"/>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159529</xdr:rowOff>
    </xdr:from>
    <xdr:ext cx="469744" cy="259045"/>
    <xdr:sp macro="" textlink="">
      <xdr:nvSpPr>
        <xdr:cNvPr id="358" name="n_1mainValue【市民会館】&#10;一人当たり面積">
          <a:extLst>
            <a:ext uri="{FF2B5EF4-FFF2-40B4-BE49-F238E27FC236}">
              <a16:creationId xmlns:a16="http://schemas.microsoft.com/office/drawing/2014/main" id="{4D57F2FA-AD17-44D9-970B-E60F8D4471FB}"/>
            </a:ext>
          </a:extLst>
        </xdr:cNvPr>
        <xdr:cNvSpPr txBox="1"/>
      </xdr:nvSpPr>
      <xdr:spPr>
        <a:xfrm>
          <a:off x="9391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9414</xdr:rowOff>
    </xdr:from>
    <xdr:ext cx="469744" cy="259045"/>
    <xdr:sp macro="" textlink="">
      <xdr:nvSpPr>
        <xdr:cNvPr id="359" name="n_2mainValue【市民会館】&#10;一人当たり面積">
          <a:extLst>
            <a:ext uri="{FF2B5EF4-FFF2-40B4-BE49-F238E27FC236}">
              <a16:creationId xmlns:a16="http://schemas.microsoft.com/office/drawing/2014/main" id="{D3040F43-E204-4280-8A50-FB7609CAA605}"/>
            </a:ext>
          </a:extLst>
        </xdr:cNvPr>
        <xdr:cNvSpPr txBox="1"/>
      </xdr:nvSpPr>
      <xdr:spPr>
        <a:xfrm>
          <a:off x="8515427" y="1784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a:extLst>
            <a:ext uri="{FF2B5EF4-FFF2-40B4-BE49-F238E27FC236}">
              <a16:creationId xmlns:a16="http://schemas.microsoft.com/office/drawing/2014/main" id="{04CD5722-DB3F-45B5-9B48-D580826329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a:extLst>
            <a:ext uri="{FF2B5EF4-FFF2-40B4-BE49-F238E27FC236}">
              <a16:creationId xmlns:a16="http://schemas.microsoft.com/office/drawing/2014/main" id="{44AB3243-7576-4101-AD75-CD3B9B92CD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a:extLst>
            <a:ext uri="{FF2B5EF4-FFF2-40B4-BE49-F238E27FC236}">
              <a16:creationId xmlns:a16="http://schemas.microsoft.com/office/drawing/2014/main" id="{6364F7AB-9C98-4768-8FCC-D910BC8AF8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a:extLst>
            <a:ext uri="{FF2B5EF4-FFF2-40B4-BE49-F238E27FC236}">
              <a16:creationId xmlns:a16="http://schemas.microsoft.com/office/drawing/2014/main" id="{359DBEB7-3429-420C-90E7-BB536A2B9A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a:extLst>
            <a:ext uri="{FF2B5EF4-FFF2-40B4-BE49-F238E27FC236}">
              <a16:creationId xmlns:a16="http://schemas.microsoft.com/office/drawing/2014/main" id="{34C47FDE-0BA0-4E0A-9D0A-7C2A87C507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a:extLst>
            <a:ext uri="{FF2B5EF4-FFF2-40B4-BE49-F238E27FC236}">
              <a16:creationId xmlns:a16="http://schemas.microsoft.com/office/drawing/2014/main" id="{C520CA7C-F9F0-4AA4-AC27-9C997DC56F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a:extLst>
            <a:ext uri="{FF2B5EF4-FFF2-40B4-BE49-F238E27FC236}">
              <a16:creationId xmlns:a16="http://schemas.microsoft.com/office/drawing/2014/main" id="{25D5B43B-5473-4936-B0B1-94A3333D3E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a:extLst>
            <a:ext uri="{FF2B5EF4-FFF2-40B4-BE49-F238E27FC236}">
              <a16:creationId xmlns:a16="http://schemas.microsoft.com/office/drawing/2014/main" id="{7C9ED684-237A-4B7B-BAD7-C611E92024C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a:extLst>
            <a:ext uri="{FF2B5EF4-FFF2-40B4-BE49-F238E27FC236}">
              <a16:creationId xmlns:a16="http://schemas.microsoft.com/office/drawing/2014/main" id="{99CD997D-1EC1-415B-857B-F43166C750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a:extLst>
            <a:ext uri="{FF2B5EF4-FFF2-40B4-BE49-F238E27FC236}">
              <a16:creationId xmlns:a16="http://schemas.microsoft.com/office/drawing/2014/main" id="{619150AD-7D45-45C5-9308-0A3D982DF4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a:extLst>
            <a:ext uri="{FF2B5EF4-FFF2-40B4-BE49-F238E27FC236}">
              <a16:creationId xmlns:a16="http://schemas.microsoft.com/office/drawing/2014/main" id="{11CEFEF9-A4BA-48C2-8120-6465C4E6D8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a:extLst>
            <a:ext uri="{FF2B5EF4-FFF2-40B4-BE49-F238E27FC236}">
              <a16:creationId xmlns:a16="http://schemas.microsoft.com/office/drawing/2014/main" id="{FC350957-D547-4FE7-B3A4-FAC1869E13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a:extLst>
            <a:ext uri="{FF2B5EF4-FFF2-40B4-BE49-F238E27FC236}">
              <a16:creationId xmlns:a16="http://schemas.microsoft.com/office/drawing/2014/main" id="{27D4B0FA-ABC5-4412-A0DF-1FE80CBC15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a:extLst>
            <a:ext uri="{FF2B5EF4-FFF2-40B4-BE49-F238E27FC236}">
              <a16:creationId xmlns:a16="http://schemas.microsoft.com/office/drawing/2014/main" id="{DDA21005-C58A-4D84-98E0-A6BBABDB30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a:extLst>
            <a:ext uri="{FF2B5EF4-FFF2-40B4-BE49-F238E27FC236}">
              <a16:creationId xmlns:a16="http://schemas.microsoft.com/office/drawing/2014/main" id="{C2648EF1-5AA1-4585-8807-BD5756AD89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a:extLst>
            <a:ext uri="{FF2B5EF4-FFF2-40B4-BE49-F238E27FC236}">
              <a16:creationId xmlns:a16="http://schemas.microsoft.com/office/drawing/2014/main" id="{12E8DFD3-D13E-4920-BDEB-924BD218C98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id="{85AF76DE-01C2-4545-BCE4-1D9A211FEF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id="{06CD32B8-5262-4F24-ACFE-66A8E38818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id="{D1EB4968-37A1-476B-A732-356EC843B1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id="{BAF41662-754D-4704-9136-3CEEE02B4B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id="{F479112F-3E1A-476E-810C-1F2B818EF1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id="{B814D8BA-8094-44CB-993B-C003A3F281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id="{4DF3E4BF-9D0A-4B2D-A9EF-DF72A371B8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id="{1ECED397-8561-4AB9-A1D6-5485411D6F4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4" name="正方形/長方形 383">
          <a:extLst>
            <a:ext uri="{FF2B5EF4-FFF2-40B4-BE49-F238E27FC236}">
              <a16:creationId xmlns:a16="http://schemas.microsoft.com/office/drawing/2014/main" id="{76B998B5-9590-41A2-B3C3-9D1BCCBC11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5" name="正方形/長方形 384">
          <a:extLst>
            <a:ext uri="{FF2B5EF4-FFF2-40B4-BE49-F238E27FC236}">
              <a16:creationId xmlns:a16="http://schemas.microsoft.com/office/drawing/2014/main" id="{DBC87D13-8319-458F-83FB-3F1D4BC639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6" name="正方形/長方形 385">
          <a:extLst>
            <a:ext uri="{FF2B5EF4-FFF2-40B4-BE49-F238E27FC236}">
              <a16:creationId xmlns:a16="http://schemas.microsoft.com/office/drawing/2014/main" id="{1F83AD40-7D36-4A51-A558-AA847B6AB1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7" name="正方形/長方形 386">
          <a:extLst>
            <a:ext uri="{FF2B5EF4-FFF2-40B4-BE49-F238E27FC236}">
              <a16:creationId xmlns:a16="http://schemas.microsoft.com/office/drawing/2014/main" id="{D4BB408B-C8BB-4350-9245-78ABE4F232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8" name="正方形/長方形 387">
          <a:extLst>
            <a:ext uri="{FF2B5EF4-FFF2-40B4-BE49-F238E27FC236}">
              <a16:creationId xmlns:a16="http://schemas.microsoft.com/office/drawing/2014/main" id="{7AF5BF70-A85D-44BE-A8B5-EF7DDF342A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9" name="正方形/長方形 388">
          <a:extLst>
            <a:ext uri="{FF2B5EF4-FFF2-40B4-BE49-F238E27FC236}">
              <a16:creationId xmlns:a16="http://schemas.microsoft.com/office/drawing/2014/main" id="{156A21DD-F7AA-4AFC-955C-4C3393994B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0" name="正方形/長方形 389">
          <a:extLst>
            <a:ext uri="{FF2B5EF4-FFF2-40B4-BE49-F238E27FC236}">
              <a16:creationId xmlns:a16="http://schemas.microsoft.com/office/drawing/2014/main" id="{59ABF114-B5E9-4C19-BD77-FE58B721A9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1" name="正方形/長方形 390">
          <a:extLst>
            <a:ext uri="{FF2B5EF4-FFF2-40B4-BE49-F238E27FC236}">
              <a16:creationId xmlns:a16="http://schemas.microsoft.com/office/drawing/2014/main" id="{09982BA7-A621-42A8-92EE-C44B58F66E7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a:extLst>
            <a:ext uri="{FF2B5EF4-FFF2-40B4-BE49-F238E27FC236}">
              <a16:creationId xmlns:a16="http://schemas.microsoft.com/office/drawing/2014/main" id="{67C66CD0-3B12-4109-916C-B24C6E880B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a:extLst>
            <a:ext uri="{FF2B5EF4-FFF2-40B4-BE49-F238E27FC236}">
              <a16:creationId xmlns:a16="http://schemas.microsoft.com/office/drawing/2014/main" id="{760606BF-8112-47FB-941C-7EE5469D0F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a:extLst>
            <a:ext uri="{FF2B5EF4-FFF2-40B4-BE49-F238E27FC236}">
              <a16:creationId xmlns:a16="http://schemas.microsoft.com/office/drawing/2014/main" id="{B9195A9B-2CBF-403B-BAF8-FB8317A6C7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a:extLst>
            <a:ext uri="{FF2B5EF4-FFF2-40B4-BE49-F238E27FC236}">
              <a16:creationId xmlns:a16="http://schemas.microsoft.com/office/drawing/2014/main" id="{9425788A-144D-432A-A0DC-8E09BBB02A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a:extLst>
            <a:ext uri="{FF2B5EF4-FFF2-40B4-BE49-F238E27FC236}">
              <a16:creationId xmlns:a16="http://schemas.microsoft.com/office/drawing/2014/main" id="{D5CB7690-74F8-4C60-83D3-C76A4EEDA9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a:extLst>
            <a:ext uri="{FF2B5EF4-FFF2-40B4-BE49-F238E27FC236}">
              <a16:creationId xmlns:a16="http://schemas.microsoft.com/office/drawing/2014/main" id="{5B5AF595-1758-4EBE-8FB1-71BED86E16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a:extLst>
            <a:ext uri="{FF2B5EF4-FFF2-40B4-BE49-F238E27FC236}">
              <a16:creationId xmlns:a16="http://schemas.microsoft.com/office/drawing/2014/main" id="{11A3DEDF-F271-4226-A58B-17E8400B13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a:extLst>
            <a:ext uri="{FF2B5EF4-FFF2-40B4-BE49-F238E27FC236}">
              <a16:creationId xmlns:a16="http://schemas.microsoft.com/office/drawing/2014/main" id="{D48D5A10-036E-45A0-9479-B40A3570A1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a:extLst>
            <a:ext uri="{FF2B5EF4-FFF2-40B4-BE49-F238E27FC236}">
              <a16:creationId xmlns:a16="http://schemas.microsoft.com/office/drawing/2014/main" id="{3E50653F-08D6-49AA-A9C0-92EE151CFF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a:extLst>
            <a:ext uri="{FF2B5EF4-FFF2-40B4-BE49-F238E27FC236}">
              <a16:creationId xmlns:a16="http://schemas.microsoft.com/office/drawing/2014/main" id="{CD86628B-C055-47FD-AE45-B9D769B7DC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2" name="テキスト ボックス 401">
          <a:extLst>
            <a:ext uri="{FF2B5EF4-FFF2-40B4-BE49-F238E27FC236}">
              <a16:creationId xmlns:a16="http://schemas.microsoft.com/office/drawing/2014/main" id="{46E434D5-AB1C-4C3C-8FBA-CBC6FAA18A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03" name="直線コネクタ 402">
          <a:extLst>
            <a:ext uri="{FF2B5EF4-FFF2-40B4-BE49-F238E27FC236}">
              <a16:creationId xmlns:a16="http://schemas.microsoft.com/office/drawing/2014/main" id="{DA99D0DA-56B6-41CD-8CD3-92C6B340EE6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4" name="テキスト ボックス 403">
          <a:extLst>
            <a:ext uri="{FF2B5EF4-FFF2-40B4-BE49-F238E27FC236}">
              <a16:creationId xmlns:a16="http://schemas.microsoft.com/office/drawing/2014/main" id="{4CB871D2-79FE-4D46-8803-FD0D0A009B9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5" name="直線コネクタ 404">
          <a:extLst>
            <a:ext uri="{FF2B5EF4-FFF2-40B4-BE49-F238E27FC236}">
              <a16:creationId xmlns:a16="http://schemas.microsoft.com/office/drawing/2014/main" id="{07E39882-755E-4BF7-86F0-FEC4F30DEEA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6" name="テキスト ボックス 405">
          <a:extLst>
            <a:ext uri="{FF2B5EF4-FFF2-40B4-BE49-F238E27FC236}">
              <a16:creationId xmlns:a16="http://schemas.microsoft.com/office/drawing/2014/main" id="{EAC701DC-AB9F-4848-94BC-8F49CA52748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7" name="直線コネクタ 406">
          <a:extLst>
            <a:ext uri="{FF2B5EF4-FFF2-40B4-BE49-F238E27FC236}">
              <a16:creationId xmlns:a16="http://schemas.microsoft.com/office/drawing/2014/main" id="{5D47D074-0E21-4034-8EA5-7119DE6B91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8" name="テキスト ボックス 407">
          <a:extLst>
            <a:ext uri="{FF2B5EF4-FFF2-40B4-BE49-F238E27FC236}">
              <a16:creationId xmlns:a16="http://schemas.microsoft.com/office/drawing/2014/main" id="{79B5105D-4399-491C-9FBE-E5BE9A1AD1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9" name="直線コネクタ 408">
          <a:extLst>
            <a:ext uri="{FF2B5EF4-FFF2-40B4-BE49-F238E27FC236}">
              <a16:creationId xmlns:a16="http://schemas.microsoft.com/office/drawing/2014/main" id="{EDCB5756-3167-49AA-89C3-CC32660A2AD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0" name="テキスト ボックス 409">
          <a:extLst>
            <a:ext uri="{FF2B5EF4-FFF2-40B4-BE49-F238E27FC236}">
              <a16:creationId xmlns:a16="http://schemas.microsoft.com/office/drawing/2014/main" id="{6C1DC14D-ACF8-4921-B130-0D64C1D3EAA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1" name="直線コネクタ 410">
          <a:extLst>
            <a:ext uri="{FF2B5EF4-FFF2-40B4-BE49-F238E27FC236}">
              <a16:creationId xmlns:a16="http://schemas.microsoft.com/office/drawing/2014/main" id="{DC6BFDA5-075C-415D-B8A0-DEE20E4A1E9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2" name="テキスト ボックス 411">
          <a:extLst>
            <a:ext uri="{FF2B5EF4-FFF2-40B4-BE49-F238E27FC236}">
              <a16:creationId xmlns:a16="http://schemas.microsoft.com/office/drawing/2014/main" id="{3F1A3CA3-8BDC-4F71-9869-D56D6B0D52D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3" name="直線コネクタ 412">
          <a:extLst>
            <a:ext uri="{FF2B5EF4-FFF2-40B4-BE49-F238E27FC236}">
              <a16:creationId xmlns:a16="http://schemas.microsoft.com/office/drawing/2014/main" id="{37D03DE5-63D6-434D-AE05-7EEF4E1AAE4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4" name="テキスト ボックス 413">
          <a:extLst>
            <a:ext uri="{FF2B5EF4-FFF2-40B4-BE49-F238E27FC236}">
              <a16:creationId xmlns:a16="http://schemas.microsoft.com/office/drawing/2014/main" id="{021CD021-D879-4F87-AE2A-C931652CA7D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991A291B-5811-41BD-882F-6A247626CB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a:extLst>
            <a:ext uri="{FF2B5EF4-FFF2-40B4-BE49-F238E27FC236}">
              <a16:creationId xmlns:a16="http://schemas.microsoft.com/office/drawing/2014/main" id="{58ECD372-772A-4D92-96AE-5CDDBA2B385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417" name="直線コネクタ 416">
          <a:extLst>
            <a:ext uri="{FF2B5EF4-FFF2-40B4-BE49-F238E27FC236}">
              <a16:creationId xmlns:a16="http://schemas.microsoft.com/office/drawing/2014/main" id="{D0F293B0-0D8B-42EE-9E38-0A64D5ACCEA6}"/>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8" name="【消防施設】&#10;有形固定資産減価償却率最小値テキスト">
          <a:extLst>
            <a:ext uri="{FF2B5EF4-FFF2-40B4-BE49-F238E27FC236}">
              <a16:creationId xmlns:a16="http://schemas.microsoft.com/office/drawing/2014/main" id="{473DD06A-F446-46C7-AE7E-66BFA40636E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9" name="直線コネクタ 418">
          <a:extLst>
            <a:ext uri="{FF2B5EF4-FFF2-40B4-BE49-F238E27FC236}">
              <a16:creationId xmlns:a16="http://schemas.microsoft.com/office/drawing/2014/main" id="{0A016873-99C7-43D9-BB06-F121D50435E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420" name="【消防施設】&#10;有形固定資産減価償却率最大値テキスト">
          <a:extLst>
            <a:ext uri="{FF2B5EF4-FFF2-40B4-BE49-F238E27FC236}">
              <a16:creationId xmlns:a16="http://schemas.microsoft.com/office/drawing/2014/main" id="{70E0E993-0E78-48CF-AEEA-88BA19090328}"/>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421" name="直線コネクタ 420">
          <a:extLst>
            <a:ext uri="{FF2B5EF4-FFF2-40B4-BE49-F238E27FC236}">
              <a16:creationId xmlns:a16="http://schemas.microsoft.com/office/drawing/2014/main" id="{2CEDE26D-8A37-4B0F-B2D0-D8D1A19BB45C}"/>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422" name="【消防施設】&#10;有形固定資産減価償却率平均値テキスト">
          <a:extLst>
            <a:ext uri="{FF2B5EF4-FFF2-40B4-BE49-F238E27FC236}">
              <a16:creationId xmlns:a16="http://schemas.microsoft.com/office/drawing/2014/main" id="{9EE1126E-2896-413F-A865-FAA59A1191F6}"/>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423" name="フローチャート: 判断 422">
          <a:extLst>
            <a:ext uri="{FF2B5EF4-FFF2-40B4-BE49-F238E27FC236}">
              <a16:creationId xmlns:a16="http://schemas.microsoft.com/office/drawing/2014/main" id="{72B604E7-A859-4E8A-B714-0940B6596578}"/>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24" name="フローチャート: 判断 423">
          <a:extLst>
            <a:ext uri="{FF2B5EF4-FFF2-40B4-BE49-F238E27FC236}">
              <a16:creationId xmlns:a16="http://schemas.microsoft.com/office/drawing/2014/main" id="{0095D73C-AA24-4F5D-A867-B4408B72D793}"/>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25" name="フローチャート: 判断 424">
          <a:extLst>
            <a:ext uri="{FF2B5EF4-FFF2-40B4-BE49-F238E27FC236}">
              <a16:creationId xmlns:a16="http://schemas.microsoft.com/office/drawing/2014/main" id="{3676265B-AAE4-46D7-83C3-BF6A9C22963B}"/>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426" name="フローチャート: 判断 425">
          <a:extLst>
            <a:ext uri="{FF2B5EF4-FFF2-40B4-BE49-F238E27FC236}">
              <a16:creationId xmlns:a16="http://schemas.microsoft.com/office/drawing/2014/main" id="{3AB506A0-8376-4632-A85C-BAA669EF798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427" name="フローチャート: 判断 426">
          <a:extLst>
            <a:ext uri="{FF2B5EF4-FFF2-40B4-BE49-F238E27FC236}">
              <a16:creationId xmlns:a16="http://schemas.microsoft.com/office/drawing/2014/main" id="{D04DEDF9-E5C6-4033-8E02-199B2DE002EE}"/>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46A2BDEE-9CD8-4CBF-8A1C-DCA0BE8EE9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5B19A3FE-459E-45E4-8541-09DD70CD6F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A1845A54-03EC-4E04-BDAF-68E4326BFC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4DF3C219-718E-4D80-9F6B-AC18E9B0A55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4DF89C4B-9E00-45AA-8654-DB3B77EA0B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433" name="楕円 432">
          <a:extLst>
            <a:ext uri="{FF2B5EF4-FFF2-40B4-BE49-F238E27FC236}">
              <a16:creationId xmlns:a16="http://schemas.microsoft.com/office/drawing/2014/main" id="{E14405AE-17AD-4B69-A8CC-98DAB1422A20}"/>
            </a:ext>
          </a:extLst>
        </xdr:cNvPr>
        <xdr:cNvSpPr/>
      </xdr:nvSpPr>
      <xdr:spPr>
        <a:xfrm>
          <a:off x="16268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434" name="【消防施設】&#10;有形固定資産減価償却率該当値テキスト">
          <a:extLst>
            <a:ext uri="{FF2B5EF4-FFF2-40B4-BE49-F238E27FC236}">
              <a16:creationId xmlns:a16="http://schemas.microsoft.com/office/drawing/2014/main" id="{AEBCCA83-0EFA-4C94-BAE7-DBA72D089D2D}"/>
            </a:ext>
          </a:extLst>
        </xdr:cNvPr>
        <xdr:cNvSpPr txBox="1"/>
      </xdr:nvSpPr>
      <xdr:spPr>
        <a:xfrm>
          <a:off x="163576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54248</xdr:rowOff>
    </xdr:from>
    <xdr:to>
      <xdr:col>81</xdr:col>
      <xdr:colOff>101600</xdr:colOff>
      <xdr:row>79</xdr:row>
      <xdr:rowOff>155848</xdr:rowOff>
    </xdr:to>
    <xdr:sp macro="" textlink="">
      <xdr:nvSpPr>
        <xdr:cNvPr id="435" name="楕円 434">
          <a:extLst>
            <a:ext uri="{FF2B5EF4-FFF2-40B4-BE49-F238E27FC236}">
              <a16:creationId xmlns:a16="http://schemas.microsoft.com/office/drawing/2014/main" id="{C94F359A-766E-435E-9243-9EC42B5BBA28}"/>
            </a:ext>
          </a:extLst>
        </xdr:cNvPr>
        <xdr:cNvSpPr/>
      </xdr:nvSpPr>
      <xdr:spPr>
        <a:xfrm>
          <a:off x="15430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105048</xdr:rowOff>
    </xdr:from>
    <xdr:to>
      <xdr:col>85</xdr:col>
      <xdr:colOff>127000</xdr:colOff>
      <xdr:row>82</xdr:row>
      <xdr:rowOff>25037</xdr:rowOff>
    </xdr:to>
    <xdr:cxnSp macro="">
      <xdr:nvCxnSpPr>
        <xdr:cNvPr id="436" name="直線コネクタ 435">
          <a:extLst>
            <a:ext uri="{FF2B5EF4-FFF2-40B4-BE49-F238E27FC236}">
              <a16:creationId xmlns:a16="http://schemas.microsoft.com/office/drawing/2014/main" id="{E8DFBC60-F14C-4061-819B-FBBED0B89115}"/>
            </a:ext>
          </a:extLst>
        </xdr:cNvPr>
        <xdr:cNvCxnSpPr/>
      </xdr:nvCxnSpPr>
      <xdr:spPr>
        <a:xfrm>
          <a:off x="15481300" y="13649598"/>
          <a:ext cx="8382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15058</xdr:rowOff>
    </xdr:from>
    <xdr:to>
      <xdr:col>76</xdr:col>
      <xdr:colOff>165100</xdr:colOff>
      <xdr:row>80</xdr:row>
      <xdr:rowOff>116658</xdr:rowOff>
    </xdr:to>
    <xdr:sp macro="" textlink="">
      <xdr:nvSpPr>
        <xdr:cNvPr id="437" name="楕円 436">
          <a:extLst>
            <a:ext uri="{FF2B5EF4-FFF2-40B4-BE49-F238E27FC236}">
              <a16:creationId xmlns:a16="http://schemas.microsoft.com/office/drawing/2014/main" id="{C963B4AF-D072-4369-BF21-BAC4C3E0E4BA}"/>
            </a:ext>
          </a:extLst>
        </xdr:cNvPr>
        <xdr:cNvSpPr/>
      </xdr:nvSpPr>
      <xdr:spPr>
        <a:xfrm>
          <a:off x="14541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105048</xdr:rowOff>
    </xdr:from>
    <xdr:to>
      <xdr:col>81</xdr:col>
      <xdr:colOff>50800</xdr:colOff>
      <xdr:row>80</xdr:row>
      <xdr:rowOff>65858</xdr:rowOff>
    </xdr:to>
    <xdr:cxnSp macro="">
      <xdr:nvCxnSpPr>
        <xdr:cNvPr id="438" name="直線コネクタ 437">
          <a:extLst>
            <a:ext uri="{FF2B5EF4-FFF2-40B4-BE49-F238E27FC236}">
              <a16:creationId xmlns:a16="http://schemas.microsoft.com/office/drawing/2014/main" id="{09A78B79-C543-464A-936E-84D4F45FB5CB}"/>
            </a:ext>
          </a:extLst>
        </xdr:cNvPr>
        <xdr:cNvCxnSpPr/>
      </xdr:nvCxnSpPr>
      <xdr:spPr>
        <a:xfrm flipV="1">
          <a:off x="14592300" y="13649598"/>
          <a:ext cx="889000" cy="1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39" name="n_1aveValue【消防施設】&#10;有形固定資産減価償却率">
          <a:extLst>
            <a:ext uri="{FF2B5EF4-FFF2-40B4-BE49-F238E27FC236}">
              <a16:creationId xmlns:a16="http://schemas.microsoft.com/office/drawing/2014/main" id="{4170F954-EA8F-44E9-BD32-055BDF59FE72}"/>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40" name="n_2aveValue【消防施設】&#10;有形固定資産減価償却率">
          <a:extLst>
            <a:ext uri="{FF2B5EF4-FFF2-40B4-BE49-F238E27FC236}">
              <a16:creationId xmlns:a16="http://schemas.microsoft.com/office/drawing/2014/main" id="{EDE292C9-D9D6-4F66-BA08-3FC16028D1A8}"/>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441" name="n_3aveValue【消防施設】&#10;有形固定資産減価償却率">
          <a:extLst>
            <a:ext uri="{FF2B5EF4-FFF2-40B4-BE49-F238E27FC236}">
              <a16:creationId xmlns:a16="http://schemas.microsoft.com/office/drawing/2014/main" id="{02DA5C4E-4C70-4037-B68C-F5F66BC93C6C}"/>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442" name="n_4aveValue【消防施設】&#10;有形固定資産減価償却率">
          <a:extLst>
            <a:ext uri="{FF2B5EF4-FFF2-40B4-BE49-F238E27FC236}">
              <a16:creationId xmlns:a16="http://schemas.microsoft.com/office/drawing/2014/main" id="{B46FC54C-AEE1-45DB-BF4E-6101EE4B5156}"/>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925</xdr:rowOff>
    </xdr:from>
    <xdr:ext cx="405111" cy="259045"/>
    <xdr:sp macro="" textlink="">
      <xdr:nvSpPr>
        <xdr:cNvPr id="443" name="n_1mainValue【消防施設】&#10;有形固定資産減価償却率">
          <a:extLst>
            <a:ext uri="{FF2B5EF4-FFF2-40B4-BE49-F238E27FC236}">
              <a16:creationId xmlns:a16="http://schemas.microsoft.com/office/drawing/2014/main" id="{ECCD07A1-EFB9-4233-A11C-E891E4E8A9F5}"/>
            </a:ext>
          </a:extLst>
        </xdr:cNvPr>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133185</xdr:rowOff>
    </xdr:from>
    <xdr:ext cx="405111" cy="259045"/>
    <xdr:sp macro="" textlink="">
      <xdr:nvSpPr>
        <xdr:cNvPr id="444" name="n_2mainValue【消防施設】&#10;有形固定資産減価償却率">
          <a:extLst>
            <a:ext uri="{FF2B5EF4-FFF2-40B4-BE49-F238E27FC236}">
              <a16:creationId xmlns:a16="http://schemas.microsoft.com/office/drawing/2014/main" id="{D1193C7F-0184-4649-BCE3-B406AFD90FDC}"/>
            </a:ext>
          </a:extLst>
        </xdr:cNvPr>
        <xdr:cNvSpPr txBox="1"/>
      </xdr:nvSpPr>
      <xdr:spPr>
        <a:xfrm>
          <a:off x="14389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5" name="正方形/長方形 444">
          <a:extLst>
            <a:ext uri="{FF2B5EF4-FFF2-40B4-BE49-F238E27FC236}">
              <a16:creationId xmlns:a16="http://schemas.microsoft.com/office/drawing/2014/main" id="{34D7C4BB-80FD-4A93-847B-32EC05DA9D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6" name="正方形/長方形 445">
          <a:extLst>
            <a:ext uri="{FF2B5EF4-FFF2-40B4-BE49-F238E27FC236}">
              <a16:creationId xmlns:a16="http://schemas.microsoft.com/office/drawing/2014/main" id="{E3AD75CE-C69F-42DA-8CAA-93AD7FC4ED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7" name="正方形/長方形 446">
          <a:extLst>
            <a:ext uri="{FF2B5EF4-FFF2-40B4-BE49-F238E27FC236}">
              <a16:creationId xmlns:a16="http://schemas.microsoft.com/office/drawing/2014/main" id="{4095FFBD-DB2D-48BF-B34C-9374B4FA34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8" name="正方形/長方形 447">
          <a:extLst>
            <a:ext uri="{FF2B5EF4-FFF2-40B4-BE49-F238E27FC236}">
              <a16:creationId xmlns:a16="http://schemas.microsoft.com/office/drawing/2014/main" id="{47B75C3E-D31E-49AF-8140-CC87F07BF9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9" name="正方形/長方形 448">
          <a:extLst>
            <a:ext uri="{FF2B5EF4-FFF2-40B4-BE49-F238E27FC236}">
              <a16:creationId xmlns:a16="http://schemas.microsoft.com/office/drawing/2014/main" id="{245DBDDC-E34C-4B38-B3A9-E6FD5504D0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0" name="正方形/長方形 449">
          <a:extLst>
            <a:ext uri="{FF2B5EF4-FFF2-40B4-BE49-F238E27FC236}">
              <a16:creationId xmlns:a16="http://schemas.microsoft.com/office/drawing/2014/main" id="{B3C6E771-4C9E-4F3E-8EE9-8175DCE70A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1" name="正方形/長方形 450">
          <a:extLst>
            <a:ext uri="{FF2B5EF4-FFF2-40B4-BE49-F238E27FC236}">
              <a16:creationId xmlns:a16="http://schemas.microsoft.com/office/drawing/2014/main" id="{5038BD94-72AC-458F-8C1C-11E2EE5855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2" name="正方形/長方形 451">
          <a:extLst>
            <a:ext uri="{FF2B5EF4-FFF2-40B4-BE49-F238E27FC236}">
              <a16:creationId xmlns:a16="http://schemas.microsoft.com/office/drawing/2014/main" id="{49172E5D-30BF-43A1-AAFE-3B5D5D1B07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3" name="テキスト ボックス 452">
          <a:extLst>
            <a:ext uri="{FF2B5EF4-FFF2-40B4-BE49-F238E27FC236}">
              <a16:creationId xmlns:a16="http://schemas.microsoft.com/office/drawing/2014/main" id="{E49EE70B-5D60-4D9A-9CFB-D03166B8D3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4" name="直線コネクタ 453">
          <a:extLst>
            <a:ext uri="{FF2B5EF4-FFF2-40B4-BE49-F238E27FC236}">
              <a16:creationId xmlns:a16="http://schemas.microsoft.com/office/drawing/2014/main" id="{0EF429D4-A4EC-45CD-A262-310DE55BC9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5" name="直線コネクタ 454">
          <a:extLst>
            <a:ext uri="{FF2B5EF4-FFF2-40B4-BE49-F238E27FC236}">
              <a16:creationId xmlns:a16="http://schemas.microsoft.com/office/drawing/2014/main" id="{B5648B12-E6E3-47E0-A37C-D8308507DD5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6" name="テキスト ボックス 455">
          <a:extLst>
            <a:ext uri="{FF2B5EF4-FFF2-40B4-BE49-F238E27FC236}">
              <a16:creationId xmlns:a16="http://schemas.microsoft.com/office/drawing/2014/main" id="{33099488-6711-4A58-AC13-450870CB9B2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7" name="直線コネクタ 456">
          <a:extLst>
            <a:ext uri="{FF2B5EF4-FFF2-40B4-BE49-F238E27FC236}">
              <a16:creationId xmlns:a16="http://schemas.microsoft.com/office/drawing/2014/main" id="{B91AD039-CEAD-4EF5-B7D8-AD18F236240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8" name="テキスト ボックス 457">
          <a:extLst>
            <a:ext uri="{FF2B5EF4-FFF2-40B4-BE49-F238E27FC236}">
              <a16:creationId xmlns:a16="http://schemas.microsoft.com/office/drawing/2014/main" id="{49041B90-8724-4C64-9301-13A0057FA00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9" name="直線コネクタ 458">
          <a:extLst>
            <a:ext uri="{FF2B5EF4-FFF2-40B4-BE49-F238E27FC236}">
              <a16:creationId xmlns:a16="http://schemas.microsoft.com/office/drawing/2014/main" id="{9EAE8489-5735-46F3-9876-1327229B81C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0" name="テキスト ボックス 459">
          <a:extLst>
            <a:ext uri="{FF2B5EF4-FFF2-40B4-BE49-F238E27FC236}">
              <a16:creationId xmlns:a16="http://schemas.microsoft.com/office/drawing/2014/main" id="{2C2CB7F8-3A17-44D8-92F1-01E996CF9C1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1" name="直線コネクタ 460">
          <a:extLst>
            <a:ext uri="{FF2B5EF4-FFF2-40B4-BE49-F238E27FC236}">
              <a16:creationId xmlns:a16="http://schemas.microsoft.com/office/drawing/2014/main" id="{77E70531-9977-470F-9B83-48A31FE6518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2" name="テキスト ボックス 461">
          <a:extLst>
            <a:ext uri="{FF2B5EF4-FFF2-40B4-BE49-F238E27FC236}">
              <a16:creationId xmlns:a16="http://schemas.microsoft.com/office/drawing/2014/main" id="{ECBDA25C-C22C-47CC-B30D-5DC3F1E8D2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a:extLst>
            <a:ext uri="{FF2B5EF4-FFF2-40B4-BE49-F238E27FC236}">
              <a16:creationId xmlns:a16="http://schemas.microsoft.com/office/drawing/2014/main" id="{2C34F8CA-5D98-4065-9BF4-58DDD9DE51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a:extLst>
            <a:ext uri="{FF2B5EF4-FFF2-40B4-BE49-F238E27FC236}">
              <a16:creationId xmlns:a16="http://schemas.microsoft.com/office/drawing/2014/main" id="{A34E41E6-2AA6-49C2-8F54-C5BF046C64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a:extLst>
            <a:ext uri="{FF2B5EF4-FFF2-40B4-BE49-F238E27FC236}">
              <a16:creationId xmlns:a16="http://schemas.microsoft.com/office/drawing/2014/main" id="{8CAF8CD5-0D37-46DB-BBF9-F522EA371A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466" name="直線コネクタ 465">
          <a:extLst>
            <a:ext uri="{FF2B5EF4-FFF2-40B4-BE49-F238E27FC236}">
              <a16:creationId xmlns:a16="http://schemas.microsoft.com/office/drawing/2014/main" id="{57F7791A-8C51-4C48-B8CC-121569BD9F6A}"/>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67" name="【消防施設】&#10;一人当たり面積最小値テキスト">
          <a:extLst>
            <a:ext uri="{FF2B5EF4-FFF2-40B4-BE49-F238E27FC236}">
              <a16:creationId xmlns:a16="http://schemas.microsoft.com/office/drawing/2014/main" id="{3D74D727-2205-4543-A99E-B19FA9DE22AC}"/>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68" name="直線コネクタ 467">
          <a:extLst>
            <a:ext uri="{FF2B5EF4-FFF2-40B4-BE49-F238E27FC236}">
              <a16:creationId xmlns:a16="http://schemas.microsoft.com/office/drawing/2014/main" id="{699A8453-1083-4DA8-9D9C-ED8C1DAB58F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469" name="【消防施設】&#10;一人当たり面積最大値テキスト">
          <a:extLst>
            <a:ext uri="{FF2B5EF4-FFF2-40B4-BE49-F238E27FC236}">
              <a16:creationId xmlns:a16="http://schemas.microsoft.com/office/drawing/2014/main" id="{DBAA2E6B-318E-49ED-AD34-607D8AEC1208}"/>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470" name="直線コネクタ 469">
          <a:extLst>
            <a:ext uri="{FF2B5EF4-FFF2-40B4-BE49-F238E27FC236}">
              <a16:creationId xmlns:a16="http://schemas.microsoft.com/office/drawing/2014/main" id="{A3DD936D-AECC-4F56-B3EF-25672CF77111}"/>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471" name="【消防施設】&#10;一人当たり面積平均値テキスト">
          <a:extLst>
            <a:ext uri="{FF2B5EF4-FFF2-40B4-BE49-F238E27FC236}">
              <a16:creationId xmlns:a16="http://schemas.microsoft.com/office/drawing/2014/main" id="{354F8C7E-039D-4009-B535-94DA22290FA5}"/>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472" name="フローチャート: 判断 471">
          <a:extLst>
            <a:ext uri="{FF2B5EF4-FFF2-40B4-BE49-F238E27FC236}">
              <a16:creationId xmlns:a16="http://schemas.microsoft.com/office/drawing/2014/main" id="{5FC1A188-B574-41AF-8895-DFE2148D0CEC}"/>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73" name="フローチャート: 判断 472">
          <a:extLst>
            <a:ext uri="{FF2B5EF4-FFF2-40B4-BE49-F238E27FC236}">
              <a16:creationId xmlns:a16="http://schemas.microsoft.com/office/drawing/2014/main" id="{20E19D43-14DE-461D-BBF2-B9F40980196A}"/>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142748</xdr:rowOff>
    </xdr:from>
    <xdr:to>
      <xdr:col>107</xdr:col>
      <xdr:colOff>101600</xdr:colOff>
      <xdr:row>83</xdr:row>
      <xdr:rowOff>72898</xdr:rowOff>
    </xdr:to>
    <xdr:sp macro="" textlink="">
      <xdr:nvSpPr>
        <xdr:cNvPr id="474" name="フローチャート: 判断 473">
          <a:extLst>
            <a:ext uri="{FF2B5EF4-FFF2-40B4-BE49-F238E27FC236}">
              <a16:creationId xmlns:a16="http://schemas.microsoft.com/office/drawing/2014/main" id="{A1C88AED-C1E0-49D0-A695-FA468804C1E5}"/>
            </a:ext>
          </a:extLst>
        </xdr:cNvPr>
        <xdr:cNvSpPr/>
      </xdr:nvSpPr>
      <xdr:spPr>
        <a:xfrm>
          <a:off x="20383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475" name="フローチャート: 判断 474">
          <a:extLst>
            <a:ext uri="{FF2B5EF4-FFF2-40B4-BE49-F238E27FC236}">
              <a16:creationId xmlns:a16="http://schemas.microsoft.com/office/drawing/2014/main" id="{4D028D93-6B52-4D86-9791-1D82B8060B50}"/>
            </a:ext>
          </a:extLst>
        </xdr:cNvPr>
        <xdr:cNvSpPr/>
      </xdr:nvSpPr>
      <xdr:spPr>
        <a:xfrm>
          <a:off x="19494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xdr:rowOff>
    </xdr:from>
    <xdr:to>
      <xdr:col>98</xdr:col>
      <xdr:colOff>38100</xdr:colOff>
      <xdr:row>83</xdr:row>
      <xdr:rowOff>114046</xdr:rowOff>
    </xdr:to>
    <xdr:sp macro="" textlink="">
      <xdr:nvSpPr>
        <xdr:cNvPr id="476" name="フローチャート: 判断 475">
          <a:extLst>
            <a:ext uri="{FF2B5EF4-FFF2-40B4-BE49-F238E27FC236}">
              <a16:creationId xmlns:a16="http://schemas.microsoft.com/office/drawing/2014/main" id="{A09CF7A0-31F9-41E2-8F80-F4A5657F3A2E}"/>
            </a:ext>
          </a:extLst>
        </xdr:cNvPr>
        <xdr:cNvSpPr/>
      </xdr:nvSpPr>
      <xdr:spPr>
        <a:xfrm>
          <a:off x="18605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898CDB7-5196-46DD-B402-7AFB9436A9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C51B6F35-31A2-436F-BB90-D3DE0C2FE2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91D9FF97-53DA-4FAD-AC99-E6FFB752078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B5E5F985-169E-4CB6-98CE-781F06B1914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C9083A78-FADE-464F-AA89-1EDE9D5923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482" name="楕円 481">
          <a:extLst>
            <a:ext uri="{FF2B5EF4-FFF2-40B4-BE49-F238E27FC236}">
              <a16:creationId xmlns:a16="http://schemas.microsoft.com/office/drawing/2014/main" id="{800743D2-5BBD-45BA-A2E4-662B38C6BA55}"/>
            </a:ext>
          </a:extLst>
        </xdr:cNvPr>
        <xdr:cNvSpPr/>
      </xdr:nvSpPr>
      <xdr:spPr>
        <a:xfrm>
          <a:off x="22110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xdr:rowOff>
    </xdr:from>
    <xdr:ext cx="469744" cy="259045"/>
    <xdr:sp macro="" textlink="">
      <xdr:nvSpPr>
        <xdr:cNvPr id="483" name="【消防施設】&#10;一人当たり面積該当値テキスト">
          <a:extLst>
            <a:ext uri="{FF2B5EF4-FFF2-40B4-BE49-F238E27FC236}">
              <a16:creationId xmlns:a16="http://schemas.microsoft.com/office/drawing/2014/main" id="{A225F0CD-31D2-4EEB-A2D7-DCBEF95E469C}"/>
            </a:ext>
          </a:extLst>
        </xdr:cNvPr>
        <xdr:cNvSpPr txBox="1"/>
      </xdr:nvSpPr>
      <xdr:spPr>
        <a:xfrm>
          <a:off x="22199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55880</xdr:rowOff>
    </xdr:from>
    <xdr:to>
      <xdr:col>112</xdr:col>
      <xdr:colOff>38100</xdr:colOff>
      <xdr:row>81</xdr:row>
      <xdr:rowOff>157480</xdr:rowOff>
    </xdr:to>
    <xdr:sp macro="" textlink="">
      <xdr:nvSpPr>
        <xdr:cNvPr id="484" name="楕円 483">
          <a:extLst>
            <a:ext uri="{FF2B5EF4-FFF2-40B4-BE49-F238E27FC236}">
              <a16:creationId xmlns:a16="http://schemas.microsoft.com/office/drawing/2014/main" id="{DBBAFFBE-FE94-425D-ABE3-D28F9AA48B33}"/>
            </a:ext>
          </a:extLst>
        </xdr:cNvPr>
        <xdr:cNvSpPr/>
      </xdr:nvSpPr>
      <xdr:spPr>
        <a:xfrm>
          <a:off x="21272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106680</xdr:rowOff>
    </xdr:from>
    <xdr:to>
      <xdr:col>116</xdr:col>
      <xdr:colOff>63500</xdr:colOff>
      <xdr:row>84</xdr:row>
      <xdr:rowOff>72389</xdr:rowOff>
    </xdr:to>
    <xdr:cxnSp macro="">
      <xdr:nvCxnSpPr>
        <xdr:cNvPr id="485" name="直線コネクタ 484">
          <a:extLst>
            <a:ext uri="{FF2B5EF4-FFF2-40B4-BE49-F238E27FC236}">
              <a16:creationId xmlns:a16="http://schemas.microsoft.com/office/drawing/2014/main" id="{025020BD-AE34-4018-A570-C13EC120E1F0}"/>
            </a:ext>
          </a:extLst>
        </xdr:cNvPr>
        <xdr:cNvCxnSpPr/>
      </xdr:nvCxnSpPr>
      <xdr:spPr>
        <a:xfrm>
          <a:off x="21323300" y="13994130"/>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81026</xdr:rowOff>
    </xdr:from>
    <xdr:to>
      <xdr:col>107</xdr:col>
      <xdr:colOff>101600</xdr:colOff>
      <xdr:row>82</xdr:row>
      <xdr:rowOff>11176</xdr:rowOff>
    </xdr:to>
    <xdr:sp macro="" textlink="">
      <xdr:nvSpPr>
        <xdr:cNvPr id="486" name="楕円 485">
          <a:extLst>
            <a:ext uri="{FF2B5EF4-FFF2-40B4-BE49-F238E27FC236}">
              <a16:creationId xmlns:a16="http://schemas.microsoft.com/office/drawing/2014/main" id="{E4D587BA-CEB6-469F-9C98-62047C4421A0}"/>
            </a:ext>
          </a:extLst>
        </xdr:cNvPr>
        <xdr:cNvSpPr/>
      </xdr:nvSpPr>
      <xdr:spPr>
        <a:xfrm>
          <a:off x="20383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106680</xdr:rowOff>
    </xdr:from>
    <xdr:to>
      <xdr:col>111</xdr:col>
      <xdr:colOff>177800</xdr:colOff>
      <xdr:row>81</xdr:row>
      <xdr:rowOff>131826</xdr:rowOff>
    </xdr:to>
    <xdr:cxnSp macro="">
      <xdr:nvCxnSpPr>
        <xdr:cNvPr id="487" name="直線コネクタ 486">
          <a:extLst>
            <a:ext uri="{FF2B5EF4-FFF2-40B4-BE49-F238E27FC236}">
              <a16:creationId xmlns:a16="http://schemas.microsoft.com/office/drawing/2014/main" id="{A8D41630-1DAA-44CE-B087-62A6DA044FAF}"/>
            </a:ext>
          </a:extLst>
        </xdr:cNvPr>
        <xdr:cNvCxnSpPr/>
      </xdr:nvCxnSpPr>
      <xdr:spPr>
        <a:xfrm flipV="1">
          <a:off x="20434300" y="139941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488" name="n_1aveValue【消防施設】&#10;一人当たり面積">
          <a:extLst>
            <a:ext uri="{FF2B5EF4-FFF2-40B4-BE49-F238E27FC236}">
              <a16:creationId xmlns:a16="http://schemas.microsoft.com/office/drawing/2014/main" id="{D8C8B241-0D2C-459D-BEE4-2870243E60D3}"/>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64025</xdr:rowOff>
    </xdr:from>
    <xdr:ext cx="469744" cy="259045"/>
    <xdr:sp macro="" textlink="">
      <xdr:nvSpPr>
        <xdr:cNvPr id="489" name="n_2aveValue【消防施設】&#10;一人当たり面積">
          <a:extLst>
            <a:ext uri="{FF2B5EF4-FFF2-40B4-BE49-F238E27FC236}">
              <a16:creationId xmlns:a16="http://schemas.microsoft.com/office/drawing/2014/main" id="{FBCAF93A-52B9-4C9B-91F3-D491D9772EC0}"/>
            </a:ext>
          </a:extLst>
        </xdr:cNvPr>
        <xdr:cNvSpPr txBox="1"/>
      </xdr:nvSpPr>
      <xdr:spPr>
        <a:xfrm>
          <a:off x="20199427" y="142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490" name="n_3aveValue【消防施設】&#10;一人当たり面積">
          <a:extLst>
            <a:ext uri="{FF2B5EF4-FFF2-40B4-BE49-F238E27FC236}">
              <a16:creationId xmlns:a16="http://schemas.microsoft.com/office/drawing/2014/main" id="{79A86158-5D3C-4599-98F6-DEDAADBF84E2}"/>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130573</xdr:rowOff>
    </xdr:from>
    <xdr:ext cx="469744" cy="259045"/>
    <xdr:sp macro="" textlink="">
      <xdr:nvSpPr>
        <xdr:cNvPr id="491" name="n_4aveValue【消防施設】&#10;一人当たり面積">
          <a:extLst>
            <a:ext uri="{FF2B5EF4-FFF2-40B4-BE49-F238E27FC236}">
              <a16:creationId xmlns:a16="http://schemas.microsoft.com/office/drawing/2014/main" id="{B27870C9-9C85-472F-BE93-95C175A72CEF}"/>
            </a:ext>
          </a:extLst>
        </xdr:cNvPr>
        <xdr:cNvSpPr txBox="1"/>
      </xdr:nvSpPr>
      <xdr:spPr>
        <a:xfrm>
          <a:off x="18421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2557</xdr:rowOff>
    </xdr:from>
    <xdr:ext cx="469744" cy="259045"/>
    <xdr:sp macro="" textlink="">
      <xdr:nvSpPr>
        <xdr:cNvPr id="492" name="n_1mainValue【消防施設】&#10;一人当たり面積">
          <a:extLst>
            <a:ext uri="{FF2B5EF4-FFF2-40B4-BE49-F238E27FC236}">
              <a16:creationId xmlns:a16="http://schemas.microsoft.com/office/drawing/2014/main" id="{97290A63-D112-4FB2-981B-3C4DB90A1D31}"/>
            </a:ext>
          </a:extLst>
        </xdr:cNvPr>
        <xdr:cNvSpPr txBox="1"/>
      </xdr:nvSpPr>
      <xdr:spPr>
        <a:xfrm>
          <a:off x="210757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27703</xdr:rowOff>
    </xdr:from>
    <xdr:ext cx="469744" cy="259045"/>
    <xdr:sp macro="" textlink="">
      <xdr:nvSpPr>
        <xdr:cNvPr id="493" name="n_2mainValue【消防施設】&#10;一人当たり面積">
          <a:extLst>
            <a:ext uri="{FF2B5EF4-FFF2-40B4-BE49-F238E27FC236}">
              <a16:creationId xmlns:a16="http://schemas.microsoft.com/office/drawing/2014/main" id="{7E8DBF76-69EE-4013-BDDB-770FF95C75EE}"/>
            </a:ext>
          </a:extLst>
        </xdr:cNvPr>
        <xdr:cNvSpPr txBox="1"/>
      </xdr:nvSpPr>
      <xdr:spPr>
        <a:xfrm>
          <a:off x="20199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3373EA21-8077-4C2A-A609-EA79CAA87A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3DC42793-898B-4FBD-828A-4AD1CAE890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6B19E6F9-B26B-458D-BD39-98B2614D64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5328A5DE-E781-400E-AA82-07EEE7F3CF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8A8A9788-D0F6-419A-BAE3-42C1536CA1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D6CC511D-556D-431C-9BDC-BAE8A4CE2F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98E1D1FA-16B2-4FCD-948D-688C10E49E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91A4F11C-A2E6-4DEC-9C88-76AD2756C7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F8886DEC-D174-4302-92FD-43B7AEE793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BA1B5C04-16FE-4D67-8B18-4A7CD89F66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06D95174-17B7-40D1-93AE-B99AD6E8C9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1EE890FC-80B7-4E47-9405-48891C608A4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A7F3BA0B-3388-4276-8FD5-9287EDB1022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52A6DC76-9AFF-4F85-AF89-00561CD67E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6A3F1742-0326-4933-A941-3E05319CE56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F51AF14C-33D1-459B-A6E8-DB1AE2E7B2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89185154-F632-453E-9207-47E507530C6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953067D6-2486-4967-95EE-25C54BA8F3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79524E68-3122-4CB8-BED5-FD5EA6D7FF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267E6170-6EB5-4CF0-BF8F-CAB91DE7014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1175EC3F-9D10-4568-98A4-989438D162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9C6E61AB-C672-42E4-B3A7-021C42CB65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C3DF85F0-431D-4BA3-9699-026EF99985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E3539834-2002-4A8B-8A60-56EF0FD79A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C3B81471-0EA8-4C81-AC89-EE33D4243A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519" name="直線コネクタ 518">
          <a:extLst>
            <a:ext uri="{FF2B5EF4-FFF2-40B4-BE49-F238E27FC236}">
              <a16:creationId xmlns:a16="http://schemas.microsoft.com/office/drawing/2014/main" id="{591CD166-5B2A-421D-8E47-48E6DD1384E4}"/>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20" name="【庁舎】&#10;有形固定資産減価償却率最小値テキスト">
          <a:extLst>
            <a:ext uri="{FF2B5EF4-FFF2-40B4-BE49-F238E27FC236}">
              <a16:creationId xmlns:a16="http://schemas.microsoft.com/office/drawing/2014/main" id="{375991C3-DE90-47DC-B42B-A1A0889CFDDD}"/>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21" name="直線コネクタ 520">
          <a:extLst>
            <a:ext uri="{FF2B5EF4-FFF2-40B4-BE49-F238E27FC236}">
              <a16:creationId xmlns:a16="http://schemas.microsoft.com/office/drawing/2014/main" id="{E9DB1BF2-D63C-4A03-AA7A-082B44CE4D57}"/>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22" name="【庁舎】&#10;有形固定資産減価償却率最大値テキスト">
          <a:extLst>
            <a:ext uri="{FF2B5EF4-FFF2-40B4-BE49-F238E27FC236}">
              <a16:creationId xmlns:a16="http://schemas.microsoft.com/office/drawing/2014/main" id="{78F3F98E-816B-467D-8ADA-B054E0C7B46D}"/>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23" name="直線コネクタ 522">
          <a:extLst>
            <a:ext uri="{FF2B5EF4-FFF2-40B4-BE49-F238E27FC236}">
              <a16:creationId xmlns:a16="http://schemas.microsoft.com/office/drawing/2014/main" id="{E7DDA5C8-458A-4FAE-A0D9-8FD93C09A71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524" name="【庁舎】&#10;有形固定資産減価償却率平均値テキスト">
          <a:extLst>
            <a:ext uri="{FF2B5EF4-FFF2-40B4-BE49-F238E27FC236}">
              <a16:creationId xmlns:a16="http://schemas.microsoft.com/office/drawing/2014/main" id="{7D6272E5-8447-47CF-9009-1C3FE60757C2}"/>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25" name="フローチャート: 判断 524">
          <a:extLst>
            <a:ext uri="{FF2B5EF4-FFF2-40B4-BE49-F238E27FC236}">
              <a16:creationId xmlns:a16="http://schemas.microsoft.com/office/drawing/2014/main" id="{0D513D1F-E2F4-48FB-A87F-7596A8619193}"/>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26" name="フローチャート: 判断 525">
          <a:extLst>
            <a:ext uri="{FF2B5EF4-FFF2-40B4-BE49-F238E27FC236}">
              <a16:creationId xmlns:a16="http://schemas.microsoft.com/office/drawing/2014/main" id="{EF20A9D4-E60C-43AA-9AC1-D364F9E41227}"/>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27" name="フローチャート: 判断 526">
          <a:extLst>
            <a:ext uri="{FF2B5EF4-FFF2-40B4-BE49-F238E27FC236}">
              <a16:creationId xmlns:a16="http://schemas.microsoft.com/office/drawing/2014/main" id="{70BA4B8B-5D1F-4DCA-95AF-C28EA781D063}"/>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28" name="フローチャート: 判断 527">
          <a:extLst>
            <a:ext uri="{FF2B5EF4-FFF2-40B4-BE49-F238E27FC236}">
              <a16:creationId xmlns:a16="http://schemas.microsoft.com/office/drawing/2014/main" id="{BA2576E3-2E7F-4835-884A-CDA7418C35BF}"/>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529" name="フローチャート: 判断 528">
          <a:extLst>
            <a:ext uri="{FF2B5EF4-FFF2-40B4-BE49-F238E27FC236}">
              <a16:creationId xmlns:a16="http://schemas.microsoft.com/office/drawing/2014/main" id="{4C1B9F79-1A45-43B9-BE4F-B5B7CD2FF77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8F64AA81-D93D-467C-BA48-7FD4F83F1A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6898F50-7145-4B46-9C6A-4896D3F5BD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8FD35538-E091-4512-A12D-E5359BB3E6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FAE7CAA3-D2BF-4EC8-8207-5CBCAB6F07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550AB498-EC4B-4A5D-AD90-657894262C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5806</xdr:rowOff>
    </xdr:from>
    <xdr:to>
      <xdr:col>85</xdr:col>
      <xdr:colOff>177800</xdr:colOff>
      <xdr:row>104</xdr:row>
      <xdr:rowOff>107406</xdr:rowOff>
    </xdr:to>
    <xdr:sp macro="" textlink="">
      <xdr:nvSpPr>
        <xdr:cNvPr id="535" name="楕円 534">
          <a:extLst>
            <a:ext uri="{FF2B5EF4-FFF2-40B4-BE49-F238E27FC236}">
              <a16:creationId xmlns:a16="http://schemas.microsoft.com/office/drawing/2014/main" id="{33244203-A492-4E95-9EEB-0DA489ECCB29}"/>
            </a:ext>
          </a:extLst>
        </xdr:cNvPr>
        <xdr:cNvSpPr/>
      </xdr:nvSpPr>
      <xdr:spPr>
        <a:xfrm>
          <a:off x="16268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28683</xdr:rowOff>
    </xdr:from>
    <xdr:ext cx="405111" cy="259045"/>
    <xdr:sp macro="" textlink="">
      <xdr:nvSpPr>
        <xdr:cNvPr id="536" name="【庁舎】&#10;有形固定資産減価償却率該当値テキスト">
          <a:extLst>
            <a:ext uri="{FF2B5EF4-FFF2-40B4-BE49-F238E27FC236}">
              <a16:creationId xmlns:a16="http://schemas.microsoft.com/office/drawing/2014/main" id="{66B0A026-4840-429E-898E-46B22BC3F7CA}"/>
            </a:ext>
          </a:extLst>
        </xdr:cNvPr>
        <xdr:cNvSpPr txBox="1"/>
      </xdr:nvSpPr>
      <xdr:spPr>
        <a:xfrm>
          <a:off x="16357600" y="1768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537" name="楕円 536">
          <a:extLst>
            <a:ext uri="{FF2B5EF4-FFF2-40B4-BE49-F238E27FC236}">
              <a16:creationId xmlns:a16="http://schemas.microsoft.com/office/drawing/2014/main" id="{75D4C428-1AE7-4815-8899-2BF7DB7F85AA}"/>
            </a:ext>
          </a:extLst>
        </xdr:cNvPr>
        <xdr:cNvSpPr/>
      </xdr:nvSpPr>
      <xdr:spPr>
        <a:xfrm>
          <a:off x="15430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38644</xdr:rowOff>
    </xdr:from>
    <xdr:to>
      <xdr:col>85</xdr:col>
      <xdr:colOff>127000</xdr:colOff>
      <xdr:row>104</xdr:row>
      <xdr:rowOff>56606</xdr:rowOff>
    </xdr:to>
    <xdr:cxnSp macro="">
      <xdr:nvCxnSpPr>
        <xdr:cNvPr id="538" name="直線コネクタ 537">
          <a:extLst>
            <a:ext uri="{FF2B5EF4-FFF2-40B4-BE49-F238E27FC236}">
              <a16:creationId xmlns:a16="http://schemas.microsoft.com/office/drawing/2014/main" id="{2B409679-A8DF-437E-91A8-5916FC361208}"/>
            </a:ext>
          </a:extLst>
        </xdr:cNvPr>
        <xdr:cNvCxnSpPr/>
      </xdr:nvCxnSpPr>
      <xdr:spPr>
        <a:xfrm>
          <a:off x="15481300" y="178694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147864</xdr:rowOff>
    </xdr:from>
    <xdr:to>
      <xdr:col>76</xdr:col>
      <xdr:colOff>165100</xdr:colOff>
      <xdr:row>104</xdr:row>
      <xdr:rowOff>78014</xdr:rowOff>
    </xdr:to>
    <xdr:sp macro="" textlink="">
      <xdr:nvSpPr>
        <xdr:cNvPr id="539" name="楕円 538">
          <a:extLst>
            <a:ext uri="{FF2B5EF4-FFF2-40B4-BE49-F238E27FC236}">
              <a16:creationId xmlns:a16="http://schemas.microsoft.com/office/drawing/2014/main" id="{8BE69E24-AB3D-48E4-89AB-4899DDE10E09}"/>
            </a:ext>
          </a:extLst>
        </xdr:cNvPr>
        <xdr:cNvSpPr/>
      </xdr:nvSpPr>
      <xdr:spPr>
        <a:xfrm>
          <a:off x="14541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27214</xdr:rowOff>
    </xdr:from>
    <xdr:to>
      <xdr:col>81</xdr:col>
      <xdr:colOff>50800</xdr:colOff>
      <xdr:row>104</xdr:row>
      <xdr:rowOff>38644</xdr:rowOff>
    </xdr:to>
    <xdr:cxnSp macro="">
      <xdr:nvCxnSpPr>
        <xdr:cNvPr id="540" name="直線コネクタ 539">
          <a:extLst>
            <a:ext uri="{FF2B5EF4-FFF2-40B4-BE49-F238E27FC236}">
              <a16:creationId xmlns:a16="http://schemas.microsoft.com/office/drawing/2014/main" id="{AB925EC6-D256-469F-B5FC-9AE5AA2FA3E0}"/>
            </a:ext>
          </a:extLst>
        </xdr:cNvPr>
        <xdr:cNvCxnSpPr/>
      </xdr:nvCxnSpPr>
      <xdr:spPr>
        <a:xfrm>
          <a:off x="14592300" y="178580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541" name="n_1aveValue【庁舎】&#10;有形固定資産減価償却率">
          <a:extLst>
            <a:ext uri="{FF2B5EF4-FFF2-40B4-BE49-F238E27FC236}">
              <a16:creationId xmlns:a16="http://schemas.microsoft.com/office/drawing/2014/main" id="{EA0A62C5-B1AF-4BEF-8A1E-4DAA4E2AD8F4}"/>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542" name="n_2aveValue【庁舎】&#10;有形固定資産減価償却率">
          <a:extLst>
            <a:ext uri="{FF2B5EF4-FFF2-40B4-BE49-F238E27FC236}">
              <a16:creationId xmlns:a16="http://schemas.microsoft.com/office/drawing/2014/main" id="{A5515754-964B-4431-AD42-2ED64B666DC8}"/>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543" name="n_3aveValue【庁舎】&#10;有形固定資産減価償却率">
          <a:extLst>
            <a:ext uri="{FF2B5EF4-FFF2-40B4-BE49-F238E27FC236}">
              <a16:creationId xmlns:a16="http://schemas.microsoft.com/office/drawing/2014/main" id="{43457A7A-42C7-4B41-B801-C0DF67C9F121}"/>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544" name="n_4aveValue【庁舎】&#10;有形固定資産減価償却率">
          <a:extLst>
            <a:ext uri="{FF2B5EF4-FFF2-40B4-BE49-F238E27FC236}">
              <a16:creationId xmlns:a16="http://schemas.microsoft.com/office/drawing/2014/main" id="{29FEA30A-88E6-4646-8AA1-1840B1A711F1}"/>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105971</xdr:rowOff>
    </xdr:from>
    <xdr:ext cx="405111" cy="259045"/>
    <xdr:sp macro="" textlink="">
      <xdr:nvSpPr>
        <xdr:cNvPr id="545" name="n_1mainValue【庁舎】&#10;有形固定資産減価償却率">
          <a:extLst>
            <a:ext uri="{FF2B5EF4-FFF2-40B4-BE49-F238E27FC236}">
              <a16:creationId xmlns:a16="http://schemas.microsoft.com/office/drawing/2014/main" id="{F35E1788-F068-4B68-B7D0-C39D2B117090}"/>
            </a:ext>
          </a:extLst>
        </xdr:cNvPr>
        <xdr:cNvSpPr txBox="1"/>
      </xdr:nvSpPr>
      <xdr:spPr>
        <a:xfrm>
          <a:off x="15266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94541</xdr:rowOff>
    </xdr:from>
    <xdr:ext cx="405111" cy="259045"/>
    <xdr:sp macro="" textlink="">
      <xdr:nvSpPr>
        <xdr:cNvPr id="546" name="n_2mainValue【庁舎】&#10;有形固定資産減価償却率">
          <a:extLst>
            <a:ext uri="{FF2B5EF4-FFF2-40B4-BE49-F238E27FC236}">
              <a16:creationId xmlns:a16="http://schemas.microsoft.com/office/drawing/2014/main" id="{7A93A366-2BD9-4BBA-B321-A16A0C3A9C02}"/>
            </a:ext>
          </a:extLst>
        </xdr:cNvPr>
        <xdr:cNvSpPr txBox="1"/>
      </xdr:nvSpPr>
      <xdr:spPr>
        <a:xfrm>
          <a:off x="14389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F6B19F03-05D2-4EC7-A03D-290D938604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98E68236-E699-4059-8987-1FB5F87122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667F3543-A9FC-4F83-BE0B-BD33CAA2DF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7E4B7B17-D2F7-4666-816A-4140375CB7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AEAD76EE-F9AD-4C46-BEEB-30E5E8F674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2CCD3439-67EE-4EEF-B051-324CAD722E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4A441E1E-26A5-4025-AE59-91B9FDD480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99BDA82E-AACB-4597-ABE0-F35E34F38B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4AD72CC2-0550-455E-9FCB-8BDCDDA8C8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EAB37294-7FBC-43C5-89B9-7D3553C0A6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7" name="直線コネクタ 556">
          <a:extLst>
            <a:ext uri="{FF2B5EF4-FFF2-40B4-BE49-F238E27FC236}">
              <a16:creationId xmlns:a16="http://schemas.microsoft.com/office/drawing/2014/main" id="{CC62507D-08D4-40B1-BDA3-AF8E0028CE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F4D88FFB-3F92-4E50-BF8E-1B515220FFB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9" name="直線コネクタ 558">
          <a:extLst>
            <a:ext uri="{FF2B5EF4-FFF2-40B4-BE49-F238E27FC236}">
              <a16:creationId xmlns:a16="http://schemas.microsoft.com/office/drawing/2014/main" id="{25D0A7EB-9D40-4FC4-ACF4-FC6B3A60B4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0" name="テキスト ボックス 559">
          <a:extLst>
            <a:ext uri="{FF2B5EF4-FFF2-40B4-BE49-F238E27FC236}">
              <a16:creationId xmlns:a16="http://schemas.microsoft.com/office/drawing/2014/main" id="{B38F8C93-D519-411A-8CB8-8EF9EC23CF3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1" name="直線コネクタ 560">
          <a:extLst>
            <a:ext uri="{FF2B5EF4-FFF2-40B4-BE49-F238E27FC236}">
              <a16:creationId xmlns:a16="http://schemas.microsoft.com/office/drawing/2014/main" id="{85581554-6199-4F39-B38E-54AC33037A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2" name="テキスト ボックス 561">
          <a:extLst>
            <a:ext uri="{FF2B5EF4-FFF2-40B4-BE49-F238E27FC236}">
              <a16:creationId xmlns:a16="http://schemas.microsoft.com/office/drawing/2014/main" id="{C1D4B7C3-D20F-4547-8D64-BF30792D943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3" name="直線コネクタ 562">
          <a:extLst>
            <a:ext uri="{FF2B5EF4-FFF2-40B4-BE49-F238E27FC236}">
              <a16:creationId xmlns:a16="http://schemas.microsoft.com/office/drawing/2014/main" id="{27E84D42-6E80-42D5-9D27-2AFB67687D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4" name="テキスト ボックス 563">
          <a:extLst>
            <a:ext uri="{FF2B5EF4-FFF2-40B4-BE49-F238E27FC236}">
              <a16:creationId xmlns:a16="http://schemas.microsoft.com/office/drawing/2014/main" id="{95DFA293-12FD-4ACF-A5A6-BFDD2B6C5CB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5" name="直線コネクタ 564">
          <a:extLst>
            <a:ext uri="{FF2B5EF4-FFF2-40B4-BE49-F238E27FC236}">
              <a16:creationId xmlns:a16="http://schemas.microsoft.com/office/drawing/2014/main" id="{006D857D-8E58-4415-9A9A-9A653DADA5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6" name="テキスト ボックス 565">
          <a:extLst>
            <a:ext uri="{FF2B5EF4-FFF2-40B4-BE49-F238E27FC236}">
              <a16:creationId xmlns:a16="http://schemas.microsoft.com/office/drawing/2014/main" id="{D481B4AC-E00D-42D5-9114-E4E1E25A182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7" name="直線コネクタ 566">
          <a:extLst>
            <a:ext uri="{FF2B5EF4-FFF2-40B4-BE49-F238E27FC236}">
              <a16:creationId xmlns:a16="http://schemas.microsoft.com/office/drawing/2014/main" id="{6A014E8A-8BE7-4566-B5A5-213100DEACB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8" name="テキスト ボックス 567">
          <a:extLst>
            <a:ext uri="{FF2B5EF4-FFF2-40B4-BE49-F238E27FC236}">
              <a16:creationId xmlns:a16="http://schemas.microsoft.com/office/drawing/2014/main" id="{0D554B57-B95F-4C0D-B604-3EBBDB22B22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a:extLst>
            <a:ext uri="{FF2B5EF4-FFF2-40B4-BE49-F238E27FC236}">
              <a16:creationId xmlns:a16="http://schemas.microsoft.com/office/drawing/2014/main" id="{95672836-8F24-4C68-B752-FAB354BC4A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0" name="テキスト ボックス 569">
          <a:extLst>
            <a:ext uri="{FF2B5EF4-FFF2-40B4-BE49-F238E27FC236}">
              <a16:creationId xmlns:a16="http://schemas.microsoft.com/office/drawing/2014/main" id="{4131134D-3198-4648-B3FE-9A73A58028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庁舎】&#10;一人当たり面積グラフ枠">
          <a:extLst>
            <a:ext uri="{FF2B5EF4-FFF2-40B4-BE49-F238E27FC236}">
              <a16:creationId xmlns:a16="http://schemas.microsoft.com/office/drawing/2014/main" id="{9739BEC9-8880-4439-A102-0F17C3B96C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572" name="直線コネクタ 571">
          <a:extLst>
            <a:ext uri="{FF2B5EF4-FFF2-40B4-BE49-F238E27FC236}">
              <a16:creationId xmlns:a16="http://schemas.microsoft.com/office/drawing/2014/main" id="{AF15AAB5-508F-4B72-970C-61E347DA90D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573" name="【庁舎】&#10;一人当たり面積最小値テキスト">
          <a:extLst>
            <a:ext uri="{FF2B5EF4-FFF2-40B4-BE49-F238E27FC236}">
              <a16:creationId xmlns:a16="http://schemas.microsoft.com/office/drawing/2014/main" id="{90CED529-F5D0-4A9C-A1A9-77F93E49AC73}"/>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574" name="直線コネクタ 573">
          <a:extLst>
            <a:ext uri="{FF2B5EF4-FFF2-40B4-BE49-F238E27FC236}">
              <a16:creationId xmlns:a16="http://schemas.microsoft.com/office/drawing/2014/main" id="{117B9DF5-29F2-455B-8E4F-EF16037AD82E}"/>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575" name="【庁舎】&#10;一人当たり面積最大値テキスト">
          <a:extLst>
            <a:ext uri="{FF2B5EF4-FFF2-40B4-BE49-F238E27FC236}">
              <a16:creationId xmlns:a16="http://schemas.microsoft.com/office/drawing/2014/main" id="{ECFEA34B-ABA9-4731-9088-E127D3E1F6AD}"/>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576" name="直線コネクタ 575">
          <a:extLst>
            <a:ext uri="{FF2B5EF4-FFF2-40B4-BE49-F238E27FC236}">
              <a16:creationId xmlns:a16="http://schemas.microsoft.com/office/drawing/2014/main" id="{6407A01D-4EC4-415E-A052-A63CCC0213E1}"/>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577" name="【庁舎】&#10;一人当たり面積平均値テキスト">
          <a:extLst>
            <a:ext uri="{FF2B5EF4-FFF2-40B4-BE49-F238E27FC236}">
              <a16:creationId xmlns:a16="http://schemas.microsoft.com/office/drawing/2014/main" id="{0C2BB752-E657-4D91-B3C2-DA0578633E9D}"/>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578" name="フローチャート: 判断 577">
          <a:extLst>
            <a:ext uri="{FF2B5EF4-FFF2-40B4-BE49-F238E27FC236}">
              <a16:creationId xmlns:a16="http://schemas.microsoft.com/office/drawing/2014/main" id="{C5027169-A23C-4B95-AB55-E9A18277046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579" name="フローチャート: 判断 578">
          <a:extLst>
            <a:ext uri="{FF2B5EF4-FFF2-40B4-BE49-F238E27FC236}">
              <a16:creationId xmlns:a16="http://schemas.microsoft.com/office/drawing/2014/main" id="{17D1A59A-BD2B-4EBF-9A93-7AD045ECEE77}"/>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580" name="フローチャート: 判断 579">
          <a:extLst>
            <a:ext uri="{FF2B5EF4-FFF2-40B4-BE49-F238E27FC236}">
              <a16:creationId xmlns:a16="http://schemas.microsoft.com/office/drawing/2014/main" id="{ED6766E9-BC89-41A7-9CE0-236324D8B982}"/>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581" name="フローチャート: 判断 580">
          <a:extLst>
            <a:ext uri="{FF2B5EF4-FFF2-40B4-BE49-F238E27FC236}">
              <a16:creationId xmlns:a16="http://schemas.microsoft.com/office/drawing/2014/main" id="{8A876315-755E-4412-AEAE-A81D9D880F6A}"/>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582" name="フローチャート: 判断 581">
          <a:extLst>
            <a:ext uri="{FF2B5EF4-FFF2-40B4-BE49-F238E27FC236}">
              <a16:creationId xmlns:a16="http://schemas.microsoft.com/office/drawing/2014/main" id="{19B3B0F7-FC7C-4C37-AA31-C0031C9F04BD}"/>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BF16F9CE-2945-48C9-B2CC-E6131B8B86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E2B16FA6-85BE-484F-B28D-87B599F9D2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ADD51DA7-27EE-440D-98A1-9AF9A9D035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F925A022-95D5-406E-8609-75B363CF9F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E1AE7C10-F1A9-4E17-96AA-F9CE555A1F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1451</xdr:rowOff>
    </xdr:from>
    <xdr:to>
      <xdr:col>116</xdr:col>
      <xdr:colOff>114300</xdr:colOff>
      <xdr:row>104</xdr:row>
      <xdr:rowOff>103051</xdr:rowOff>
    </xdr:to>
    <xdr:sp macro="" textlink="">
      <xdr:nvSpPr>
        <xdr:cNvPr id="588" name="楕円 587">
          <a:extLst>
            <a:ext uri="{FF2B5EF4-FFF2-40B4-BE49-F238E27FC236}">
              <a16:creationId xmlns:a16="http://schemas.microsoft.com/office/drawing/2014/main" id="{E27DFA1A-F97D-4127-81DB-7F822A16D3A5}"/>
            </a:ext>
          </a:extLst>
        </xdr:cNvPr>
        <xdr:cNvSpPr/>
      </xdr:nvSpPr>
      <xdr:spPr>
        <a:xfrm>
          <a:off x="22110700" y="178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24328</xdr:rowOff>
    </xdr:from>
    <xdr:ext cx="469744" cy="259045"/>
    <xdr:sp macro="" textlink="">
      <xdr:nvSpPr>
        <xdr:cNvPr id="589" name="【庁舎】&#10;一人当たり面積該当値テキスト">
          <a:extLst>
            <a:ext uri="{FF2B5EF4-FFF2-40B4-BE49-F238E27FC236}">
              <a16:creationId xmlns:a16="http://schemas.microsoft.com/office/drawing/2014/main" id="{A83709F5-E194-43FC-9AC9-A27A6FD8606F}"/>
            </a:ext>
          </a:extLst>
        </xdr:cNvPr>
        <xdr:cNvSpPr txBox="1"/>
      </xdr:nvSpPr>
      <xdr:spPr>
        <a:xfrm>
          <a:off x="22199600"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136979</xdr:rowOff>
    </xdr:from>
    <xdr:to>
      <xdr:col>112</xdr:col>
      <xdr:colOff>38100</xdr:colOff>
      <xdr:row>104</xdr:row>
      <xdr:rowOff>67129</xdr:rowOff>
    </xdr:to>
    <xdr:sp macro="" textlink="">
      <xdr:nvSpPr>
        <xdr:cNvPr id="590" name="楕円 589">
          <a:extLst>
            <a:ext uri="{FF2B5EF4-FFF2-40B4-BE49-F238E27FC236}">
              <a16:creationId xmlns:a16="http://schemas.microsoft.com/office/drawing/2014/main" id="{495FF213-7EC4-4569-BBCD-6932BFA11D9E}"/>
            </a:ext>
          </a:extLst>
        </xdr:cNvPr>
        <xdr:cNvSpPr/>
      </xdr:nvSpPr>
      <xdr:spPr>
        <a:xfrm>
          <a:off x="21272500" y="177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16329</xdr:rowOff>
    </xdr:from>
    <xdr:to>
      <xdr:col>116</xdr:col>
      <xdr:colOff>63500</xdr:colOff>
      <xdr:row>104</xdr:row>
      <xdr:rowOff>52251</xdr:rowOff>
    </xdr:to>
    <xdr:cxnSp macro="">
      <xdr:nvCxnSpPr>
        <xdr:cNvPr id="591" name="直線コネクタ 590">
          <a:extLst>
            <a:ext uri="{FF2B5EF4-FFF2-40B4-BE49-F238E27FC236}">
              <a16:creationId xmlns:a16="http://schemas.microsoft.com/office/drawing/2014/main" id="{5A78C700-420B-4F64-9273-3AF9642EF32A}"/>
            </a:ext>
          </a:extLst>
        </xdr:cNvPr>
        <xdr:cNvCxnSpPr/>
      </xdr:nvCxnSpPr>
      <xdr:spPr>
        <a:xfrm>
          <a:off x="21323300" y="178471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52614</xdr:rowOff>
    </xdr:from>
    <xdr:to>
      <xdr:col>107</xdr:col>
      <xdr:colOff>101600</xdr:colOff>
      <xdr:row>104</xdr:row>
      <xdr:rowOff>154214</xdr:rowOff>
    </xdr:to>
    <xdr:sp macro="" textlink="">
      <xdr:nvSpPr>
        <xdr:cNvPr id="592" name="楕円 591">
          <a:extLst>
            <a:ext uri="{FF2B5EF4-FFF2-40B4-BE49-F238E27FC236}">
              <a16:creationId xmlns:a16="http://schemas.microsoft.com/office/drawing/2014/main" id="{4DF5D666-A5C3-4EDD-AE0B-14087F3D9BB6}"/>
            </a:ext>
          </a:extLst>
        </xdr:cNvPr>
        <xdr:cNvSpPr/>
      </xdr:nvSpPr>
      <xdr:spPr>
        <a:xfrm>
          <a:off x="20383500" y="17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16329</xdr:rowOff>
    </xdr:from>
    <xdr:to>
      <xdr:col>111</xdr:col>
      <xdr:colOff>177800</xdr:colOff>
      <xdr:row>104</xdr:row>
      <xdr:rowOff>103414</xdr:rowOff>
    </xdr:to>
    <xdr:cxnSp macro="">
      <xdr:nvCxnSpPr>
        <xdr:cNvPr id="593" name="直線コネクタ 592">
          <a:extLst>
            <a:ext uri="{FF2B5EF4-FFF2-40B4-BE49-F238E27FC236}">
              <a16:creationId xmlns:a16="http://schemas.microsoft.com/office/drawing/2014/main" id="{BE3A7F16-3D33-4DB3-B52B-648409DE52F5}"/>
            </a:ext>
          </a:extLst>
        </xdr:cNvPr>
        <xdr:cNvCxnSpPr/>
      </xdr:nvCxnSpPr>
      <xdr:spPr>
        <a:xfrm flipV="1">
          <a:off x="20434300" y="17847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594" name="n_1aveValue【庁舎】&#10;一人当たり面積">
          <a:extLst>
            <a:ext uri="{FF2B5EF4-FFF2-40B4-BE49-F238E27FC236}">
              <a16:creationId xmlns:a16="http://schemas.microsoft.com/office/drawing/2014/main" id="{7EE8D079-6B1B-4426-BEEF-8FF4D0A26395}"/>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595" name="n_2aveValue【庁舎】&#10;一人当たり面積">
          <a:extLst>
            <a:ext uri="{FF2B5EF4-FFF2-40B4-BE49-F238E27FC236}">
              <a16:creationId xmlns:a16="http://schemas.microsoft.com/office/drawing/2014/main" id="{F8F94852-5892-44F3-931F-8E5A43E52B06}"/>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596" name="n_3aveValue【庁舎】&#10;一人当たり面積">
          <a:extLst>
            <a:ext uri="{FF2B5EF4-FFF2-40B4-BE49-F238E27FC236}">
              <a16:creationId xmlns:a16="http://schemas.microsoft.com/office/drawing/2014/main" id="{E32F2399-EADE-4F1A-B65E-886AE7F6DA98}"/>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597" name="n_4aveValue【庁舎】&#10;一人当たり面積">
          <a:extLst>
            <a:ext uri="{FF2B5EF4-FFF2-40B4-BE49-F238E27FC236}">
              <a16:creationId xmlns:a16="http://schemas.microsoft.com/office/drawing/2014/main" id="{DE0360FE-74CC-4ED3-8D6D-2BC33C42199F}"/>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83656</xdr:rowOff>
    </xdr:from>
    <xdr:ext cx="469744" cy="259045"/>
    <xdr:sp macro="" textlink="">
      <xdr:nvSpPr>
        <xdr:cNvPr id="598" name="n_1mainValue【庁舎】&#10;一人当たり面積">
          <a:extLst>
            <a:ext uri="{FF2B5EF4-FFF2-40B4-BE49-F238E27FC236}">
              <a16:creationId xmlns:a16="http://schemas.microsoft.com/office/drawing/2014/main" id="{3D11585A-BE8E-400C-9F25-4EE2BCAFE105}"/>
            </a:ext>
          </a:extLst>
        </xdr:cNvPr>
        <xdr:cNvSpPr txBox="1"/>
      </xdr:nvSpPr>
      <xdr:spPr>
        <a:xfrm>
          <a:off x="21075727" y="175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170741</xdr:rowOff>
    </xdr:from>
    <xdr:ext cx="469744" cy="259045"/>
    <xdr:sp macro="" textlink="">
      <xdr:nvSpPr>
        <xdr:cNvPr id="599" name="n_2mainValue【庁舎】&#10;一人当たり面積">
          <a:extLst>
            <a:ext uri="{FF2B5EF4-FFF2-40B4-BE49-F238E27FC236}">
              <a16:creationId xmlns:a16="http://schemas.microsoft.com/office/drawing/2014/main" id="{A436C559-00EF-4FFE-AD59-8B988B6CE397}"/>
            </a:ext>
          </a:extLst>
        </xdr:cNvPr>
        <xdr:cNvSpPr txBox="1"/>
      </xdr:nvSpPr>
      <xdr:spPr>
        <a:xfrm>
          <a:off x="20199427"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ED4F92F7-5402-4999-81EB-DA4BC6073F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B9E96AEF-2AC5-4EB0-BE55-A20D45CB67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191C2692-48FB-4676-9BCB-824CD375EE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全国平均・県平均・類似団体平均値と比較して、「</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」の有形固定資産減価償却率が平均を大きく上回る。そのほとんどが</a:t>
          </a:r>
          <a:r>
            <a:rPr kumimoji="1" lang="ja-JP" altLang="en-US"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年代であるため、老朽化が進み、維持管理等のコスト増が懸念される。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「消防施設」「庁舎」は平均値を下回ってはいるが、今後も公共施設総合管理計画等に基づき、適切に各施設の維持管理に努めていく。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地方都市から離れた第一次産業を中心とした中山間地域で、近年の過疎化、高齢化、少子化、の顕著な進行により、農林水産業も衰退し、自主財源である税収の確保に苦慮している。</a:t>
          </a:r>
        </a:p>
        <a:p>
          <a:r>
            <a:rPr kumimoji="1" lang="ja-JP" altLang="en-US" sz="1300">
              <a:latin typeface="ＭＳ Ｐゴシック" panose="020B0600070205080204" pitchFamily="50" charset="-128"/>
              <a:ea typeface="ＭＳ Ｐゴシック" panose="020B0600070205080204" pitchFamily="50" charset="-128"/>
            </a:rPr>
            <a:t>財政力は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と類似団体内でも県下でも最低基準であり、今後も限られた財源の中で、行政改革の推進に努め、健全財政を維持していく。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8467574"/>
          <a:ext cx="0" cy="1709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1014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10177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809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8467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752850" y="10143067"/>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9604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975964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10143067"/>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975964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9471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1014306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977113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948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1014306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9771138"/>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948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974815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945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100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101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1019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100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101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10092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101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10092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101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全国平均や県平均を上回っているが、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年度は普通交付税の減額や原油価格高騰による経常経費の増加等により、数値は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ポイント悪化した。今後も事務の効率化や見直し等を行い、人件費をはじめとした支出の削減等により、経常収支比率を類似団体平均まで上向くよう努める。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5347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51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4693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4039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3385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13529818"/>
          <a:ext cx="0" cy="1654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515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5184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1315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3529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4174216"/>
          <a:ext cx="762000" cy="3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4224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443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32258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4174216"/>
          <a:ext cx="8128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421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4306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32258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27250" y="14323822"/>
          <a:ext cx="8128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445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454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4323822"/>
          <a:ext cx="793750" cy="3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4523212"/>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466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44701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418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451356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448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406626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3777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4326108"/>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403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427302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398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456182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470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物価高騰により物件費が上昇傾向にあるが、例年通り、類似団体平均を僅かに下回る結果となっている。今後も職員数の適正化とともに、事務の効率化・省力化を図り、支出抑制に努める。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14850" y="18221799"/>
          <a:ext cx="0" cy="22143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84700" y="2040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20436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84700" y="1790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8221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169094</xdr:rowOff>
    </xdr:from>
    <xdr:to>
      <xdr:col>23</xdr:col>
      <xdr:colOff>133350</xdr:colOff>
      <xdr:row>81</xdr:row>
      <xdr:rowOff>30628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52850" y="18457094"/>
          <a:ext cx="762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84700" y="18535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64050" y="1856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148400</xdr:rowOff>
    </xdr:from>
    <xdr:to>
      <xdr:col>19</xdr:col>
      <xdr:colOff>133350</xdr:colOff>
      <xdr:row>80</xdr:row>
      <xdr:rowOff>169094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40050" y="18436400"/>
          <a:ext cx="8128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702050" y="1852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409950" y="18615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102851</xdr:rowOff>
    </xdr:from>
    <xdr:to>
      <xdr:col>15</xdr:col>
      <xdr:colOff>82550</xdr:colOff>
      <xdr:row>80</xdr:row>
      <xdr:rowOff>148400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7250" y="18390851"/>
          <a:ext cx="8128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138413</xdr:rowOff>
    </xdr:from>
    <xdr:to>
      <xdr:col>15</xdr:col>
      <xdr:colOff>133350</xdr:colOff>
      <xdr:row>81</xdr:row>
      <xdr:rowOff>68563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89250" y="18426413"/>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53340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97150" y="185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102851</xdr:rowOff>
    </xdr:from>
    <xdr:to>
      <xdr:col>11</xdr:col>
      <xdr:colOff>31750</xdr:colOff>
      <xdr:row>80</xdr:row>
      <xdr:rowOff>104259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333500" y="18390851"/>
          <a:ext cx="79375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95476</xdr:rowOff>
    </xdr:from>
    <xdr:to>
      <xdr:col>11</xdr:col>
      <xdr:colOff>82550</xdr:colOff>
      <xdr:row>81</xdr:row>
      <xdr:rowOff>25626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95500" y="1838347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10403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84350" y="1852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82477</xdr:rowOff>
    </xdr:from>
    <xdr:to>
      <xdr:col>7</xdr:col>
      <xdr:colOff>31750</xdr:colOff>
      <xdr:row>81</xdr:row>
      <xdr:rowOff>12627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82700" y="1837047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168854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71550" y="184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151278</xdr:rowOff>
    </xdr:from>
    <xdr:to>
      <xdr:col>23</xdr:col>
      <xdr:colOff>184150</xdr:colOff>
      <xdr:row>81</xdr:row>
      <xdr:rowOff>81428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64050" y="18439278"/>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167805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84700" y="182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118294</xdr:rowOff>
    </xdr:from>
    <xdr:to>
      <xdr:col>19</xdr:col>
      <xdr:colOff>184150</xdr:colOff>
      <xdr:row>81</xdr:row>
      <xdr:rowOff>48444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702050" y="1840629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58621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409950" y="1811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97600</xdr:rowOff>
    </xdr:from>
    <xdr:to>
      <xdr:col>15</xdr:col>
      <xdr:colOff>133350</xdr:colOff>
      <xdr:row>81</xdr:row>
      <xdr:rowOff>27750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89250" y="183856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37927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97150" y="1809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52051</xdr:rowOff>
    </xdr:from>
    <xdr:to>
      <xdr:col>11</xdr:col>
      <xdr:colOff>82550</xdr:colOff>
      <xdr:row>80</xdr:row>
      <xdr:rowOff>153651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95500" y="183400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163828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84350" y="1799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53459</xdr:rowOff>
    </xdr:from>
    <xdr:to>
      <xdr:col>7</xdr:col>
      <xdr:colOff>31750</xdr:colOff>
      <xdr:row>80</xdr:row>
      <xdr:rowOff>155059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82700" y="18341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165236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71550" y="1799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例年通り、国や町村平均に比べ大幅に下回っている状況であり、今後も近隣自治体との均衡も踏まえつつも、財政力に応じた給与水準を継続していく必要がある。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8579193"/>
          <a:ext cx="0" cy="2031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2058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20610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820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8579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84</xdr:row>
      <xdr:rowOff>65314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712950" y="19095659"/>
          <a:ext cx="7620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9498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9526855"/>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906500" y="19118641"/>
          <a:ext cx="806450" cy="1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9526855"/>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967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18445</xdr:rowOff>
    </xdr:from>
    <xdr:to>
      <xdr:col>72</xdr:col>
      <xdr:colOff>203200</xdr:colOff>
      <xdr:row>83</xdr:row>
      <xdr:rowOff>144841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8992245"/>
          <a:ext cx="8001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957281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97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18445</xdr:rowOff>
    </xdr:from>
    <xdr:to>
      <xdr:col>68</xdr:col>
      <xdr:colOff>152400</xdr:colOff>
      <xdr:row>83</xdr:row>
      <xdr:rowOff>121859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8992245"/>
          <a:ext cx="8128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9549836"/>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969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966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97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9044859"/>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883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92169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887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94041</xdr:rowOff>
    </xdr:from>
    <xdr:to>
      <xdr:col>73</xdr:col>
      <xdr:colOff>44450</xdr:colOff>
      <xdr:row>84</xdr:row>
      <xdr:rowOff>24191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9067841"/>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34368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877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139095</xdr:rowOff>
    </xdr:from>
    <xdr:to>
      <xdr:col>68</xdr:col>
      <xdr:colOff>203200</xdr:colOff>
      <xdr:row>83</xdr:row>
      <xdr:rowOff>69245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8884295"/>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79422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859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904485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875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から、職員数が平均値を上回っている状況である。合併後から退職不補充等により、職員数は大幅に減少したが、平均値並みの改善を図るには限界がある。今後も事務の効率化や組織編成の見直し等により、できる限り職員数の削減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13631164"/>
          <a:ext cx="0" cy="1748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535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5379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1331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13631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20193</xdr:rowOff>
    </xdr:from>
    <xdr:to>
      <xdr:col>81</xdr:col>
      <xdr:colOff>44450</xdr:colOff>
      <xdr:row>63</xdr:row>
      <xdr:rowOff>33062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712950" y="14421993"/>
          <a:ext cx="762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13982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141950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166708</xdr:rowOff>
    </xdr:from>
    <xdr:to>
      <xdr:col>77</xdr:col>
      <xdr:colOff>44450</xdr:colOff>
      <xdr:row>63</xdr:row>
      <xdr:rowOff>33062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6500" y="14339908"/>
          <a:ext cx="806450" cy="9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141917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138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153839</xdr:rowOff>
    </xdr:from>
    <xdr:to>
      <xdr:col>72</xdr:col>
      <xdr:colOff>203200</xdr:colOff>
      <xdr:row>62</xdr:row>
      <xdr:rowOff>166708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4327039"/>
          <a:ext cx="8001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153839</xdr:rowOff>
    </xdr:from>
    <xdr:to>
      <xdr:col>73</xdr:col>
      <xdr:colOff>44450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409843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94166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1381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153839</xdr:rowOff>
    </xdr:from>
    <xdr:to>
      <xdr:col>68</xdr:col>
      <xdr:colOff>152400</xdr:colOff>
      <xdr:row>63</xdr:row>
      <xdr:rowOff>889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2293600" y="14327039"/>
          <a:ext cx="812800" cy="7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142579</xdr:rowOff>
    </xdr:from>
    <xdr:to>
      <xdr:col>68</xdr:col>
      <xdr:colOff>203200</xdr:colOff>
      <xdr:row>62</xdr:row>
      <xdr:rowOff>72729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14087179"/>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82906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1379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1402926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1374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140843</xdr:rowOff>
    </xdr:from>
    <xdr:to>
      <xdr:col>81</xdr:col>
      <xdr:colOff>95250</xdr:colOff>
      <xdr:row>63</xdr:row>
      <xdr:rowOff>70993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4314043"/>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112920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4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153712</xdr:rowOff>
    </xdr:from>
    <xdr:to>
      <xdr:col>77</xdr:col>
      <xdr:colOff>95250</xdr:colOff>
      <xdr:row>63</xdr:row>
      <xdr:rowOff>83862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14326912"/>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68639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447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115908</xdr:rowOff>
    </xdr:from>
    <xdr:to>
      <xdr:col>73</xdr:col>
      <xdr:colOff>44450</xdr:colOff>
      <xdr:row>63</xdr:row>
      <xdr:rowOff>46058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428910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30835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443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103039</xdr:rowOff>
    </xdr:from>
    <xdr:to>
      <xdr:col>68</xdr:col>
      <xdr:colOff>203200</xdr:colOff>
      <xdr:row>63</xdr:row>
      <xdr:rowOff>33189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4276239"/>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17966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441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121539</xdr:rowOff>
    </xdr:from>
    <xdr:to>
      <xdr:col>64</xdr:col>
      <xdr:colOff>152400</xdr:colOff>
      <xdr:row>63</xdr:row>
      <xdr:rowOff>51689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429473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36466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443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前年度と同ポイントであるが、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年度に大規模な繰上げ償還を行い、また新発債も抑制していることから今後は公債費が減少し、数値も良化していく傾向である。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10223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9626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8972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8318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811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8250936"/>
          <a:ext cx="0" cy="2039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1020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1029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788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8250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98767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9066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9278112"/>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9857486"/>
          <a:ext cx="80645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9297416"/>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900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27686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9742424"/>
          <a:ext cx="8001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926846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898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141224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293600" y="9694164"/>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9239504"/>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895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91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884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9768840"/>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9768840"/>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974953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989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9691624"/>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983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96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972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ポイント数値が悪化したが、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年度に地方債の繰上償還を行った分に対する理論上の元利償還金が基準財政需要額へ算入できない仕組みとなっているためであり、実質負担率が上がったわけではない。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52937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509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72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5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203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00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87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8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136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3113617"/>
          <a:ext cx="0" cy="1978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506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5091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274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113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88335</xdr:rowOff>
    </xdr:from>
    <xdr:to>
      <xdr:col>81</xdr:col>
      <xdr:colOff>44450</xdr:colOff>
      <xdr:row>14</xdr:row>
      <xdr:rowOff>137936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712950" y="3288735"/>
          <a:ext cx="762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863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3062817"/>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88335</xdr:rowOff>
    </xdr:from>
    <xdr:to>
      <xdr:col>77</xdr:col>
      <xdr:colOff>44450</xdr:colOff>
      <xdr:row>14</xdr:row>
      <xdr:rowOff>104422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906500" y="3288735"/>
          <a:ext cx="80645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8500" y="3062817"/>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77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104422</xdr:rowOff>
    </xdr:from>
    <xdr:to>
      <xdr:col>72</xdr:col>
      <xdr:colOff>203200</xdr:colOff>
      <xdr:row>16</xdr:row>
      <xdr:rowOff>9525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06400" y="3304822"/>
          <a:ext cx="800100" cy="36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306281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141</xdr:rowOff>
    </xdr:from>
    <xdr:to>
      <xdr:col>68</xdr:col>
      <xdr:colOff>152400</xdr:colOff>
      <xdr:row>16</xdr:row>
      <xdr:rowOff>9525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293600" y="3657741"/>
          <a:ext cx="8128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3062817"/>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306281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87136</xdr:rowOff>
    </xdr:from>
    <xdr:to>
      <xdr:col>81</xdr:col>
      <xdr:colOff>95250</xdr:colOff>
      <xdr:row>15</xdr:row>
      <xdr:rowOff>17286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430500" y="3287536"/>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59213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63850" y="32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37535</xdr:rowOff>
    </xdr:from>
    <xdr:to>
      <xdr:col>77</xdr:col>
      <xdr:colOff>95250</xdr:colOff>
      <xdr:row>14</xdr:row>
      <xdr:rowOff>139135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68500" y="32379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123912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70050" y="33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53622</xdr:rowOff>
    </xdr:from>
    <xdr:to>
      <xdr:col>73</xdr:col>
      <xdr:colOff>44450</xdr:colOff>
      <xdr:row>14</xdr:row>
      <xdr:rowOff>155222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3254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139999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334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55600" y="3559175"/>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45102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6350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42800" y="354979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35718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50700" y="369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職員数が平均より多いにも関わらず、給与水準が平均より低いことから、今後も職員数を削減していくと更に、類似団体平均と乖離していくことになる。今後も、適正な定員管理に努める。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7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事務の効率化や見直し等を行い、平均よりもやや低い水準であるが、今後も必要に応じた改善、無駄を省くなどコストカットを図っていく。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156718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644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64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55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55626</xdr:rowOff>
    </xdr:from>
    <xdr:to>
      <xdr:col>74</xdr:col>
      <xdr:colOff>31750</xdr:colOff>
      <xdr:row>15</xdr:row>
      <xdr:rowOff>157226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167403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普通交付税等の経常一般財源の減少により数値は上昇している。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今後も高齢者や子ども等が地域の中で生活できるよう様々な施策を講じ、地域と時代のニーズに合った適正な運用に心がける。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3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ほぼ横ばいで推移しているが、国民健康保険や介護保険、後期高齢者医療費等が増加傾向にある中、特別会計への繰出金が膨らんでいる。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今後の動向に注視しながら保険料の改定等の適正な運用を図っていく。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1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補助費等は類似団体を上回る数値となったがこれは上水道事業への繰出金の増加や依然として非効率地域でのごみ収集や消防業務等の広域連合への負担金の影響が大きい。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今後は水道料金の適正化や広域事業においては構成市町と連携し、業務の効率化や経費抑制に向けた取組に努める。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7692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38</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9462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普通交付税等の経常一般財源の減少により数値は上昇している。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新発債を抑制しているため今後は良化傾向にあるものの、依然としてしばらくは全国平均を上回る数値で推移していくことが予想される。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今後も引き続き新発債の抑制や基金とのバランスに留意し、地方債運用の適正化に努める。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77470</xdr:rowOff>
    </xdr:from>
    <xdr:to>
      <xdr:col>24</xdr:col>
      <xdr:colOff>25400</xdr:colOff>
      <xdr:row>78</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505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77470</xdr:rowOff>
    </xdr:from>
    <xdr:to>
      <xdr:col>19</xdr:col>
      <xdr:colOff>187325</xdr:colOff>
      <xdr:row>78</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50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138430</xdr:rowOff>
    </xdr:from>
    <xdr:to>
      <xdr:col>11</xdr:col>
      <xdr:colOff>9525</xdr:colOff>
      <xdr:row>79</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511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41911</xdr:rowOff>
    </xdr:from>
    <xdr:to>
      <xdr:col>24</xdr:col>
      <xdr:colOff>76200</xdr:colOff>
      <xdr:row>78</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26670</xdr:rowOff>
    </xdr:from>
    <xdr:to>
      <xdr:col>20</xdr:col>
      <xdr:colOff>38100</xdr:colOff>
      <xdr:row>78</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87630</xdr:rowOff>
    </xdr:from>
    <xdr:to>
      <xdr:col>6</xdr:col>
      <xdr:colOff>171450</xdr:colOff>
      <xdr:row>79</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類似団体の平均を大きく下回る形で推移しているいるが、これは人件費や物件費の抑制が大きな要因となっている。各分析欄で記載のとおり、現水準の維持や更なる改善を図っていく。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85090</xdr:rowOff>
    </xdr:from>
    <xdr:to>
      <xdr:col>82</xdr:col>
      <xdr:colOff>107950</xdr:colOff>
      <xdr:row>75</xdr:row>
      <xdr:rowOff>161289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72390"/>
          <a:ext cx="838200" cy="2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85090</xdr:rowOff>
    </xdr:from>
    <xdr:to>
      <xdr:col>78</xdr:col>
      <xdr:colOff>69850</xdr:colOff>
      <xdr:row>75</xdr:row>
      <xdr:rowOff>8890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8890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153670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87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34290</xdr:rowOff>
    </xdr:from>
    <xdr:to>
      <xdr:col>78</xdr:col>
      <xdr:colOff>120650</xdr:colOff>
      <xdr:row>74</xdr:row>
      <xdr:rowOff>135890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146067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166792</xdr:rowOff>
    </xdr:from>
    <xdr:to>
      <xdr:col>29</xdr:col>
      <xdr:colOff>127000</xdr:colOff>
      <xdr:row>14</xdr:row>
      <xdr:rowOff>41275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43267"/>
          <a:ext cx="647700" cy="4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41275</xdr:rowOff>
    </xdr:from>
    <xdr:to>
      <xdr:col>26</xdr:col>
      <xdr:colOff>50800</xdr:colOff>
      <xdr:row>14</xdr:row>
      <xdr:rowOff>79116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89200"/>
          <a:ext cx="698500" cy="3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79116</xdr:rowOff>
    </xdr:from>
    <xdr:to>
      <xdr:col>22</xdr:col>
      <xdr:colOff>114300</xdr:colOff>
      <xdr:row>14</xdr:row>
      <xdr:rowOff>158128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7041"/>
          <a:ext cx="698500" cy="7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157239</xdr:rowOff>
    </xdr:from>
    <xdr:to>
      <xdr:col>22</xdr:col>
      <xdr:colOff>165100</xdr:colOff>
      <xdr:row>16</xdr:row>
      <xdr:rowOff>87389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72166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158128</xdr:rowOff>
    </xdr:from>
    <xdr:to>
      <xdr:col>18</xdr:col>
      <xdr:colOff>177800</xdr:colOff>
      <xdr:row>15</xdr:row>
      <xdr:rowOff>3000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6053"/>
          <a:ext cx="698500" cy="1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13251</xdr:rowOff>
    </xdr:from>
    <xdr:to>
      <xdr:col>19</xdr:col>
      <xdr:colOff>38100</xdr:colOff>
      <xdr:row>16</xdr:row>
      <xdr:rowOff>114851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69647</xdr:rowOff>
    </xdr:from>
    <xdr:to>
      <xdr:col>15</xdr:col>
      <xdr:colOff>101600</xdr:colOff>
      <xdr:row>16</xdr:row>
      <xdr:rowOff>171247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156024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115992</xdr:rowOff>
    </xdr:from>
    <xdr:to>
      <xdr:col>29</xdr:col>
      <xdr:colOff>177800</xdr:colOff>
      <xdr:row>14</xdr:row>
      <xdr:rowOff>46142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9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132519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161925</xdr:rowOff>
    </xdr:from>
    <xdr:to>
      <xdr:col>26</xdr:col>
      <xdr:colOff>101600</xdr:colOff>
      <xdr:row>14</xdr:row>
      <xdr:rowOff>92075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102252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28316</xdr:rowOff>
    </xdr:from>
    <xdr:to>
      <xdr:col>22</xdr:col>
      <xdr:colOff>165100</xdr:colOff>
      <xdr:row>14</xdr:row>
      <xdr:rowOff>129916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7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140093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107328</xdr:rowOff>
    </xdr:from>
    <xdr:to>
      <xdr:col>19</xdr:col>
      <xdr:colOff>38100</xdr:colOff>
      <xdr:row>15</xdr:row>
      <xdr:rowOff>37478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47655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123650</xdr:rowOff>
    </xdr:from>
    <xdr:to>
      <xdr:col>15</xdr:col>
      <xdr:colOff>101600</xdr:colOff>
      <xdr:row>15</xdr:row>
      <xdr:rowOff>53800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63977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8062</xdr:rowOff>
    </xdr:from>
    <xdr:to>
      <xdr:col>29</xdr:col>
      <xdr:colOff>127000</xdr:colOff>
      <xdr:row>35</xdr:row>
      <xdr:rowOff>91028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18412"/>
          <a:ext cx="647700" cy="82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91028</xdr:rowOff>
    </xdr:from>
    <xdr:to>
      <xdr:col>26</xdr:col>
      <xdr:colOff>50800</xdr:colOff>
      <xdr:row>35</xdr:row>
      <xdr:rowOff>95552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1378"/>
          <a:ext cx="698500" cy="4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95552</xdr:rowOff>
    </xdr:from>
    <xdr:to>
      <xdr:col>22</xdr:col>
      <xdr:colOff>114300</xdr:colOff>
      <xdr:row>35</xdr:row>
      <xdr:rowOff>166417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05902"/>
          <a:ext cx="698500" cy="7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109788</xdr:rowOff>
    </xdr:from>
    <xdr:to>
      <xdr:col>22</xdr:col>
      <xdr:colOff>165100</xdr:colOff>
      <xdr:row>37</xdr:row>
      <xdr:rowOff>39938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166417</xdr:rowOff>
    </xdr:from>
    <xdr:to>
      <xdr:col>18</xdr:col>
      <xdr:colOff>177800</xdr:colOff>
      <xdr:row>35</xdr:row>
      <xdr:rowOff>278970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76767"/>
          <a:ext cx="698500" cy="11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145645</xdr:rowOff>
    </xdr:from>
    <xdr:to>
      <xdr:col>19</xdr:col>
      <xdr:colOff>38100</xdr:colOff>
      <xdr:row>37</xdr:row>
      <xdr:rowOff>75795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300162</xdr:rowOff>
    </xdr:from>
    <xdr:to>
      <xdr:col>29</xdr:col>
      <xdr:colOff>177800</xdr:colOff>
      <xdr:row>35</xdr:row>
      <xdr:rowOff>58862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6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145240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40228</xdr:rowOff>
    </xdr:from>
    <xdr:to>
      <xdr:col>26</xdr:col>
      <xdr:colOff>101600</xdr:colOff>
      <xdr:row>35</xdr:row>
      <xdr:rowOff>141828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152005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1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44752</xdr:rowOff>
    </xdr:from>
    <xdr:to>
      <xdr:col>22</xdr:col>
      <xdr:colOff>165100</xdr:colOff>
      <xdr:row>35</xdr:row>
      <xdr:rowOff>146352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5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156528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2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115617</xdr:rowOff>
    </xdr:from>
    <xdr:to>
      <xdr:col>19</xdr:col>
      <xdr:colOff>38100</xdr:colOff>
      <xdr:row>35</xdr:row>
      <xdr:rowOff>217217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25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227394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9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228170</xdr:rowOff>
    </xdr:from>
    <xdr:to>
      <xdr:col>15</xdr:col>
      <xdr:colOff>101600</xdr:colOff>
      <xdr:row>35</xdr:row>
      <xdr:rowOff>329770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339947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101005</xdr:rowOff>
    </xdr:from>
    <xdr:to>
      <xdr:col>24</xdr:col>
      <xdr:colOff>63500</xdr:colOff>
      <xdr:row>34</xdr:row>
      <xdr:rowOff>134800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0305"/>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134800</xdr:rowOff>
    </xdr:from>
    <xdr:to>
      <xdr:col>19</xdr:col>
      <xdr:colOff>177800</xdr:colOff>
      <xdr:row>35</xdr:row>
      <xdr:rowOff>17727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4100"/>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17727</xdr:rowOff>
    </xdr:from>
    <xdr:to>
      <xdr:col>15</xdr:col>
      <xdr:colOff>50800</xdr:colOff>
      <xdr:row>36</xdr:row>
      <xdr:rowOff>22908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8477"/>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150751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22908</xdr:rowOff>
    </xdr:from>
    <xdr:to>
      <xdr:col>10</xdr:col>
      <xdr:colOff>114300</xdr:colOff>
      <xdr:row>36</xdr:row>
      <xdr:rowOff>23327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510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106357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161183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50205</xdr:rowOff>
    </xdr:from>
    <xdr:to>
      <xdr:col>24</xdr:col>
      <xdr:colOff>114300</xdr:colOff>
      <xdr:row>34</xdr:row>
      <xdr:rowOff>151805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73082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84000</xdr:rowOff>
    </xdr:from>
    <xdr:to>
      <xdr:col>20</xdr:col>
      <xdr:colOff>38100</xdr:colOff>
      <xdr:row>35</xdr:row>
      <xdr:rowOff>14150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30677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138377</xdr:rowOff>
    </xdr:from>
    <xdr:to>
      <xdr:col>15</xdr:col>
      <xdr:colOff>101600</xdr:colOff>
      <xdr:row>35</xdr:row>
      <xdr:rowOff>68527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85054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143558</xdr:rowOff>
    </xdr:from>
    <xdr:to>
      <xdr:col>10</xdr:col>
      <xdr:colOff>165100</xdr:colOff>
      <xdr:row>36</xdr:row>
      <xdr:rowOff>73708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90235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143977</xdr:rowOff>
    </xdr:from>
    <xdr:to>
      <xdr:col>6</xdr:col>
      <xdr:colOff>38100</xdr:colOff>
      <xdr:row>36</xdr:row>
      <xdr:rowOff>74127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90654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32902</xdr:rowOff>
    </xdr:from>
    <xdr:to>
      <xdr:col>24</xdr:col>
      <xdr:colOff>63500</xdr:colOff>
      <xdr:row>58</xdr:row>
      <xdr:rowOff>58974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7002"/>
          <a:ext cx="838200" cy="2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58974</xdr:rowOff>
    </xdr:from>
    <xdr:to>
      <xdr:col>19</xdr:col>
      <xdr:colOff>177800</xdr:colOff>
      <xdr:row>58</xdr:row>
      <xdr:rowOff>59250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307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55960</xdr:rowOff>
    </xdr:from>
    <xdr:to>
      <xdr:col>15</xdr:col>
      <xdr:colOff>50800</xdr:colOff>
      <xdr:row>58</xdr:row>
      <xdr:rowOff>59250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0060"/>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121542</xdr:rowOff>
    </xdr:from>
    <xdr:to>
      <xdr:col>15</xdr:col>
      <xdr:colOff>101600</xdr:colOff>
      <xdr:row>58</xdr:row>
      <xdr:rowOff>51692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68219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55274</xdr:rowOff>
    </xdr:from>
    <xdr:to>
      <xdr:col>10</xdr:col>
      <xdr:colOff>114300</xdr:colOff>
      <xdr:row>58</xdr:row>
      <xdr:rowOff>55960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937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121108</xdr:rowOff>
    </xdr:from>
    <xdr:to>
      <xdr:col>10</xdr:col>
      <xdr:colOff>165100</xdr:colOff>
      <xdr:row>58</xdr:row>
      <xdr:rowOff>51258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67785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121782</xdr:rowOff>
    </xdr:from>
    <xdr:to>
      <xdr:col>6</xdr:col>
      <xdr:colOff>38100</xdr:colOff>
      <xdr:row>58</xdr:row>
      <xdr:rowOff>51932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68459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153552</xdr:rowOff>
    </xdr:from>
    <xdr:to>
      <xdr:col>24</xdr:col>
      <xdr:colOff>114300</xdr:colOff>
      <xdr:row>58</xdr:row>
      <xdr:rowOff>83702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68479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8174</xdr:rowOff>
    </xdr:from>
    <xdr:to>
      <xdr:col>20</xdr:col>
      <xdr:colOff>38100</xdr:colOff>
      <xdr:row>58</xdr:row>
      <xdr:rowOff>109774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100901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8450</xdr:rowOff>
    </xdr:from>
    <xdr:to>
      <xdr:col>15</xdr:col>
      <xdr:colOff>101600</xdr:colOff>
      <xdr:row>58</xdr:row>
      <xdr:rowOff>110050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101177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5160</xdr:rowOff>
    </xdr:from>
    <xdr:to>
      <xdr:col>10</xdr:col>
      <xdr:colOff>165100</xdr:colOff>
      <xdr:row>58</xdr:row>
      <xdr:rowOff>106760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97887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4474</xdr:rowOff>
    </xdr:from>
    <xdr:to>
      <xdr:col>6</xdr:col>
      <xdr:colOff>38100</xdr:colOff>
      <xdr:row>58</xdr:row>
      <xdr:rowOff>106074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97201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60985</xdr:rowOff>
    </xdr:from>
    <xdr:to>
      <xdr:col>24</xdr:col>
      <xdr:colOff>63500</xdr:colOff>
      <xdr:row>77</xdr:row>
      <xdr:rowOff>82474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2635"/>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60985</xdr:rowOff>
    </xdr:from>
    <xdr:to>
      <xdr:col>19</xdr:col>
      <xdr:colOff>177800</xdr:colOff>
      <xdr:row>77</xdr:row>
      <xdr:rowOff>141033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2635"/>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141033</xdr:rowOff>
    </xdr:from>
    <xdr:to>
      <xdr:col>15</xdr:col>
      <xdr:colOff>50800</xdr:colOff>
      <xdr:row>78</xdr:row>
      <xdr:rowOff>10885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42683"/>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53715</xdr:rowOff>
    </xdr:from>
    <xdr:to>
      <xdr:col>15</xdr:col>
      <xdr:colOff>101600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167894</xdr:rowOff>
    </xdr:from>
    <xdr:to>
      <xdr:col>10</xdr:col>
      <xdr:colOff>114300</xdr:colOff>
      <xdr:row>78</xdr:row>
      <xdr:rowOff>10885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6954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150413</xdr:rowOff>
    </xdr:from>
    <xdr:to>
      <xdr:col>10</xdr:col>
      <xdr:colOff>165100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71690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127572</xdr:rowOff>
    </xdr:from>
    <xdr:to>
      <xdr:col>6</xdr:col>
      <xdr:colOff>38100</xdr:colOff>
      <xdr:row>78</xdr:row>
      <xdr:rowOff>57722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48849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31674</xdr:rowOff>
    </xdr:from>
    <xdr:to>
      <xdr:col>24</xdr:col>
      <xdr:colOff>114300</xdr:colOff>
      <xdr:row>77</xdr:row>
      <xdr:rowOff>133274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54551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10185</xdr:rowOff>
    </xdr:from>
    <xdr:to>
      <xdr:col>20</xdr:col>
      <xdr:colOff>38100</xdr:colOff>
      <xdr:row>77</xdr:row>
      <xdr:rowOff>111785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128312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90233</xdr:rowOff>
    </xdr:from>
    <xdr:to>
      <xdr:col>15</xdr:col>
      <xdr:colOff>101600</xdr:colOff>
      <xdr:row>78</xdr:row>
      <xdr:rowOff>20383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131535</xdr:rowOff>
    </xdr:from>
    <xdr:to>
      <xdr:col>10</xdr:col>
      <xdr:colOff>165100</xdr:colOff>
      <xdr:row>78</xdr:row>
      <xdr:rowOff>61685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78212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117094</xdr:rowOff>
    </xdr:from>
    <xdr:to>
      <xdr:col>6</xdr:col>
      <xdr:colOff>38100</xdr:colOff>
      <xdr:row>78</xdr:row>
      <xdr:rowOff>47244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63771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57621</xdr:rowOff>
    </xdr:from>
    <xdr:to>
      <xdr:col>24</xdr:col>
      <xdr:colOff>63500</xdr:colOff>
      <xdr:row>97</xdr:row>
      <xdr:rowOff>7744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16821"/>
          <a:ext cx="838200" cy="12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57621</xdr:rowOff>
    </xdr:from>
    <xdr:to>
      <xdr:col>19</xdr:col>
      <xdr:colOff>177800</xdr:colOff>
      <xdr:row>98</xdr:row>
      <xdr:rowOff>20044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16821"/>
          <a:ext cx="889000" cy="30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147820</xdr:rowOff>
    </xdr:from>
    <xdr:to>
      <xdr:col>15</xdr:col>
      <xdr:colOff>50800</xdr:colOff>
      <xdr:row>98</xdr:row>
      <xdr:rowOff>20044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78470"/>
          <a:ext cx="8890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42973</xdr:rowOff>
    </xdr:from>
    <xdr:to>
      <xdr:col>15</xdr:col>
      <xdr:colOff>101600</xdr:colOff>
      <xdr:row>97</xdr:row>
      <xdr:rowOff>144573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161100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147820</xdr:rowOff>
    </xdr:from>
    <xdr:to>
      <xdr:col>10</xdr:col>
      <xdr:colOff>114300</xdr:colOff>
      <xdr:row>98</xdr:row>
      <xdr:rowOff>12675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8470"/>
          <a:ext cx="889000" cy="3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24179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128394</xdr:rowOff>
    </xdr:from>
    <xdr:to>
      <xdr:col>24</xdr:col>
      <xdr:colOff>114300</xdr:colOff>
      <xdr:row>97</xdr:row>
      <xdr:rowOff>58544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8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106821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6821</xdr:rowOff>
    </xdr:from>
    <xdr:to>
      <xdr:col>20</xdr:col>
      <xdr:colOff>38100</xdr:colOff>
      <xdr:row>96</xdr:row>
      <xdr:rowOff>108421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99548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140694</xdr:rowOff>
    </xdr:from>
    <xdr:to>
      <xdr:col>15</xdr:col>
      <xdr:colOff>101600</xdr:colOff>
      <xdr:row>98</xdr:row>
      <xdr:rowOff>70844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61971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97020</xdr:rowOff>
    </xdr:from>
    <xdr:to>
      <xdr:col>10</xdr:col>
      <xdr:colOff>165100</xdr:colOff>
      <xdr:row>98</xdr:row>
      <xdr:rowOff>27170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18297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133325</xdr:rowOff>
    </xdr:from>
    <xdr:to>
      <xdr:col>6</xdr:col>
      <xdr:colOff>38100</xdr:colOff>
      <xdr:row>98</xdr:row>
      <xdr:rowOff>63475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54602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16289</xdr:rowOff>
    </xdr:from>
    <xdr:to>
      <xdr:col>55</xdr:col>
      <xdr:colOff>0</xdr:colOff>
      <xdr:row>36</xdr:row>
      <xdr:rowOff>85025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88489"/>
          <a:ext cx="838200" cy="6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75842</xdr:rowOff>
    </xdr:from>
    <xdr:to>
      <xdr:col>50</xdr:col>
      <xdr:colOff>114300</xdr:colOff>
      <xdr:row>36</xdr:row>
      <xdr:rowOff>85025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05142"/>
          <a:ext cx="889000" cy="3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75842</xdr:rowOff>
    </xdr:from>
    <xdr:to>
      <xdr:col>45</xdr:col>
      <xdr:colOff>177800</xdr:colOff>
      <xdr:row>36</xdr:row>
      <xdr:rowOff>142133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05142"/>
          <a:ext cx="889000" cy="4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134261</xdr:rowOff>
    </xdr:from>
    <xdr:to>
      <xdr:col>46</xdr:col>
      <xdr:colOff>38100</xdr:colOff>
      <xdr:row>35</xdr:row>
      <xdr:rowOff>64411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55538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142133</xdr:rowOff>
    </xdr:from>
    <xdr:to>
      <xdr:col>41</xdr:col>
      <xdr:colOff>50800</xdr:colOff>
      <xdr:row>37</xdr:row>
      <xdr:rowOff>7448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14333"/>
          <a:ext cx="8890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62885</xdr:rowOff>
    </xdr:from>
    <xdr:to>
      <xdr:col>41</xdr:col>
      <xdr:colOff>101600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71050</xdr:rowOff>
    </xdr:from>
    <xdr:to>
      <xdr:col>36</xdr:col>
      <xdr:colOff>165100</xdr:colOff>
      <xdr:row>38</xdr:row>
      <xdr:rowOff>1200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163777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136939</xdr:rowOff>
    </xdr:from>
    <xdr:to>
      <xdr:col>55</xdr:col>
      <xdr:colOff>50800</xdr:colOff>
      <xdr:row>36</xdr:row>
      <xdr:rowOff>67089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159816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34225</xdr:rowOff>
    </xdr:from>
    <xdr:to>
      <xdr:col>50</xdr:col>
      <xdr:colOff>165100</xdr:colOff>
      <xdr:row>36</xdr:row>
      <xdr:rowOff>135825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8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25042</xdr:rowOff>
    </xdr:from>
    <xdr:to>
      <xdr:col>46</xdr:col>
      <xdr:colOff>38100</xdr:colOff>
      <xdr:row>34</xdr:row>
      <xdr:rowOff>126642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143169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91333</xdr:rowOff>
    </xdr:from>
    <xdr:to>
      <xdr:col>41</xdr:col>
      <xdr:colOff>101600</xdr:colOff>
      <xdr:row>37</xdr:row>
      <xdr:rowOff>21483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3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128098</xdr:rowOff>
    </xdr:from>
    <xdr:to>
      <xdr:col>36</xdr:col>
      <xdr:colOff>165100</xdr:colOff>
      <xdr:row>37</xdr:row>
      <xdr:rowOff>58248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74775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07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125242</xdr:rowOff>
    </xdr:from>
    <xdr:to>
      <xdr:col>55</xdr:col>
      <xdr:colOff>0</xdr:colOff>
      <xdr:row>58</xdr:row>
      <xdr:rowOff>126363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97892"/>
          <a:ext cx="838200" cy="1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118303</xdr:rowOff>
    </xdr:from>
    <xdr:to>
      <xdr:col>50</xdr:col>
      <xdr:colOff>114300</xdr:colOff>
      <xdr:row>57</xdr:row>
      <xdr:rowOff>125242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90953"/>
          <a:ext cx="889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118303</xdr:rowOff>
    </xdr:from>
    <xdr:to>
      <xdr:col>45</xdr:col>
      <xdr:colOff>177800</xdr:colOff>
      <xdr:row>57</xdr:row>
      <xdr:rowOff>160674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90953"/>
          <a:ext cx="889000" cy="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4413</xdr:rowOff>
    </xdr:from>
    <xdr:to>
      <xdr:col>46</xdr:col>
      <xdr:colOff>38100</xdr:colOff>
      <xdr:row>58</xdr:row>
      <xdr:rowOff>106013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97140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160674</xdr:rowOff>
    </xdr:from>
    <xdr:to>
      <xdr:col>41</xdr:col>
      <xdr:colOff>50800</xdr:colOff>
      <xdr:row>58</xdr:row>
      <xdr:rowOff>55952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33324"/>
          <a:ext cx="8890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4747</xdr:rowOff>
    </xdr:from>
    <xdr:to>
      <xdr:col>41</xdr:col>
      <xdr:colOff>101600</xdr:colOff>
      <xdr:row>58</xdr:row>
      <xdr:rowOff>106347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97474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4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19317</xdr:rowOff>
    </xdr:from>
    <xdr:to>
      <xdr:col>36</xdr:col>
      <xdr:colOff>165100</xdr:colOff>
      <xdr:row>58</xdr:row>
      <xdr:rowOff>120917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6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112044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5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75563</xdr:rowOff>
    </xdr:from>
    <xdr:to>
      <xdr:col>55</xdr:col>
      <xdr:colOff>50800</xdr:colOff>
      <xdr:row>59</xdr:row>
      <xdr:rowOff>5713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161940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74442</xdr:rowOff>
    </xdr:from>
    <xdr:to>
      <xdr:col>50</xdr:col>
      <xdr:colOff>165100</xdr:colOff>
      <xdr:row>58</xdr:row>
      <xdr:rowOff>4592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21119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67503</xdr:rowOff>
    </xdr:from>
    <xdr:to>
      <xdr:col>46</xdr:col>
      <xdr:colOff>38100</xdr:colOff>
      <xdr:row>57</xdr:row>
      <xdr:rowOff>169103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1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109874</xdr:rowOff>
    </xdr:from>
    <xdr:to>
      <xdr:col>41</xdr:col>
      <xdr:colOff>101600</xdr:colOff>
      <xdr:row>58</xdr:row>
      <xdr:rowOff>40024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56551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5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5152</xdr:rowOff>
    </xdr:from>
    <xdr:to>
      <xdr:col>36</xdr:col>
      <xdr:colOff>165100</xdr:colOff>
      <xdr:row>58</xdr:row>
      <xdr:rowOff>106752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123279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125250</xdr:rowOff>
    </xdr:from>
    <xdr:to>
      <xdr:col>55</xdr:col>
      <xdr:colOff>0</xdr:colOff>
      <xdr:row>78</xdr:row>
      <xdr:rowOff>170492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98350"/>
          <a:ext cx="838200" cy="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28656</xdr:rowOff>
    </xdr:from>
    <xdr:to>
      <xdr:col>50</xdr:col>
      <xdr:colOff>114300</xdr:colOff>
      <xdr:row>78</xdr:row>
      <xdr:rowOff>125250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01756"/>
          <a:ext cx="889000" cy="9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28656</xdr:rowOff>
    </xdr:from>
    <xdr:to>
      <xdr:col>45</xdr:col>
      <xdr:colOff>177800</xdr:colOff>
      <xdr:row>78</xdr:row>
      <xdr:rowOff>71861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0175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119557</xdr:rowOff>
    </xdr:from>
    <xdr:to>
      <xdr:col>46</xdr:col>
      <xdr:colOff>38100</xdr:colOff>
      <xdr:row>79</xdr:row>
      <xdr:rowOff>49707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40834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71861</xdr:rowOff>
    </xdr:from>
    <xdr:to>
      <xdr:col>41</xdr:col>
      <xdr:colOff>50800</xdr:colOff>
      <xdr:row>78</xdr:row>
      <xdr:rowOff>86108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44961"/>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113770</xdr:rowOff>
    </xdr:from>
    <xdr:to>
      <xdr:col>41</xdr:col>
      <xdr:colOff>101600</xdr:colOff>
      <xdr:row>79</xdr:row>
      <xdr:rowOff>43920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120520</xdr:rowOff>
    </xdr:from>
    <xdr:to>
      <xdr:col>36</xdr:col>
      <xdr:colOff>165100</xdr:colOff>
      <xdr:row>79</xdr:row>
      <xdr:rowOff>50670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119692</xdr:rowOff>
    </xdr:from>
    <xdr:to>
      <xdr:col>55</xdr:col>
      <xdr:colOff>50800</xdr:colOff>
      <xdr:row>79</xdr:row>
      <xdr:rowOff>49842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74450</xdr:rowOff>
    </xdr:from>
    <xdr:to>
      <xdr:col>50</xdr:col>
      <xdr:colOff>165100</xdr:colOff>
      <xdr:row>79</xdr:row>
      <xdr:rowOff>4600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149306</xdr:rowOff>
    </xdr:from>
    <xdr:to>
      <xdr:col>46</xdr:col>
      <xdr:colOff>38100</xdr:colOff>
      <xdr:row>78</xdr:row>
      <xdr:rowOff>79456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95983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312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21061</xdr:rowOff>
    </xdr:from>
    <xdr:to>
      <xdr:col>41</xdr:col>
      <xdr:colOff>101600</xdr:colOff>
      <xdr:row>78</xdr:row>
      <xdr:rowOff>122661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139188</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31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35308</xdr:rowOff>
    </xdr:from>
    <xdr:to>
      <xdr:col>36</xdr:col>
      <xdr:colOff>165100</xdr:colOff>
      <xdr:row>78</xdr:row>
      <xdr:rowOff>136908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153435</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1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116348</xdr:rowOff>
    </xdr:from>
    <xdr:to>
      <xdr:col>55</xdr:col>
      <xdr:colOff>0</xdr:colOff>
      <xdr:row>98</xdr:row>
      <xdr:rowOff>105727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75548"/>
          <a:ext cx="838200" cy="3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116348</xdr:rowOff>
    </xdr:from>
    <xdr:to>
      <xdr:col>50</xdr:col>
      <xdr:colOff>114300</xdr:colOff>
      <xdr:row>98</xdr:row>
      <xdr:rowOff>25994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75548"/>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1036</xdr:rowOff>
    </xdr:from>
    <xdr:to>
      <xdr:col>45</xdr:col>
      <xdr:colOff>177800</xdr:colOff>
      <xdr:row>98</xdr:row>
      <xdr:rowOff>25994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03136"/>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67187</xdr:rowOff>
    </xdr:from>
    <xdr:to>
      <xdr:col>46</xdr:col>
      <xdr:colOff>38100</xdr:colOff>
      <xdr:row>97</xdr:row>
      <xdr:rowOff>168787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xdr:rowOff>
    </xdr:from>
    <xdr:to>
      <xdr:col>41</xdr:col>
      <xdr:colOff>50800</xdr:colOff>
      <xdr:row>98</xdr:row>
      <xdr:rowOff>145968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03136"/>
          <a:ext cx="8890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65305</xdr:rowOff>
    </xdr:from>
    <xdr:to>
      <xdr:col>41</xdr:col>
      <xdr:colOff>101600</xdr:colOff>
      <xdr:row>97</xdr:row>
      <xdr:rowOff>166905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92935</xdr:rowOff>
    </xdr:from>
    <xdr:to>
      <xdr:col>36</xdr:col>
      <xdr:colOff>165100</xdr:colOff>
      <xdr:row>98</xdr:row>
      <xdr:rowOff>23085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39612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54927</xdr:rowOff>
    </xdr:from>
    <xdr:to>
      <xdr:col>55</xdr:col>
      <xdr:colOff>50800</xdr:colOff>
      <xdr:row>98</xdr:row>
      <xdr:rowOff>156527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141304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65548</xdr:rowOff>
    </xdr:from>
    <xdr:to>
      <xdr:col>50</xdr:col>
      <xdr:colOff>165100</xdr:colOff>
      <xdr:row>96</xdr:row>
      <xdr:rowOff>167148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12225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2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146644</xdr:rowOff>
    </xdr:from>
    <xdr:to>
      <xdr:col>46</xdr:col>
      <xdr:colOff>38100</xdr:colOff>
      <xdr:row>98</xdr:row>
      <xdr:rowOff>76794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67921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121686</xdr:rowOff>
    </xdr:from>
    <xdr:to>
      <xdr:col>41</xdr:col>
      <xdr:colOff>101600</xdr:colOff>
      <xdr:row>98</xdr:row>
      <xdr:rowOff>51836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42963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95168</xdr:rowOff>
    </xdr:from>
    <xdr:to>
      <xdr:col>36</xdr:col>
      <xdr:colOff>165100</xdr:colOff>
      <xdr:row>99</xdr:row>
      <xdr:rowOff>25318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16445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20386</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6936"/>
          <a:ext cx="8382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20386</xdr:rowOff>
    </xdr:from>
    <xdr:to>
      <xdr:col>81</xdr:col>
      <xdr:colOff>50800</xdr:colOff>
      <xdr:row>39</xdr:row>
      <xdr:rowOff>37318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6936"/>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37318</xdr:rowOff>
    </xdr:from>
    <xdr:to>
      <xdr:col>76</xdr:col>
      <xdr:colOff>114300</xdr:colOff>
      <xdr:row>39</xdr:row>
      <xdr:rowOff>40975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386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86286</xdr:rowOff>
    </xdr:from>
    <xdr:to>
      <xdr:col>76</xdr:col>
      <xdr:colOff>165100</xdr:colOff>
      <xdr:row>39</xdr:row>
      <xdr:rowOff>16436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32963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100046</xdr:rowOff>
    </xdr:from>
    <xdr:to>
      <xdr:col>71</xdr:col>
      <xdr:colOff>177800</xdr:colOff>
      <xdr:row>39</xdr:row>
      <xdr:rowOff>40975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15146"/>
          <a:ext cx="889000" cy="1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98341</xdr:rowOff>
    </xdr:from>
    <xdr:to>
      <xdr:col>72</xdr:col>
      <xdr:colOff>38100</xdr:colOff>
      <xdr:row>39</xdr:row>
      <xdr:rowOff>28491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45018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90949</xdr:rowOff>
    </xdr:from>
    <xdr:to>
      <xdr:col>67</xdr:col>
      <xdr:colOff>101600</xdr:colOff>
      <xdr:row>39</xdr:row>
      <xdr:rowOff>21099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0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9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141036</xdr:rowOff>
    </xdr:from>
    <xdr:to>
      <xdr:col>81</xdr:col>
      <xdr:colOff>101600</xdr:colOff>
      <xdr:row>39</xdr:row>
      <xdr:rowOff>71186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62313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4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157968</xdr:rowOff>
    </xdr:from>
    <xdr:to>
      <xdr:col>76</xdr:col>
      <xdr:colOff>165100</xdr:colOff>
      <xdr:row>39</xdr:row>
      <xdr:rowOff>88118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79245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161625</xdr:rowOff>
    </xdr:from>
    <xdr:to>
      <xdr:col>72</xdr:col>
      <xdr:colOff>38100</xdr:colOff>
      <xdr:row>39</xdr:row>
      <xdr:rowOff>91775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82902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49246</xdr:rowOff>
    </xdr:from>
    <xdr:to>
      <xdr:col>67</xdr:col>
      <xdr:colOff>101600</xdr:colOff>
      <xdr:row>38</xdr:row>
      <xdr:rowOff>150846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167372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3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91305</xdr:rowOff>
    </xdr:from>
    <xdr:to>
      <xdr:col>85</xdr:col>
      <xdr:colOff>127000</xdr:colOff>
      <xdr:row>75</xdr:row>
      <xdr:rowOff>139254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435705"/>
          <a:ext cx="838200" cy="56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139254</xdr:rowOff>
    </xdr:from>
    <xdr:to>
      <xdr:col>81</xdr:col>
      <xdr:colOff>50800</xdr:colOff>
      <xdr:row>75</xdr:row>
      <xdr:rowOff>144832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98004"/>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144832</xdr:rowOff>
    </xdr:from>
    <xdr:to>
      <xdr:col>76</xdr:col>
      <xdr:colOff>114300</xdr:colOff>
      <xdr:row>75</xdr:row>
      <xdr:rowOff>150158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03582"/>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43039</xdr:rowOff>
    </xdr:from>
    <xdr:to>
      <xdr:col>76</xdr:col>
      <xdr:colOff>165100</xdr:colOff>
      <xdr:row>77</xdr:row>
      <xdr:rowOff>144639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150158</xdr:rowOff>
    </xdr:from>
    <xdr:to>
      <xdr:col>71</xdr:col>
      <xdr:colOff>177800</xdr:colOff>
      <xdr:row>76</xdr:row>
      <xdr:rowOff>27138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08908"/>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50473</xdr:rowOff>
    </xdr:from>
    <xdr:to>
      <xdr:col>72</xdr:col>
      <xdr:colOff>38100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74064</xdr:rowOff>
    </xdr:from>
    <xdr:to>
      <xdr:col>67</xdr:col>
      <xdr:colOff>101600</xdr:colOff>
      <xdr:row>78</xdr:row>
      <xdr:rowOff>4214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166791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40505</xdr:rowOff>
    </xdr:from>
    <xdr:to>
      <xdr:col>85</xdr:col>
      <xdr:colOff>177800</xdr:colOff>
      <xdr:row>72</xdr:row>
      <xdr:rowOff>142105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3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63382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23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88454</xdr:rowOff>
    </xdr:from>
    <xdr:to>
      <xdr:col>81</xdr:col>
      <xdr:colOff>101600</xdr:colOff>
      <xdr:row>76</xdr:row>
      <xdr:rowOff>18604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35131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72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94032</xdr:rowOff>
    </xdr:from>
    <xdr:to>
      <xdr:col>76</xdr:col>
      <xdr:colOff>165100</xdr:colOff>
      <xdr:row>76</xdr:row>
      <xdr:rowOff>24181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40709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99358</xdr:rowOff>
    </xdr:from>
    <xdr:to>
      <xdr:col>72</xdr:col>
      <xdr:colOff>38100</xdr:colOff>
      <xdr:row>76</xdr:row>
      <xdr:rowOff>29508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46035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147788</xdr:rowOff>
    </xdr:from>
    <xdr:to>
      <xdr:col>67</xdr:col>
      <xdr:colOff>101600</xdr:colOff>
      <xdr:row>76</xdr:row>
      <xdr:rowOff>77938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94464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8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54705</xdr:rowOff>
    </xdr:from>
    <xdr:to>
      <xdr:col>85</xdr:col>
      <xdr:colOff>127000</xdr:colOff>
      <xdr:row>98</xdr:row>
      <xdr:rowOff>123572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56805"/>
          <a:ext cx="838200" cy="6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54705</xdr:rowOff>
    </xdr:from>
    <xdr:to>
      <xdr:col>81</xdr:col>
      <xdr:colOff>50800</xdr:colOff>
      <xdr:row>98</xdr:row>
      <xdr:rowOff>157448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56805"/>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157448</xdr:rowOff>
    </xdr:from>
    <xdr:to>
      <xdr:col>76</xdr:col>
      <xdr:colOff>114300</xdr:colOff>
      <xdr:row>99</xdr:row>
      <xdr:rowOff>8970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59548"/>
          <a:ext cx="889000" cy="2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77594</xdr:rowOff>
    </xdr:from>
    <xdr:to>
      <xdr:col>76</xdr:col>
      <xdr:colOff>165100</xdr:colOff>
      <xdr:row>99</xdr:row>
      <xdr:rowOff>7744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24271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151806</xdr:rowOff>
    </xdr:from>
    <xdr:to>
      <xdr:col>71</xdr:col>
      <xdr:colOff>177800</xdr:colOff>
      <xdr:row>99</xdr:row>
      <xdr:rowOff>8970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53906"/>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106687</xdr:rowOff>
    </xdr:from>
    <xdr:to>
      <xdr:col>72</xdr:col>
      <xdr:colOff>38100</xdr:colOff>
      <xdr:row>99</xdr:row>
      <xdr:rowOff>36837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53364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104005</xdr:rowOff>
    </xdr:from>
    <xdr:to>
      <xdr:col>67</xdr:col>
      <xdr:colOff>101600</xdr:colOff>
      <xdr:row>99</xdr:row>
      <xdr:rowOff>34155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25282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72772</xdr:rowOff>
    </xdr:from>
    <xdr:to>
      <xdr:col>85</xdr:col>
      <xdr:colOff>177800</xdr:colOff>
      <xdr:row>99</xdr:row>
      <xdr:rowOff>2922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3905</xdr:rowOff>
    </xdr:from>
    <xdr:to>
      <xdr:col>81</xdr:col>
      <xdr:colOff>101600</xdr:colOff>
      <xdr:row>98</xdr:row>
      <xdr:rowOff>105505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122032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106648</xdr:rowOff>
    </xdr:from>
    <xdr:to>
      <xdr:col>76</xdr:col>
      <xdr:colOff>165100</xdr:colOff>
      <xdr:row>99</xdr:row>
      <xdr:rowOff>36798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27925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0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129620</xdr:rowOff>
    </xdr:from>
    <xdr:to>
      <xdr:col>72</xdr:col>
      <xdr:colOff>38100</xdr:colOff>
      <xdr:row>99</xdr:row>
      <xdr:rowOff>59770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101006</xdr:rowOff>
    </xdr:from>
    <xdr:to>
      <xdr:col>67</xdr:col>
      <xdr:colOff>101600</xdr:colOff>
      <xdr:row>99</xdr:row>
      <xdr:rowOff>31156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47683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24709</xdr:rowOff>
    </xdr:from>
    <xdr:to>
      <xdr:col>107</xdr:col>
      <xdr:colOff>101600</xdr:colOff>
      <xdr:row>38</xdr:row>
      <xdr:rowOff>126309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36757</xdr:rowOff>
    </xdr:from>
    <xdr:to>
      <xdr:col>102</xdr:col>
      <xdr:colOff>165100</xdr:colOff>
      <xdr:row>38</xdr:row>
      <xdr:rowOff>138357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38197</xdr:rowOff>
    </xdr:from>
    <xdr:to>
      <xdr:col>98</xdr:col>
      <xdr:colOff>38100</xdr:colOff>
      <xdr:row>38</xdr:row>
      <xdr:rowOff>139797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156324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81546</xdr:rowOff>
    </xdr:from>
    <xdr:to>
      <xdr:col>107</xdr:col>
      <xdr:colOff>101600</xdr:colOff>
      <xdr:row>59</xdr:row>
      <xdr:rowOff>11696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28223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82721</xdr:rowOff>
    </xdr:from>
    <xdr:to>
      <xdr:col>102</xdr:col>
      <xdr:colOff>165100</xdr:colOff>
      <xdr:row>59</xdr:row>
      <xdr:rowOff>12871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29398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82689</xdr:rowOff>
    </xdr:from>
    <xdr:to>
      <xdr:col>98</xdr:col>
      <xdr:colOff>38100</xdr:colOff>
      <xdr:row>59</xdr:row>
      <xdr:rowOff>12839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29366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170244</xdr:rowOff>
    </xdr:from>
    <xdr:to>
      <xdr:col>116</xdr:col>
      <xdr:colOff>63500</xdr:colOff>
      <xdr:row>73</xdr:row>
      <xdr:rowOff>1384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14644"/>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1384</xdr:rowOff>
    </xdr:from>
    <xdr:to>
      <xdr:col>111</xdr:col>
      <xdr:colOff>177800</xdr:colOff>
      <xdr:row>73</xdr:row>
      <xdr:rowOff>2756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5172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2756</xdr:rowOff>
    </xdr:from>
    <xdr:to>
      <xdr:col>107</xdr:col>
      <xdr:colOff>50800</xdr:colOff>
      <xdr:row>73</xdr:row>
      <xdr:rowOff>40487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18606"/>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127267</xdr:rowOff>
    </xdr:from>
    <xdr:to>
      <xdr:col>107</xdr:col>
      <xdr:colOff>101600</xdr:colOff>
      <xdr:row>74</xdr:row>
      <xdr:rowOff>57417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48544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40487</xdr:rowOff>
    </xdr:from>
    <xdr:to>
      <xdr:col>102</xdr:col>
      <xdr:colOff>114300</xdr:colOff>
      <xdr:row>73</xdr:row>
      <xdr:rowOff>138329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556337"/>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90005</xdr:rowOff>
    </xdr:from>
    <xdr:to>
      <xdr:col>102</xdr:col>
      <xdr:colOff>165100</xdr:colOff>
      <xdr:row>74</xdr:row>
      <xdr:rowOff>20155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103251</xdr:rowOff>
    </xdr:from>
    <xdr:to>
      <xdr:col>98</xdr:col>
      <xdr:colOff>38100</xdr:colOff>
      <xdr:row>74</xdr:row>
      <xdr:rowOff>33401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1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24528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119444</xdr:rowOff>
    </xdr:from>
    <xdr:to>
      <xdr:col>116</xdr:col>
      <xdr:colOff>114300</xdr:colOff>
      <xdr:row>73</xdr:row>
      <xdr:rowOff>49594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142321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122034</xdr:rowOff>
    </xdr:from>
    <xdr:to>
      <xdr:col>112</xdr:col>
      <xdr:colOff>38100</xdr:colOff>
      <xdr:row>73</xdr:row>
      <xdr:rowOff>52184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4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68711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123406</xdr:rowOff>
    </xdr:from>
    <xdr:to>
      <xdr:col>107</xdr:col>
      <xdr:colOff>101600</xdr:colOff>
      <xdr:row>73</xdr:row>
      <xdr:rowOff>53556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70083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161137</xdr:rowOff>
    </xdr:from>
    <xdr:to>
      <xdr:col>102</xdr:col>
      <xdr:colOff>165100</xdr:colOff>
      <xdr:row>73</xdr:row>
      <xdr:rowOff>91287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107814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87529</xdr:rowOff>
    </xdr:from>
    <xdr:to>
      <xdr:col>98</xdr:col>
      <xdr:colOff>38100</xdr:colOff>
      <xdr:row>74</xdr:row>
      <xdr:rowOff>17679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34206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歳出決算額より、住民一人当たりのコストは</a:t>
          </a:r>
          <a:r>
            <a:rPr kumimoji="1" lang="en-US" altLang="ja-JP" sz="1300">
              <a:latin typeface="ＭＳ Ｐゴシック" panose="020B0600070205080204" pitchFamily="50" charset="-128"/>
              <a:ea typeface="ＭＳ Ｐゴシック" panose="020B0600070205080204" pitchFamily="50" charset="-128"/>
            </a:rPr>
            <a:t>1,026</a:t>
          </a:r>
          <a:r>
            <a:rPr kumimoji="1" lang="ja-JP" altLang="en-US" sz="1300">
              <a:latin typeface="ＭＳ Ｐゴシック" panose="020B0600070205080204" pitchFamily="50" charset="-128"/>
              <a:ea typeface="ＭＳ Ｐゴシック" panose="020B0600070205080204" pitchFamily="50" charset="-128"/>
            </a:rPr>
            <a:t>千円となっており、支出のある項目の中では、人件費・維持補修費・補助費等・公債費・繰出金など多数の項目が類似団体と比べて高い水準となっている。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平均との乖離が著しく大きいもので公債費があるが、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年度に以前の高利率時に借入れた起債の償還について繰上償還したことによる一時的なものである。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普通建設費が減少していることから新発債の抑制にも繋がっており、今後も支出抑制に努め、それぞれの性質別において支出バランスの良い行政運営を図っていく。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7,633
7,546
233.32
8,137,352
7,832,006
295,853
4,691,939
8,674,950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7874</xdr:rowOff>
    </xdr:from>
    <xdr:to>
      <xdr:col>24</xdr:col>
      <xdr:colOff>63500</xdr:colOff>
      <xdr:row>37</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152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112840</xdr:rowOff>
    </xdr:from>
    <xdr:to>
      <xdr:col>19</xdr:col>
      <xdr:colOff>177800</xdr:colOff>
      <xdr:row>37</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5040"/>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35306</xdr:rowOff>
    </xdr:from>
    <xdr:to>
      <xdr:col>15</xdr:col>
      <xdr:colOff>50800</xdr:colOff>
      <xdr:row>36</xdr:row>
      <xdr:rowOff>112840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7506"/>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50419</xdr:rowOff>
    </xdr:from>
    <xdr:to>
      <xdr:col>15</xdr:col>
      <xdr:colOff>101600</xdr:colOff>
      <xdr:row>35</xdr:row>
      <xdr:rowOff>152019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168546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133414</xdr:rowOff>
    </xdr:from>
    <xdr:to>
      <xdr:col>10</xdr:col>
      <xdr:colOff>114300</xdr:colOff>
      <xdr:row>36</xdr:row>
      <xdr:rowOff>35306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4164"/>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166434</xdr:rowOff>
    </xdr:from>
    <xdr:to>
      <xdr:col>10</xdr:col>
      <xdr:colOff>165100</xdr:colOff>
      <xdr:row>35</xdr:row>
      <xdr:rowOff>96584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113111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171213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128524</xdr:rowOff>
    </xdr:from>
    <xdr:to>
      <xdr:col>24</xdr:col>
      <xdr:colOff>114300</xdr:colOff>
      <xdr:row>37</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106951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58420</xdr:rowOff>
    </xdr:from>
    <xdr:to>
      <xdr:col>20</xdr:col>
      <xdr:colOff>38100</xdr:colOff>
      <xdr:row>37</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62040</xdr:rowOff>
    </xdr:from>
    <xdr:to>
      <xdr:col>15</xdr:col>
      <xdr:colOff>101600</xdr:colOff>
      <xdr:row>36</xdr:row>
      <xdr:rowOff>163640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154767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155956</xdr:rowOff>
    </xdr:from>
    <xdr:to>
      <xdr:col>10</xdr:col>
      <xdr:colOff>165100</xdr:colOff>
      <xdr:row>36</xdr:row>
      <xdr:rowOff>86106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77233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82614</xdr:rowOff>
    </xdr:from>
    <xdr:to>
      <xdr:col>6</xdr:col>
      <xdr:colOff>38100</xdr:colOff>
      <xdr:row>36</xdr:row>
      <xdr:rowOff>12764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80584</xdr:rowOff>
    </xdr:from>
    <xdr:to>
      <xdr:col>24</xdr:col>
      <xdr:colOff>63500</xdr:colOff>
      <xdr:row>58</xdr:row>
      <xdr:rowOff>103150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4684"/>
          <a:ext cx="8382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37025</xdr:rowOff>
    </xdr:from>
    <xdr:to>
      <xdr:col>19</xdr:col>
      <xdr:colOff>177800</xdr:colOff>
      <xdr:row>58</xdr:row>
      <xdr:rowOff>80584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1125"/>
          <a:ext cx="889000" cy="4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37025</xdr:rowOff>
    </xdr:from>
    <xdr:to>
      <xdr:col>15</xdr:col>
      <xdr:colOff>50800</xdr:colOff>
      <xdr:row>58</xdr:row>
      <xdr:rowOff>138345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1125"/>
          <a:ext cx="889000" cy="1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124850</xdr:rowOff>
    </xdr:from>
    <xdr:to>
      <xdr:col>10</xdr:col>
      <xdr:colOff>114300</xdr:colOff>
      <xdr:row>58</xdr:row>
      <xdr:rowOff>138345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68950"/>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52350</xdr:rowOff>
    </xdr:from>
    <xdr:to>
      <xdr:col>24</xdr:col>
      <xdr:colOff>114300</xdr:colOff>
      <xdr:row>58</xdr:row>
      <xdr:rowOff>153950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138727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29784</xdr:rowOff>
    </xdr:from>
    <xdr:to>
      <xdr:col>20</xdr:col>
      <xdr:colOff>38100</xdr:colOff>
      <xdr:row>58</xdr:row>
      <xdr:rowOff>131384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122511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157675</xdr:rowOff>
    </xdr:from>
    <xdr:to>
      <xdr:col>15</xdr:col>
      <xdr:colOff>101600</xdr:colOff>
      <xdr:row>58</xdr:row>
      <xdr:rowOff>87825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78952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87545</xdr:rowOff>
    </xdr:from>
    <xdr:to>
      <xdr:col>10</xdr:col>
      <xdr:colOff>165100</xdr:colOff>
      <xdr:row>59</xdr:row>
      <xdr:rowOff>17695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8822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74050</xdr:rowOff>
    </xdr:from>
    <xdr:to>
      <xdr:col>6</xdr:col>
      <xdr:colOff>38100</xdr:colOff>
      <xdr:row>59</xdr:row>
      <xdr:rowOff>4200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145970</xdr:rowOff>
    </xdr:from>
    <xdr:to>
      <xdr:col>24</xdr:col>
      <xdr:colOff>63500</xdr:colOff>
      <xdr:row>75</xdr:row>
      <xdr:rowOff>20867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33270"/>
          <a:ext cx="838200" cy="4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145970</xdr:rowOff>
    </xdr:from>
    <xdr:to>
      <xdr:col>19</xdr:col>
      <xdr:colOff>177800</xdr:colOff>
      <xdr:row>75</xdr:row>
      <xdr:rowOff>163957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33270"/>
          <a:ext cx="889000" cy="1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163957</xdr:rowOff>
    </xdr:from>
    <xdr:to>
      <xdr:col>15</xdr:col>
      <xdr:colOff>50800</xdr:colOff>
      <xdr:row>76</xdr:row>
      <xdr:rowOff>47529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2707"/>
          <a:ext cx="889000" cy="5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120486</xdr:rowOff>
    </xdr:from>
    <xdr:to>
      <xdr:col>15</xdr:col>
      <xdr:colOff>101600</xdr:colOff>
      <xdr:row>77</xdr:row>
      <xdr:rowOff>50636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41763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47529</xdr:rowOff>
    </xdr:from>
    <xdr:to>
      <xdr:col>10</xdr:col>
      <xdr:colOff>114300</xdr:colOff>
      <xdr:row>76</xdr:row>
      <xdr:rowOff>130928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7729"/>
          <a:ext cx="889000" cy="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149303</xdr:rowOff>
    </xdr:from>
    <xdr:to>
      <xdr:col>10</xdr:col>
      <xdr:colOff>165100</xdr:colOff>
      <xdr:row>77</xdr:row>
      <xdr:rowOff>79453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70580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31280</xdr:rowOff>
    </xdr:from>
    <xdr:to>
      <xdr:col>6</xdr:col>
      <xdr:colOff>38100</xdr:colOff>
      <xdr:row>77</xdr:row>
      <xdr:rowOff>132880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124007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141517</xdr:rowOff>
    </xdr:from>
    <xdr:to>
      <xdr:col>24</xdr:col>
      <xdr:colOff>114300</xdr:colOff>
      <xdr:row>75</xdr:row>
      <xdr:rowOff>71667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164394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95170</xdr:rowOff>
    </xdr:from>
    <xdr:to>
      <xdr:col>20</xdr:col>
      <xdr:colOff>38100</xdr:colOff>
      <xdr:row>75</xdr:row>
      <xdr:rowOff>25320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41847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113157</xdr:rowOff>
    </xdr:from>
    <xdr:to>
      <xdr:col>15</xdr:col>
      <xdr:colOff>101600</xdr:colOff>
      <xdr:row>76</xdr:row>
      <xdr:rowOff>43307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168179</xdr:rowOff>
    </xdr:from>
    <xdr:to>
      <xdr:col>10</xdr:col>
      <xdr:colOff>165100</xdr:colOff>
      <xdr:row>76</xdr:row>
      <xdr:rowOff>98329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114855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80128</xdr:rowOff>
    </xdr:from>
    <xdr:to>
      <xdr:col>6</xdr:col>
      <xdr:colOff>38100</xdr:colOff>
      <xdr:row>77</xdr:row>
      <xdr:rowOff>10278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26805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89044</xdr:rowOff>
    </xdr:from>
    <xdr:to>
      <xdr:col>24</xdr:col>
      <xdr:colOff>63500</xdr:colOff>
      <xdr:row>98</xdr:row>
      <xdr:rowOff>97899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1144"/>
          <a:ext cx="8382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97899</xdr:rowOff>
    </xdr:from>
    <xdr:to>
      <xdr:col>19</xdr:col>
      <xdr:colOff>177800</xdr:colOff>
      <xdr:row>98</xdr:row>
      <xdr:rowOff>100414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999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100414</xdr:rowOff>
    </xdr:from>
    <xdr:to>
      <xdr:col>15</xdr:col>
      <xdr:colOff>50800</xdr:colOff>
      <xdr:row>98</xdr:row>
      <xdr:rowOff>115280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2514"/>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77651</xdr:rowOff>
    </xdr:from>
    <xdr:to>
      <xdr:col>15</xdr:col>
      <xdr:colOff>101600</xdr:colOff>
      <xdr:row>99</xdr:row>
      <xdr:rowOff>7801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115280</xdr:rowOff>
    </xdr:from>
    <xdr:to>
      <xdr:col>10</xdr:col>
      <xdr:colOff>114300</xdr:colOff>
      <xdr:row>98</xdr:row>
      <xdr:rowOff>121331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7380"/>
          <a:ext cx="8890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83178</xdr:rowOff>
    </xdr:from>
    <xdr:to>
      <xdr:col>10</xdr:col>
      <xdr:colOff>165100</xdr:colOff>
      <xdr:row>99</xdr:row>
      <xdr:rowOff>13328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4455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89991</xdr:rowOff>
    </xdr:from>
    <xdr:to>
      <xdr:col>6</xdr:col>
      <xdr:colOff>38100</xdr:colOff>
      <xdr:row>99</xdr:row>
      <xdr:rowOff>20141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11268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38244</xdr:rowOff>
    </xdr:from>
    <xdr:to>
      <xdr:col>24</xdr:col>
      <xdr:colOff>114300</xdr:colOff>
      <xdr:row>98</xdr:row>
      <xdr:rowOff>139844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169071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47099</xdr:rowOff>
    </xdr:from>
    <xdr:to>
      <xdr:col>20</xdr:col>
      <xdr:colOff>38100</xdr:colOff>
      <xdr:row>98</xdr:row>
      <xdr:rowOff>148699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49614</xdr:rowOff>
    </xdr:from>
    <xdr:to>
      <xdr:col>15</xdr:col>
      <xdr:colOff>101600</xdr:colOff>
      <xdr:row>98</xdr:row>
      <xdr:rowOff>151214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64480</xdr:rowOff>
    </xdr:from>
    <xdr:to>
      <xdr:col>10</xdr:col>
      <xdr:colOff>165100</xdr:colOff>
      <xdr:row>98</xdr:row>
      <xdr:rowOff>166080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4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70531</xdr:rowOff>
    </xdr:from>
    <xdr:to>
      <xdr:col>6</xdr:col>
      <xdr:colOff>38100</xdr:colOff>
      <xdr:row>99</xdr:row>
      <xdr:rowOff>681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17208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69697</xdr:rowOff>
    </xdr:from>
    <xdr:to>
      <xdr:col>46</xdr:col>
      <xdr:colOff>38100</xdr:colOff>
      <xdr:row>38</xdr:row>
      <xdr:rowOff>171297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16375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71298</xdr:rowOff>
    </xdr:from>
    <xdr:to>
      <xdr:col>41</xdr:col>
      <xdr:colOff>101600</xdr:colOff>
      <xdr:row>39</xdr:row>
      <xdr:rowOff>1448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17975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61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70703</xdr:rowOff>
    </xdr:from>
    <xdr:to>
      <xdr:col>36</xdr:col>
      <xdr:colOff>165100</xdr:colOff>
      <xdr:row>39</xdr:row>
      <xdr:rowOff>853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17380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61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155032</xdr:rowOff>
    </xdr:from>
    <xdr:to>
      <xdr:col>55</xdr:col>
      <xdr:colOff>0</xdr:colOff>
      <xdr:row>57</xdr:row>
      <xdr:rowOff>165864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27682"/>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153112</xdr:rowOff>
    </xdr:from>
    <xdr:to>
      <xdr:col>50</xdr:col>
      <xdr:colOff>114300</xdr:colOff>
      <xdr:row>57</xdr:row>
      <xdr:rowOff>165864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25762"/>
          <a:ext cx="8890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153112</xdr:rowOff>
    </xdr:from>
    <xdr:to>
      <xdr:col>45</xdr:col>
      <xdr:colOff>177800</xdr:colOff>
      <xdr:row>58</xdr:row>
      <xdr:rowOff>9589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25762"/>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6449</xdr:rowOff>
    </xdr:from>
    <xdr:to>
      <xdr:col>41</xdr:col>
      <xdr:colOff>50800</xdr:colOff>
      <xdr:row>58</xdr:row>
      <xdr:rowOff>9589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50549"/>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104232</xdr:rowOff>
    </xdr:from>
    <xdr:to>
      <xdr:col>55</xdr:col>
      <xdr:colOff>50800</xdr:colOff>
      <xdr:row>58</xdr:row>
      <xdr:rowOff>34382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127109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115064</xdr:rowOff>
    </xdr:from>
    <xdr:to>
      <xdr:col>50</xdr:col>
      <xdr:colOff>165100</xdr:colOff>
      <xdr:row>58</xdr:row>
      <xdr:rowOff>45214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61741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102312</xdr:rowOff>
    </xdr:from>
    <xdr:to>
      <xdr:col>46</xdr:col>
      <xdr:colOff>38100</xdr:colOff>
      <xdr:row>58</xdr:row>
      <xdr:rowOff>32462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48989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130239</xdr:rowOff>
    </xdr:from>
    <xdr:to>
      <xdr:col>41</xdr:col>
      <xdr:colOff>101600</xdr:colOff>
      <xdr:row>58</xdr:row>
      <xdr:rowOff>60389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76916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127099</xdr:rowOff>
    </xdr:from>
    <xdr:to>
      <xdr:col>36</xdr:col>
      <xdr:colOff>165100</xdr:colOff>
      <xdr:row>58</xdr:row>
      <xdr:rowOff>57249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73776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67086</xdr:rowOff>
    </xdr:from>
    <xdr:to>
      <xdr:col>55</xdr:col>
      <xdr:colOff>0</xdr:colOff>
      <xdr:row>78</xdr:row>
      <xdr:rowOff>70709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0186"/>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70709</xdr:rowOff>
    </xdr:from>
    <xdr:to>
      <xdr:col>50</xdr:col>
      <xdr:colOff>114300</xdr:colOff>
      <xdr:row>78</xdr:row>
      <xdr:rowOff>96090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43809"/>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96090</xdr:rowOff>
    </xdr:from>
    <xdr:to>
      <xdr:col>45</xdr:col>
      <xdr:colOff>177800</xdr:colOff>
      <xdr:row>78</xdr:row>
      <xdr:rowOff>157927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9190"/>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44841</xdr:rowOff>
    </xdr:from>
    <xdr:to>
      <xdr:col>46</xdr:col>
      <xdr:colOff>38100</xdr:colOff>
      <xdr:row>78</xdr:row>
      <xdr:rowOff>146441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162968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157927</xdr:rowOff>
    </xdr:from>
    <xdr:to>
      <xdr:col>41</xdr:col>
      <xdr:colOff>50800</xdr:colOff>
      <xdr:row>78</xdr:row>
      <xdr:rowOff>159561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31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95727</xdr:rowOff>
    </xdr:from>
    <xdr:to>
      <xdr:col>41</xdr:col>
      <xdr:colOff>101600</xdr:colOff>
      <xdr:row>79</xdr:row>
      <xdr:rowOff>25877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42404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94672</xdr:rowOff>
    </xdr:from>
    <xdr:to>
      <xdr:col>36</xdr:col>
      <xdr:colOff>165100</xdr:colOff>
      <xdr:row>79</xdr:row>
      <xdr:rowOff>24822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41349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16286</xdr:rowOff>
    </xdr:from>
    <xdr:to>
      <xdr:col>55</xdr:col>
      <xdr:colOff>50800</xdr:colOff>
      <xdr:row>78</xdr:row>
      <xdr:rowOff>117886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19909</xdr:rowOff>
    </xdr:from>
    <xdr:to>
      <xdr:col>50</xdr:col>
      <xdr:colOff>165100</xdr:colOff>
      <xdr:row>78</xdr:row>
      <xdr:rowOff>121509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112636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45290</xdr:rowOff>
    </xdr:from>
    <xdr:to>
      <xdr:col>46</xdr:col>
      <xdr:colOff>38100</xdr:colOff>
      <xdr:row>78</xdr:row>
      <xdr:rowOff>146890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138017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107127</xdr:rowOff>
    </xdr:from>
    <xdr:to>
      <xdr:col>41</xdr:col>
      <xdr:colOff>101600</xdr:colOff>
      <xdr:row>79</xdr:row>
      <xdr:rowOff>37277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28404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108761</xdr:rowOff>
    </xdr:from>
    <xdr:to>
      <xdr:col>36</xdr:col>
      <xdr:colOff>165100</xdr:colOff>
      <xdr:row>79</xdr:row>
      <xdr:rowOff>38911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30038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126433</xdr:rowOff>
    </xdr:from>
    <xdr:to>
      <xdr:col>55</xdr:col>
      <xdr:colOff>0</xdr:colOff>
      <xdr:row>98</xdr:row>
      <xdr:rowOff>13618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57083"/>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132211</xdr:rowOff>
    </xdr:from>
    <xdr:to>
      <xdr:col>50</xdr:col>
      <xdr:colOff>114300</xdr:colOff>
      <xdr:row>97</xdr:row>
      <xdr:rowOff>126433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91411"/>
          <a:ext cx="8890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132211</xdr:rowOff>
    </xdr:from>
    <xdr:to>
      <xdr:col>45</xdr:col>
      <xdr:colOff>177800</xdr:colOff>
      <xdr:row>97</xdr:row>
      <xdr:rowOff>22433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91411"/>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xdr:rowOff>
    </xdr:from>
    <xdr:to>
      <xdr:col>46</xdr:col>
      <xdr:colOff>38100</xdr:colOff>
      <xdr:row>96</xdr:row>
      <xdr:rowOff>116649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133176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22433</xdr:rowOff>
    </xdr:from>
    <xdr:to>
      <xdr:col>41</xdr:col>
      <xdr:colOff>50800</xdr:colOff>
      <xdr:row>97</xdr:row>
      <xdr:rowOff>110412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53083"/>
          <a:ext cx="889000" cy="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30835</xdr:rowOff>
    </xdr:from>
    <xdr:to>
      <xdr:col>41</xdr:col>
      <xdr:colOff>101600</xdr:colOff>
      <xdr:row>96</xdr:row>
      <xdr:rowOff>132435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148962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167370</xdr:rowOff>
    </xdr:from>
    <xdr:to>
      <xdr:col>36</xdr:col>
      <xdr:colOff>165100</xdr:colOff>
      <xdr:row>96</xdr:row>
      <xdr:rowOff>97520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114047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134268</xdr:rowOff>
    </xdr:from>
    <xdr:to>
      <xdr:col>55</xdr:col>
      <xdr:colOff>50800</xdr:colOff>
      <xdr:row>98</xdr:row>
      <xdr:rowOff>64418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49195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7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75633</xdr:rowOff>
    </xdr:from>
    <xdr:to>
      <xdr:col>50</xdr:col>
      <xdr:colOff>165100</xdr:colOff>
      <xdr:row>98</xdr:row>
      <xdr:rowOff>5783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168360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81411</xdr:rowOff>
    </xdr:from>
    <xdr:to>
      <xdr:col>46</xdr:col>
      <xdr:colOff>38100</xdr:colOff>
      <xdr:row>97</xdr:row>
      <xdr:rowOff>11561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143083</xdr:rowOff>
    </xdr:from>
    <xdr:to>
      <xdr:col>41</xdr:col>
      <xdr:colOff>101600</xdr:colOff>
      <xdr:row>97</xdr:row>
      <xdr:rowOff>73233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64360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59612</xdr:rowOff>
    </xdr:from>
    <xdr:to>
      <xdr:col>36</xdr:col>
      <xdr:colOff>165100</xdr:colOff>
      <xdr:row>97</xdr:row>
      <xdr:rowOff>161212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152339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108220</xdr:rowOff>
    </xdr:from>
    <xdr:to>
      <xdr:col>85</xdr:col>
      <xdr:colOff>126364</xdr:colOff>
      <xdr:row>38</xdr:row>
      <xdr:rowOff>134671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937520"/>
          <a:ext cx="1269" cy="71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54897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7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108220</xdr:rowOff>
    </xdr:from>
    <xdr:to>
      <xdr:col>86</xdr:col>
      <xdr:colOff>25400</xdr:colOff>
      <xdr:row>34</xdr:row>
      <xdr:rowOff>108220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93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107382</xdr:rowOff>
    </xdr:from>
    <xdr:to>
      <xdr:col>85</xdr:col>
      <xdr:colOff>127000</xdr:colOff>
      <xdr:row>36</xdr:row>
      <xdr:rowOff>28200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250882"/>
          <a:ext cx="838200" cy="9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41733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85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63306</xdr:rowOff>
    </xdr:from>
    <xdr:to>
      <xdr:col>85</xdr:col>
      <xdr:colOff>177800</xdr:colOff>
      <xdr:row>37</xdr:row>
      <xdr:rowOff>164906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107382</xdr:rowOff>
    </xdr:from>
    <xdr:to>
      <xdr:col>81</xdr:col>
      <xdr:colOff>50800</xdr:colOff>
      <xdr:row>32</xdr:row>
      <xdr:rowOff>86855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250882"/>
          <a:ext cx="889000" cy="3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70783</xdr:rowOff>
    </xdr:from>
    <xdr:to>
      <xdr:col>81</xdr:col>
      <xdr:colOff>101600</xdr:colOff>
      <xdr:row>38</xdr:row>
      <xdr:rowOff>933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47155</xdr:rowOff>
    </xdr:from>
    <xdr:to>
      <xdr:col>76</xdr:col>
      <xdr:colOff>114300</xdr:colOff>
      <xdr:row>32</xdr:row>
      <xdr:rowOff>86855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53355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43256</xdr:rowOff>
    </xdr:from>
    <xdr:to>
      <xdr:col>76</xdr:col>
      <xdr:colOff>165100</xdr:colOff>
      <xdr:row>37</xdr:row>
      <xdr:rowOff>144856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135983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47155</xdr:rowOff>
    </xdr:from>
    <xdr:to>
      <xdr:col>71</xdr:col>
      <xdr:colOff>177800</xdr:colOff>
      <xdr:row>34</xdr:row>
      <xdr:rowOff>38097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533555"/>
          <a:ext cx="889000" cy="3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92834</xdr:rowOff>
    </xdr:from>
    <xdr:to>
      <xdr:col>72</xdr:col>
      <xdr:colOff>38100</xdr:colOff>
      <xdr:row>38</xdr:row>
      <xdr:rowOff>22984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124857</xdr:rowOff>
    </xdr:from>
    <xdr:to>
      <xdr:col>67</xdr:col>
      <xdr:colOff>101600</xdr:colOff>
      <xdr:row>38</xdr:row>
      <xdr:rowOff>55007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46134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148850</xdr:rowOff>
    </xdr:from>
    <xdr:to>
      <xdr:col>85</xdr:col>
      <xdr:colOff>177800</xdr:colOff>
      <xdr:row>36</xdr:row>
      <xdr:rowOff>79000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0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56582</xdr:rowOff>
    </xdr:from>
    <xdr:to>
      <xdr:col>81</xdr:col>
      <xdr:colOff>101600</xdr:colOff>
      <xdr:row>30</xdr:row>
      <xdr:rowOff>158182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2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3259</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181795" y="497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36055</xdr:rowOff>
    </xdr:from>
    <xdr:to>
      <xdr:col>76</xdr:col>
      <xdr:colOff>165100</xdr:colOff>
      <xdr:row>32</xdr:row>
      <xdr:rowOff>137655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154182</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292795" y="52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167805</xdr:rowOff>
    </xdr:from>
    <xdr:to>
      <xdr:col>72</xdr:col>
      <xdr:colOff>38100</xdr:colOff>
      <xdr:row>32</xdr:row>
      <xdr:rowOff>97955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4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114482</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3795" y="52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158747</xdr:rowOff>
    </xdr:from>
    <xdr:to>
      <xdr:col>67</xdr:col>
      <xdr:colOff>101600</xdr:colOff>
      <xdr:row>34</xdr:row>
      <xdr:rowOff>88897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105424</xdr:rowOff>
    </xdr:from>
    <xdr:ext cx="59901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14795" y="55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142390</xdr:rowOff>
    </xdr:from>
    <xdr:to>
      <xdr:col>85</xdr:col>
      <xdr:colOff>127000</xdr:colOff>
      <xdr:row>57</xdr:row>
      <xdr:rowOff>169182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15040"/>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142390</xdr:rowOff>
    </xdr:from>
    <xdr:to>
      <xdr:col>81</xdr:col>
      <xdr:colOff>50800</xdr:colOff>
      <xdr:row>57</xdr:row>
      <xdr:rowOff>166896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15040"/>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166896</xdr:rowOff>
    </xdr:from>
    <xdr:to>
      <xdr:col>76</xdr:col>
      <xdr:colOff>114300</xdr:colOff>
      <xdr:row>58</xdr:row>
      <xdr:rowOff>24901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39546"/>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33304</xdr:rowOff>
    </xdr:from>
    <xdr:to>
      <xdr:col>76</xdr:col>
      <xdr:colOff>165100</xdr:colOff>
      <xdr:row>57</xdr:row>
      <xdr:rowOff>134904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151431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24901</xdr:rowOff>
    </xdr:from>
    <xdr:to>
      <xdr:col>71</xdr:col>
      <xdr:colOff>177800</xdr:colOff>
      <xdr:row>58</xdr:row>
      <xdr:rowOff>45562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69001"/>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56686</xdr:rowOff>
    </xdr:from>
    <xdr:to>
      <xdr:col>72</xdr:col>
      <xdr:colOff>38100</xdr:colOff>
      <xdr:row>57</xdr:row>
      <xdr:rowOff>158286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81520</xdr:rowOff>
    </xdr:from>
    <xdr:to>
      <xdr:col>67</xdr:col>
      <xdr:colOff>101600</xdr:colOff>
      <xdr:row>58</xdr:row>
      <xdr:rowOff>11670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28197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118382</xdr:rowOff>
    </xdr:from>
    <xdr:to>
      <xdr:col>85</xdr:col>
      <xdr:colOff>177800</xdr:colOff>
      <xdr:row>58</xdr:row>
      <xdr:rowOff>48532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33309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91590</xdr:rowOff>
    </xdr:from>
    <xdr:to>
      <xdr:col>81</xdr:col>
      <xdr:colOff>101600</xdr:colOff>
      <xdr:row>58</xdr:row>
      <xdr:rowOff>21740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116096</xdr:rowOff>
    </xdr:from>
    <xdr:to>
      <xdr:col>76</xdr:col>
      <xdr:colOff>165100</xdr:colOff>
      <xdr:row>58</xdr:row>
      <xdr:rowOff>46246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37373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145551</xdr:rowOff>
    </xdr:from>
    <xdr:to>
      <xdr:col>72</xdr:col>
      <xdr:colOff>38100</xdr:colOff>
      <xdr:row>58</xdr:row>
      <xdr:rowOff>75701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66828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166212</xdr:rowOff>
    </xdr:from>
    <xdr:to>
      <xdr:col>67</xdr:col>
      <xdr:colOff>101600</xdr:colOff>
      <xdr:row>58</xdr:row>
      <xdr:rowOff>96362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87489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20386</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64936"/>
          <a:ext cx="8382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20386</xdr:rowOff>
    </xdr:from>
    <xdr:to>
      <xdr:col>81</xdr:col>
      <xdr:colOff>50800</xdr:colOff>
      <xdr:row>79</xdr:row>
      <xdr:rowOff>37317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64936"/>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37317</xdr:rowOff>
    </xdr:from>
    <xdr:to>
      <xdr:col>76</xdr:col>
      <xdr:colOff>114300</xdr:colOff>
      <xdr:row>79</xdr:row>
      <xdr:rowOff>40976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1867"/>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86210</xdr:rowOff>
    </xdr:from>
    <xdr:to>
      <xdr:col>76</xdr:col>
      <xdr:colOff>165100</xdr:colOff>
      <xdr:row>79</xdr:row>
      <xdr:rowOff>16360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32887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3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100045</xdr:rowOff>
    </xdr:from>
    <xdr:to>
      <xdr:col>71</xdr:col>
      <xdr:colOff>177800</xdr:colOff>
      <xdr:row>79</xdr:row>
      <xdr:rowOff>40976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73145"/>
          <a:ext cx="889000" cy="1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98341</xdr:rowOff>
    </xdr:from>
    <xdr:to>
      <xdr:col>72</xdr:col>
      <xdr:colOff>38100</xdr:colOff>
      <xdr:row>79</xdr:row>
      <xdr:rowOff>28491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45018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90949</xdr:rowOff>
    </xdr:from>
    <xdr:to>
      <xdr:col>67</xdr:col>
      <xdr:colOff>101600</xdr:colOff>
      <xdr:row>79</xdr:row>
      <xdr:rowOff>21099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12226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141036</xdr:rowOff>
    </xdr:from>
    <xdr:to>
      <xdr:col>81</xdr:col>
      <xdr:colOff>101600</xdr:colOff>
      <xdr:row>79</xdr:row>
      <xdr:rowOff>71186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62313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0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157967</xdr:rowOff>
    </xdr:from>
    <xdr:to>
      <xdr:col>76</xdr:col>
      <xdr:colOff>165100</xdr:colOff>
      <xdr:row>79</xdr:row>
      <xdr:rowOff>88117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79244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161626</xdr:rowOff>
    </xdr:from>
    <xdr:to>
      <xdr:col>72</xdr:col>
      <xdr:colOff>38100</xdr:colOff>
      <xdr:row>79</xdr:row>
      <xdr:rowOff>91776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82903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2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49245</xdr:rowOff>
    </xdr:from>
    <xdr:to>
      <xdr:col>67</xdr:col>
      <xdr:colOff>101600</xdr:colOff>
      <xdr:row>78</xdr:row>
      <xdr:rowOff>150845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167372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91306</xdr:rowOff>
    </xdr:from>
    <xdr:to>
      <xdr:col>85</xdr:col>
      <xdr:colOff>127000</xdr:colOff>
      <xdr:row>95</xdr:row>
      <xdr:rowOff>139254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864706"/>
          <a:ext cx="838200" cy="5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139254</xdr:rowOff>
    </xdr:from>
    <xdr:to>
      <xdr:col>81</xdr:col>
      <xdr:colOff>50800</xdr:colOff>
      <xdr:row>95</xdr:row>
      <xdr:rowOff>144831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27004"/>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144831</xdr:rowOff>
    </xdr:from>
    <xdr:to>
      <xdr:col>76</xdr:col>
      <xdr:colOff>114300</xdr:colOff>
      <xdr:row>95</xdr:row>
      <xdr:rowOff>150158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3258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42875</xdr:rowOff>
    </xdr:from>
    <xdr:to>
      <xdr:col>76</xdr:col>
      <xdr:colOff>165100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150158</xdr:rowOff>
    </xdr:from>
    <xdr:to>
      <xdr:col>71</xdr:col>
      <xdr:colOff>177800</xdr:colOff>
      <xdr:row>96</xdr:row>
      <xdr:rowOff>27138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37908"/>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50457</xdr:rowOff>
    </xdr:from>
    <xdr:to>
      <xdr:col>72</xdr:col>
      <xdr:colOff>38100</xdr:colOff>
      <xdr:row>97</xdr:row>
      <xdr:rowOff>152057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74064</xdr:rowOff>
    </xdr:from>
    <xdr:to>
      <xdr:col>67</xdr:col>
      <xdr:colOff>101600</xdr:colOff>
      <xdr:row>98</xdr:row>
      <xdr:rowOff>4214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40506</xdr:rowOff>
    </xdr:from>
    <xdr:to>
      <xdr:col>85</xdr:col>
      <xdr:colOff>177800</xdr:colOff>
      <xdr:row>92</xdr:row>
      <xdr:rowOff>142106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63383</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6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88454</xdr:rowOff>
    </xdr:from>
    <xdr:to>
      <xdr:col>81</xdr:col>
      <xdr:colOff>101600</xdr:colOff>
      <xdr:row>96</xdr:row>
      <xdr:rowOff>18604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35131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1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94031</xdr:rowOff>
    </xdr:from>
    <xdr:to>
      <xdr:col>76</xdr:col>
      <xdr:colOff>165100</xdr:colOff>
      <xdr:row>96</xdr:row>
      <xdr:rowOff>24181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40708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615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99358</xdr:rowOff>
    </xdr:from>
    <xdr:to>
      <xdr:col>72</xdr:col>
      <xdr:colOff>38100</xdr:colOff>
      <xdr:row>96</xdr:row>
      <xdr:rowOff>29508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46035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616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147788</xdr:rowOff>
    </xdr:from>
    <xdr:to>
      <xdr:col>67</xdr:col>
      <xdr:colOff>101600</xdr:colOff>
      <xdr:row>96</xdr:row>
      <xdr:rowOff>77938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94465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795" y="1621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159439</xdr:rowOff>
    </xdr:from>
    <xdr:to>
      <xdr:col>107</xdr:col>
      <xdr:colOff>101600</xdr:colOff>
      <xdr:row>39</xdr:row>
      <xdr:rowOff>89589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106116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12646</xdr:rowOff>
    </xdr:from>
    <xdr:to>
      <xdr:col>102</xdr:col>
      <xdr:colOff>165100</xdr:colOff>
      <xdr:row>39</xdr:row>
      <xdr:rowOff>114246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130773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8563</xdr:rowOff>
    </xdr:from>
    <xdr:to>
      <xdr:col>98</xdr:col>
      <xdr:colOff>38100</xdr:colOff>
      <xdr:row>39</xdr:row>
      <xdr:rowOff>110163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126690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目的別に見ると、民生費・衛生費・農林水産業費・消防費・公債費において類似団体平均値を上回っている。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特に乖離の大きい民生費では当町は子育て世帯への補助金や高齢者に手厚い施策を講じていることが要因となっている。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消防費では新たに地区消防センターを整備したことも要因として挙げられるが、慢性的に非効率地域であるため広域消防組合運営費の高止まりに繋がっている。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公債費では今年度大規模の繰上償還を実施したため一時的に急増したが、それでも依然として防災減災事業や水道事業の償還が重なっていていることから平均を上回っている。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今後も社会保障費の増嵩が見込まれていることから、当分野だけでなく全体的な歳出抑制に努めなければならない。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一般財源の主源である交付税の減額及び財政調整基金を活用し繰上げ償還を実施したことから全区分においてマイナスとなった。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今後も支出抑制を図り、基金の積立・取崩のバランスに留意する。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一般会計及び各会計・事業会計共に赤字は発生しておらず、今後も一層の効率化と計画的な事業運営により健全な財政運営に努める。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高齢化とともに介護寿命が高まる中、介護保険事業計画の策定と運用による適正な介護保険料により健全な事業運営に努める。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中山間地域で人口密度も低く、効率が悪いため、一般会計からの財政支援に頼っている状況である。今後は、給水人口の減少と同時に老朽化する設備の更新・耐震化が不可避であり、水道料金の適正化を図り、健全な事業運営に努めていく。</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医療給付費の増嵩と保険料賦課額の抑制により、歪な財政運営となっている。一般会計からの支援を抑制するため、計画的に保険料を値上げし、健全な事業運営に努める。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後期高齢者医療事業特別会計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高齢者の増加にともない事業費が増加傾向にあるが、制度の運用に沿って適正な運営に努めていく。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8137352</v>
      </c>
      <c r="BO4" s="407"/>
      <c r="BP4" s="407"/>
      <c r="BQ4" s="407"/>
      <c r="BR4" s="407"/>
      <c r="BS4" s="407"/>
      <c r="BT4" s="407"/>
      <c r="BU4" s="408"/>
      <c r="BV4" s="406">
        <v>8453261</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7.5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7832006</v>
      </c>
      <c r="BO5" s="444"/>
      <c r="BP5" s="444"/>
      <c r="BQ5" s="444"/>
      <c r="BR5" s="444"/>
      <c r="BS5" s="444"/>
      <c r="BT5" s="444"/>
      <c r="BU5" s="445"/>
      <c r="BV5" s="443">
        <v>8084477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88.5</v>
      </c>
      <c r="CU5" s="441"/>
      <c r="CV5" s="441"/>
      <c r="CW5" s="441"/>
      <c r="CX5" s="441"/>
      <c r="CY5" s="441"/>
      <c r="CZ5" s="441"/>
      <c r="DA5" s="442"/>
      <c r="DB5" s="440">
        <v>81.599999999999994</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305346</v>
      </c>
      <c r="BO6" s="444"/>
      <c r="BP6" s="444"/>
      <c r="BQ6" s="444"/>
      <c r="BR6" s="444"/>
      <c r="BS6" s="444"/>
      <c r="BT6" s="444"/>
      <c r="BU6" s="445"/>
      <c r="BV6" s="443">
        <v>368784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89.3</v>
      </c>
      <c r="CU6" s="481"/>
      <c r="CV6" s="481"/>
      <c r="CW6" s="481"/>
      <c r="CX6" s="481"/>
      <c r="CY6" s="481"/>
      <c r="CZ6" s="481"/>
      <c r="DA6" s="482"/>
      <c r="DB6" s="480">
        <v>83.6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9493</v>
      </c>
      <c r="BO7" s="444"/>
      <c r="BP7" s="444"/>
      <c r="BQ7" s="444"/>
      <c r="BR7" s="444"/>
      <c r="BS7" s="444"/>
      <c r="BT7" s="444"/>
      <c r="BU7" s="445"/>
      <c r="BV7" s="443">
        <v>3097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4691939</v>
      </c>
      <c r="CU7" s="444"/>
      <c r="CV7" s="444"/>
      <c r="CW7" s="444"/>
      <c r="CX7" s="444"/>
      <c r="CY7" s="444"/>
      <c r="CZ7" s="444"/>
      <c r="DA7" s="445"/>
      <c r="DB7" s="443">
        <v>4894803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295853</v>
      </c>
      <c r="BO8" s="444"/>
      <c r="BP8" s="444"/>
      <c r="BQ8" s="444"/>
      <c r="BR8" s="444"/>
      <c r="BS8" s="444"/>
      <c r="BT8" s="444"/>
      <c r="BU8" s="445"/>
      <c r="BV8" s="443">
        <v>365687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0.19</v>
      </c>
      <c r="CU8" s="484"/>
      <c r="CV8" s="484"/>
      <c r="CW8" s="484"/>
      <c r="CX8" s="484"/>
      <c r="CY8" s="484"/>
      <c r="CZ8" s="484"/>
      <c r="DA8" s="485"/>
      <c r="DB8" s="483">
        <v>0.18</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7815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-69834</v>
      </c>
      <c r="BO9" s="444"/>
      <c r="BP9" s="444"/>
      <c r="BQ9" s="444"/>
      <c r="BR9" s="444"/>
      <c r="BS9" s="444"/>
      <c r="BT9" s="444"/>
      <c r="BU9" s="445"/>
      <c r="BV9" s="443">
        <v>20051</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33.6</v>
      </c>
      <c r="CU9" s="441"/>
      <c r="CV9" s="441"/>
      <c r="CW9" s="441"/>
      <c r="CX9" s="441"/>
      <c r="CY9" s="441"/>
      <c r="CZ9" s="441"/>
      <c r="DA9" s="442"/>
      <c r="DB9" s="440">
        <v>20.8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8939</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100756</v>
      </c>
      <c r="BO10" s="444"/>
      <c r="BP10" s="444"/>
      <c r="BQ10" s="444"/>
      <c r="BR10" s="444"/>
      <c r="BS10" s="444"/>
      <c r="BT10" s="444"/>
      <c r="BU10" s="445"/>
      <c r="BV10" s="443">
        <v>400772</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1121903</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7633</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1144000</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7546</v>
      </c>
      <c r="S13" s="528"/>
      <c r="T13" s="528"/>
      <c r="U13" s="528"/>
      <c r="V13" s="529"/>
      <c r="W13" s="459" t="s">
        <v>144</v>
      </c>
      <c r="X13" s="460"/>
      <c r="Y13" s="460"/>
      <c r="Z13" s="460"/>
      <c r="AA13" s="460"/>
      <c r="AB13" s="450"/>
      <c r="AC13" s="494">
        <v>287</v>
      </c>
      <c r="AD13" s="495"/>
      <c r="AE13" s="495"/>
      <c r="AF13" s="495"/>
      <c r="AG13" s="537"/>
      <c r="AH13" s="494">
        <v>429</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8825</v>
      </c>
      <c r="BO13" s="444"/>
      <c r="BP13" s="444"/>
      <c r="BQ13" s="444"/>
      <c r="BR13" s="444"/>
      <c r="BS13" s="444"/>
      <c r="BT13" s="444"/>
      <c r="BU13" s="445"/>
      <c r="BV13" s="443">
        <v>420823</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149</v>
      </c>
      <c r="M14" s="525"/>
      <c r="N14" s="525"/>
      <c r="O14" s="525"/>
      <c r="P14" s="525"/>
      <c r="Q14" s="526"/>
      <c r="R14" s="527">
        <v>7875</v>
      </c>
      <c r="S14" s="528"/>
      <c r="T14" s="528"/>
      <c r="U14" s="528"/>
      <c r="V14" s="529"/>
      <c r="W14" s="433"/>
      <c r="X14" s="434"/>
      <c r="Y14" s="434"/>
      <c r="Z14" s="434"/>
      <c r="AA14" s="434"/>
      <c r="AB14" s="423"/>
      <c r="AC14" s="530">
        <v>8.5</v>
      </c>
      <c r="AD14" s="531"/>
      <c r="AE14" s="531"/>
      <c r="AF14" s="531"/>
      <c r="AG14" s="532"/>
      <c r="AH14" s="530">
        <v>10.7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v>12.5</v>
      </c>
      <c r="CU14" s="542"/>
      <c r="CV14" s="542"/>
      <c r="CW14" s="542"/>
      <c r="CX14" s="542"/>
      <c r="CY14" s="542"/>
      <c r="CZ14" s="542"/>
      <c r="DA14" s="543"/>
      <c r="DB14" s="541">
        <v>8.8000000000000007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151</v>
      </c>
      <c r="N15" s="535"/>
      <c r="O15" s="535"/>
      <c r="P15" s="535"/>
      <c r="Q15" s="536"/>
      <c r="R15" s="527">
        <v>7775</v>
      </c>
      <c r="S15" s="528"/>
      <c r="T15" s="528"/>
      <c r="U15" s="528"/>
      <c r="V15" s="529"/>
      <c r="W15" s="459" t="s">
        <v>152</v>
      </c>
      <c r="X15" s="460"/>
      <c r="Y15" s="460"/>
      <c r="Z15" s="460"/>
      <c r="AA15" s="460"/>
      <c r="AB15" s="450"/>
      <c r="AC15" s="494">
        <v>978</v>
      </c>
      <c r="AD15" s="495"/>
      <c r="AE15" s="495"/>
      <c r="AF15" s="495"/>
      <c r="AG15" s="537"/>
      <c r="AH15" s="494">
        <v>1191</v>
      </c>
      <c r="AI15" s="495"/>
      <c r="AJ15" s="495"/>
      <c r="AK15" s="495"/>
      <c r="AL15" s="496"/>
      <c r="AM15" s="472"/>
      <c r="AN15" s="473"/>
      <c r="AO15" s="473"/>
      <c r="AP15" s="473"/>
      <c r="AQ15" s="473"/>
      <c r="AR15" s="473"/>
      <c r="AS15" s="473"/>
      <c r="AT15" s="474"/>
      <c r="AU15" s="475"/>
      <c r="AV15" s="476"/>
      <c r="AW15" s="476"/>
      <c r="AX15" s="476"/>
      <c r="AY15" s="403" t="s">
        <v>153</v>
      </c>
      <c r="AZ15" s="404"/>
      <c r="BA15" s="404"/>
      <c r="BB15" s="404"/>
      <c r="BC15" s="404"/>
      <c r="BD15" s="404"/>
      <c r="BE15" s="404"/>
      <c r="BF15" s="404"/>
      <c r="BG15" s="404"/>
      <c r="BH15" s="404"/>
      <c r="BI15" s="404"/>
      <c r="BJ15" s="404"/>
      <c r="BK15" s="404"/>
      <c r="BL15" s="404"/>
      <c r="BM15" s="405"/>
      <c r="BN15" s="406">
        <v>841667</v>
      </c>
      <c r="BO15" s="407"/>
      <c r="BP15" s="407"/>
      <c r="BQ15" s="407"/>
      <c r="BR15" s="407"/>
      <c r="BS15" s="407"/>
      <c r="BT15" s="407"/>
      <c r="BU15" s="408"/>
      <c r="BV15" s="406">
        <v>809066</v>
      </c>
      <c r="BW15" s="407"/>
      <c r="BX15" s="407"/>
      <c r="BY15" s="407"/>
      <c r="BZ15" s="407"/>
      <c r="CA15" s="407"/>
      <c r="CB15" s="407"/>
      <c r="CC15" s="408"/>
      <c r="CD15" s="544" t="s">
        <v>154</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155</v>
      </c>
      <c r="M16" s="547"/>
      <c r="N16" s="547"/>
      <c r="O16" s="547"/>
      <c r="P16" s="547"/>
      <c r="Q16" s="548"/>
      <c r="R16" s="549" t="s">
        <v>156</v>
      </c>
      <c r="S16" s="550"/>
      <c r="T16" s="550"/>
      <c r="U16" s="550"/>
      <c r="V16" s="551"/>
      <c r="W16" s="433"/>
      <c r="X16" s="434"/>
      <c r="Y16" s="434"/>
      <c r="Z16" s="434"/>
      <c r="AA16" s="434"/>
      <c r="AB16" s="423"/>
      <c r="AC16" s="530">
        <v>28.8</v>
      </c>
      <c r="AD16" s="531"/>
      <c r="AE16" s="531"/>
      <c r="AF16" s="531"/>
      <c r="AG16" s="532"/>
      <c r="AH16" s="530">
        <v>29.7</v>
      </c>
      <c r="AI16" s="531"/>
      <c r="AJ16" s="531"/>
      <c r="AK16" s="531"/>
      <c r="AL16" s="533"/>
      <c r="AM16" s="472"/>
      <c r="AN16" s="473"/>
      <c r="AO16" s="473"/>
      <c r="AP16" s="473"/>
      <c r="AQ16" s="473"/>
      <c r="AR16" s="473"/>
      <c r="AS16" s="473"/>
      <c r="AT16" s="474"/>
      <c r="AU16" s="475"/>
      <c r="AV16" s="476"/>
      <c r="AW16" s="476"/>
      <c r="AX16" s="476"/>
      <c r="AY16" s="477" t="s">
        <v>157</v>
      </c>
      <c r="AZ16" s="478"/>
      <c r="BA16" s="478"/>
      <c r="BB16" s="478"/>
      <c r="BC16" s="478"/>
      <c r="BD16" s="478"/>
      <c r="BE16" s="478"/>
      <c r="BF16" s="478"/>
      <c r="BG16" s="478"/>
      <c r="BH16" s="478"/>
      <c r="BI16" s="478"/>
      <c r="BJ16" s="478"/>
      <c r="BK16" s="478"/>
      <c r="BL16" s="478"/>
      <c r="BM16" s="479"/>
      <c r="BN16" s="443">
        <v>4474315</v>
      </c>
      <c r="BO16" s="444"/>
      <c r="BP16" s="444"/>
      <c r="BQ16" s="444"/>
      <c r="BR16" s="444"/>
      <c r="BS16" s="444"/>
      <c r="BT16" s="444"/>
      <c r="BU16" s="445"/>
      <c r="BV16" s="443">
        <v>4560240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158</v>
      </c>
      <c r="N17" s="555"/>
      <c r="O17" s="555"/>
      <c r="P17" s="555"/>
      <c r="Q17" s="556"/>
      <c r="R17" s="549" t="s">
        <v>159</v>
      </c>
      <c r="S17" s="550"/>
      <c r="T17" s="550"/>
      <c r="U17" s="550"/>
      <c r="V17" s="551"/>
      <c r="W17" s="459" t="s">
        <v>160</v>
      </c>
      <c r="X17" s="460"/>
      <c r="Y17" s="460"/>
      <c r="Z17" s="460"/>
      <c r="AA17" s="460"/>
      <c r="AB17" s="450"/>
      <c r="AC17" s="494">
        <v>2129</v>
      </c>
      <c r="AD17" s="495"/>
      <c r="AE17" s="495"/>
      <c r="AF17" s="495"/>
      <c r="AG17" s="537"/>
      <c r="AH17" s="494">
        <v>2386</v>
      </c>
      <c r="AI17" s="495"/>
      <c r="AJ17" s="495"/>
      <c r="AK17" s="495"/>
      <c r="AL17" s="496"/>
      <c r="AM17" s="472"/>
      <c r="AN17" s="473"/>
      <c r="AO17" s="473"/>
      <c r="AP17" s="473"/>
      <c r="AQ17" s="473"/>
      <c r="AR17" s="473"/>
      <c r="AS17" s="473"/>
      <c r="AT17" s="474"/>
      <c r="AU17" s="475"/>
      <c r="AV17" s="476"/>
      <c r="AW17" s="476"/>
      <c r="AX17" s="476"/>
      <c r="AY17" s="477" t="s">
        <v>161</v>
      </c>
      <c r="AZ17" s="478"/>
      <c r="BA17" s="478"/>
      <c r="BB17" s="478"/>
      <c r="BC17" s="478"/>
      <c r="BD17" s="478"/>
      <c r="BE17" s="478"/>
      <c r="BF17" s="478"/>
      <c r="BG17" s="478"/>
      <c r="BH17" s="478"/>
      <c r="BI17" s="478"/>
      <c r="BJ17" s="478"/>
      <c r="BK17" s="478"/>
      <c r="BL17" s="478"/>
      <c r="BM17" s="479"/>
      <c r="BN17" s="443">
        <v>1031610</v>
      </c>
      <c r="BO17" s="444"/>
      <c r="BP17" s="444"/>
      <c r="BQ17" s="444"/>
      <c r="BR17" s="444"/>
      <c r="BS17" s="444"/>
      <c r="BT17" s="444"/>
      <c r="BU17" s="445"/>
      <c r="BV17" s="443">
        <v>987681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162</v>
      </c>
      <c r="C18" s="486"/>
      <c r="D18" s="486"/>
      <c r="E18" s="566"/>
      <c r="F18" s="566"/>
      <c r="G18" s="566"/>
      <c r="H18" s="566"/>
      <c r="I18" s="566"/>
      <c r="J18" s="566"/>
      <c r="K18" s="566"/>
      <c r="L18" s="567">
        <v>233.32</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59.6</v>
      </c>
      <c r="AI18" s="571"/>
      <c r="AJ18" s="571"/>
      <c r="AK18" s="571"/>
      <c r="AL18" s="573"/>
      <c r="AM18" s="472"/>
      <c r="AN18" s="473"/>
      <c r="AO18" s="473"/>
      <c r="AP18" s="473"/>
      <c r="AQ18" s="473"/>
      <c r="AR18" s="473"/>
      <c r="AS18" s="473"/>
      <c r="AT18" s="474"/>
      <c r="AU18" s="475"/>
      <c r="AV18" s="476"/>
      <c r="AW18" s="476"/>
      <c r="AX18" s="476"/>
      <c r="AY18" s="477" t="s">
        <v>163</v>
      </c>
      <c r="AZ18" s="478"/>
      <c r="BA18" s="478"/>
      <c r="BB18" s="478"/>
      <c r="BC18" s="478"/>
      <c r="BD18" s="478"/>
      <c r="BE18" s="478"/>
      <c r="BF18" s="478"/>
      <c r="BG18" s="478"/>
      <c r="BH18" s="478"/>
      <c r="BI18" s="478"/>
      <c r="BJ18" s="478"/>
      <c r="BK18" s="478"/>
      <c r="BL18" s="478"/>
      <c r="BM18" s="479"/>
      <c r="BN18" s="443">
        <v>4174186</v>
      </c>
      <c r="BO18" s="444"/>
      <c r="BP18" s="444"/>
      <c r="BQ18" s="444"/>
      <c r="BR18" s="444"/>
      <c r="BS18" s="444"/>
      <c r="BT18" s="444"/>
      <c r="BU18" s="445"/>
      <c r="BV18" s="443">
        <v>4010205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164</v>
      </c>
      <c r="C19" s="486"/>
      <c r="D19" s="486"/>
      <c r="E19" s="566"/>
      <c r="F19" s="566"/>
      <c r="G19" s="566"/>
      <c r="H19" s="566"/>
      <c r="I19" s="566"/>
      <c r="J19" s="566"/>
      <c r="K19" s="566"/>
      <c r="L19" s="574">
        <v>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165</v>
      </c>
      <c r="AZ19" s="478"/>
      <c r="BA19" s="478"/>
      <c r="BB19" s="478"/>
      <c r="BC19" s="478"/>
      <c r="BD19" s="478"/>
      <c r="BE19" s="478"/>
      <c r="BF19" s="478"/>
      <c r="BG19" s="478"/>
      <c r="BH19" s="478"/>
      <c r="BI19" s="478"/>
      <c r="BJ19" s="478"/>
      <c r="BK19" s="478"/>
      <c r="BL19" s="478"/>
      <c r="BM19" s="479"/>
      <c r="BN19" s="443">
        <v>6859323</v>
      </c>
      <c r="BO19" s="444"/>
      <c r="BP19" s="444"/>
      <c r="BQ19" s="444"/>
      <c r="BR19" s="444"/>
      <c r="BS19" s="444"/>
      <c r="BT19" s="444"/>
      <c r="BU19" s="445"/>
      <c r="BV19" s="443">
        <v>5835687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166</v>
      </c>
      <c r="C20" s="486"/>
      <c r="D20" s="486"/>
      <c r="E20" s="566"/>
      <c r="F20" s="566"/>
      <c r="G20" s="566"/>
      <c r="H20" s="566"/>
      <c r="I20" s="566"/>
      <c r="J20" s="566"/>
      <c r="K20" s="566"/>
      <c r="L20" s="574">
        <v>3404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167</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168</v>
      </c>
      <c r="C22" s="587"/>
      <c r="D22" s="588"/>
      <c r="E22" s="455" t="s">
        <v>1</v>
      </c>
      <c r="F22" s="460"/>
      <c r="G22" s="460"/>
      <c r="H22" s="460"/>
      <c r="I22" s="460"/>
      <c r="J22" s="460"/>
      <c r="K22" s="450"/>
      <c r="L22" s="455" t="s">
        <v>169</v>
      </c>
      <c r="M22" s="460"/>
      <c r="N22" s="460"/>
      <c r="O22" s="460"/>
      <c r="P22" s="450"/>
      <c r="Q22" s="618" t="s">
        <v>170</v>
      </c>
      <c r="R22" s="619"/>
      <c r="S22" s="619"/>
      <c r="T22" s="619"/>
      <c r="U22" s="619"/>
      <c r="V22" s="620"/>
      <c r="W22" s="586" t="s">
        <v>171</v>
      </c>
      <c r="X22" s="587"/>
      <c r="Y22" s="588"/>
      <c r="Z22" s="455" t="s">
        <v>1</v>
      </c>
      <c r="AA22" s="460"/>
      <c r="AB22" s="460"/>
      <c r="AC22" s="460"/>
      <c r="AD22" s="460"/>
      <c r="AE22" s="460"/>
      <c r="AF22" s="460"/>
      <c r="AG22" s="450"/>
      <c r="AH22" s="624" t="s">
        <v>172</v>
      </c>
      <c r="AI22" s="460"/>
      <c r="AJ22" s="460"/>
      <c r="AK22" s="460"/>
      <c r="AL22" s="450"/>
      <c r="AM22" s="624" t="s">
        <v>173</v>
      </c>
      <c r="AN22" s="625"/>
      <c r="AO22" s="625"/>
      <c r="AP22" s="625"/>
      <c r="AQ22" s="625"/>
      <c r="AR22" s="626"/>
      <c r="AS22" s="618" t="s">
        <v>170</v>
      </c>
      <c r="AT22" s="619"/>
      <c r="AU22" s="619"/>
      <c r="AV22" s="619"/>
      <c r="AW22" s="619"/>
      <c r="AX22" s="630"/>
      <c r="AY22" s="403" t="s">
        <v>174</v>
      </c>
      <c r="AZ22" s="404"/>
      <c r="BA22" s="404"/>
      <c r="BB22" s="404"/>
      <c r="BC22" s="404"/>
      <c r="BD22" s="404"/>
      <c r="BE22" s="404"/>
      <c r="BF22" s="404"/>
      <c r="BG22" s="404"/>
      <c r="BH22" s="404"/>
      <c r="BI22" s="404"/>
      <c r="BJ22" s="404"/>
      <c r="BK22" s="404"/>
      <c r="BL22" s="404"/>
      <c r="BM22" s="405"/>
      <c r="BN22" s="406">
        <v>8674950</v>
      </c>
      <c r="BO22" s="407"/>
      <c r="BP22" s="407"/>
      <c r="BQ22" s="407"/>
      <c r="BR22" s="407"/>
      <c r="BS22" s="407"/>
      <c r="BT22" s="407"/>
      <c r="BU22" s="408"/>
      <c r="BV22" s="406">
        <v>10600496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175</v>
      </c>
      <c r="AZ23" s="478"/>
      <c r="BA23" s="478"/>
      <c r="BB23" s="478"/>
      <c r="BC23" s="478"/>
      <c r="BD23" s="478"/>
      <c r="BE23" s="478"/>
      <c r="BF23" s="478"/>
      <c r="BG23" s="478"/>
      <c r="BH23" s="478"/>
      <c r="BI23" s="478"/>
      <c r="BJ23" s="478"/>
      <c r="BK23" s="478"/>
      <c r="BL23" s="478"/>
      <c r="BM23" s="479"/>
      <c r="BN23" s="443">
        <v>5529357</v>
      </c>
      <c r="BO23" s="444"/>
      <c r="BP23" s="444"/>
      <c r="BQ23" s="444"/>
      <c r="BR23" s="444"/>
      <c r="BS23" s="444"/>
      <c r="BT23" s="444"/>
      <c r="BU23" s="445"/>
      <c r="BV23" s="443">
        <v>5808568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176</v>
      </c>
      <c r="F24" s="473"/>
      <c r="G24" s="473"/>
      <c r="H24" s="473"/>
      <c r="I24" s="473"/>
      <c r="J24" s="473"/>
      <c r="K24" s="474"/>
      <c r="L24" s="494">
        <v>1</v>
      </c>
      <c r="M24" s="495"/>
      <c r="N24" s="495"/>
      <c r="O24" s="495"/>
      <c r="P24" s="537"/>
      <c r="Q24" s="494">
        <v>7700</v>
      </c>
      <c r="R24" s="495"/>
      <c r="S24" s="495"/>
      <c r="T24" s="495"/>
      <c r="U24" s="495"/>
      <c r="V24" s="537"/>
      <c r="W24" s="589"/>
      <c r="X24" s="590"/>
      <c r="Y24" s="591"/>
      <c r="Z24" s="493" t="s">
        <v>177</v>
      </c>
      <c r="AA24" s="473"/>
      <c r="AB24" s="473"/>
      <c r="AC24" s="473"/>
      <c r="AD24" s="473"/>
      <c r="AE24" s="473"/>
      <c r="AF24" s="473"/>
      <c r="AG24" s="474"/>
      <c r="AH24" s="494">
        <v>116</v>
      </c>
      <c r="AI24" s="495"/>
      <c r="AJ24" s="495"/>
      <c r="AK24" s="495"/>
      <c r="AL24" s="537"/>
      <c r="AM24" s="494">
        <v>349624</v>
      </c>
      <c r="AN24" s="495"/>
      <c r="AO24" s="495"/>
      <c r="AP24" s="495"/>
      <c r="AQ24" s="495"/>
      <c r="AR24" s="537"/>
      <c r="AS24" s="494">
        <v>3014</v>
      </c>
      <c r="AT24" s="495"/>
      <c r="AU24" s="495"/>
      <c r="AV24" s="495"/>
      <c r="AW24" s="495"/>
      <c r="AX24" s="496"/>
      <c r="AY24" s="559" t="s">
        <v>178</v>
      </c>
      <c r="AZ24" s="560"/>
      <c r="BA24" s="560"/>
      <c r="BB24" s="560"/>
      <c r="BC24" s="560"/>
      <c r="BD24" s="560"/>
      <c r="BE24" s="560"/>
      <c r="BF24" s="560"/>
      <c r="BG24" s="560"/>
      <c r="BH24" s="560"/>
      <c r="BI24" s="560"/>
      <c r="BJ24" s="560"/>
      <c r="BK24" s="560"/>
      <c r="BL24" s="560"/>
      <c r="BM24" s="561"/>
      <c r="BN24" s="443">
        <v>6378076</v>
      </c>
      <c r="BO24" s="444"/>
      <c r="BP24" s="444"/>
      <c r="BQ24" s="444"/>
      <c r="BR24" s="444"/>
      <c r="BS24" s="444"/>
      <c r="BT24" s="444"/>
      <c r="BU24" s="445"/>
      <c r="BV24" s="443">
        <v>8034087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179</v>
      </c>
      <c r="F25" s="473"/>
      <c r="G25" s="473"/>
      <c r="H25" s="473"/>
      <c r="I25" s="473"/>
      <c r="J25" s="473"/>
      <c r="K25" s="474"/>
      <c r="L25" s="494">
        <v>1</v>
      </c>
      <c r="M25" s="495"/>
      <c r="N25" s="495"/>
      <c r="O25" s="495"/>
      <c r="P25" s="537"/>
      <c r="Q25" s="494">
        <v>5600</v>
      </c>
      <c r="R25" s="495"/>
      <c r="S25" s="495"/>
      <c r="T25" s="495"/>
      <c r="U25" s="495"/>
      <c r="V25" s="537"/>
      <c r="W25" s="589"/>
      <c r="X25" s="590"/>
      <c r="Y25" s="591"/>
      <c r="Z25" s="493" t="s">
        <v>180</v>
      </c>
      <c r="AA25" s="473"/>
      <c r="AB25" s="473"/>
      <c r="AC25" s="473"/>
      <c r="AD25" s="473"/>
      <c r="AE25" s="473"/>
      <c r="AF25" s="473"/>
      <c r="AG25" s="474"/>
      <c r="AH25" s="494" t="s">
        <v>181</v>
      </c>
      <c r="AI25" s="495"/>
      <c r="AJ25" s="495"/>
      <c r="AK25" s="495"/>
      <c r="AL25" s="537"/>
      <c r="AM25" s="494" t="s">
        <v>182</v>
      </c>
      <c r="AN25" s="495"/>
      <c r="AO25" s="495"/>
      <c r="AP25" s="495"/>
      <c r="AQ25" s="495"/>
      <c r="AR25" s="537"/>
      <c r="AS25" s="494" t="s">
        <v>183</v>
      </c>
      <c r="AT25" s="495"/>
      <c r="AU25" s="495"/>
      <c r="AV25" s="495"/>
      <c r="AW25" s="495"/>
      <c r="AX25" s="496"/>
      <c r="AY25" s="403" t="s">
        <v>184</v>
      </c>
      <c r="AZ25" s="404"/>
      <c r="BA25" s="404"/>
      <c r="BB25" s="404"/>
      <c r="BC25" s="404"/>
      <c r="BD25" s="404"/>
      <c r="BE25" s="404"/>
      <c r="BF25" s="404"/>
      <c r="BG25" s="404"/>
      <c r="BH25" s="404"/>
      <c r="BI25" s="404"/>
      <c r="BJ25" s="404"/>
      <c r="BK25" s="404"/>
      <c r="BL25" s="404"/>
      <c r="BM25" s="405"/>
      <c r="BN25" s="406">
        <v>680000</v>
      </c>
      <c r="BO25" s="407"/>
      <c r="BP25" s="407"/>
      <c r="BQ25" s="407"/>
      <c r="BR25" s="407"/>
      <c r="BS25" s="407"/>
      <c r="BT25" s="407"/>
      <c r="BU25" s="408"/>
      <c r="BV25" s="406">
        <v>680000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185</v>
      </c>
      <c r="F26" s="473"/>
      <c r="G26" s="473"/>
      <c r="H26" s="473"/>
      <c r="I26" s="473"/>
      <c r="J26" s="473"/>
      <c r="K26" s="474"/>
      <c r="L26" s="494">
        <v>1</v>
      </c>
      <c r="M26" s="495"/>
      <c r="N26" s="495"/>
      <c r="O26" s="495"/>
      <c r="P26" s="537"/>
      <c r="Q26" s="494">
        <v>5200</v>
      </c>
      <c r="R26" s="495"/>
      <c r="S26" s="495"/>
      <c r="T26" s="495"/>
      <c r="U26" s="495"/>
      <c r="V26" s="537"/>
      <c r="W26" s="589"/>
      <c r="X26" s="590"/>
      <c r="Y26" s="591"/>
      <c r="Z26" s="493" t="s">
        <v>186</v>
      </c>
      <c r="AA26" s="595"/>
      <c r="AB26" s="595"/>
      <c r="AC26" s="595"/>
      <c r="AD26" s="595"/>
      <c r="AE26" s="595"/>
      <c r="AF26" s="595"/>
      <c r="AG26" s="596"/>
      <c r="AH26" s="494">
        <v>9</v>
      </c>
      <c r="AI26" s="495"/>
      <c r="AJ26" s="495"/>
      <c r="AK26" s="495"/>
      <c r="AL26" s="537"/>
      <c r="AM26" s="494">
        <v>24300</v>
      </c>
      <c r="AN26" s="495"/>
      <c r="AO26" s="495"/>
      <c r="AP26" s="495"/>
      <c r="AQ26" s="495"/>
      <c r="AR26" s="537"/>
      <c r="AS26" s="494">
        <v>2700</v>
      </c>
      <c r="AT26" s="495"/>
      <c r="AU26" s="495"/>
      <c r="AV26" s="495"/>
      <c r="AW26" s="495"/>
      <c r="AX26" s="496"/>
      <c r="AY26" s="446" t="s">
        <v>187</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188</v>
      </c>
      <c r="F27" s="473"/>
      <c r="G27" s="473"/>
      <c r="H27" s="473"/>
      <c r="I27" s="473"/>
      <c r="J27" s="473"/>
      <c r="K27" s="474"/>
      <c r="L27" s="494">
        <v>1</v>
      </c>
      <c r="M27" s="495"/>
      <c r="N27" s="495"/>
      <c r="O27" s="495"/>
      <c r="P27" s="537"/>
      <c r="Q27" s="494">
        <v>2850</v>
      </c>
      <c r="R27" s="495"/>
      <c r="S27" s="495"/>
      <c r="T27" s="495"/>
      <c r="U27" s="495"/>
      <c r="V27" s="537"/>
      <c r="W27" s="589"/>
      <c r="X27" s="590"/>
      <c r="Y27" s="591"/>
      <c r="Z27" s="493" t="s">
        <v>189</v>
      </c>
      <c r="AA27" s="473"/>
      <c r="AB27" s="473"/>
      <c r="AC27" s="473"/>
      <c r="AD27" s="473"/>
      <c r="AE27" s="473"/>
      <c r="AF27" s="473"/>
      <c r="AG27" s="474"/>
      <c r="AH27" s="494">
        <v>1</v>
      </c>
      <c r="AI27" s="495"/>
      <c r="AJ27" s="495"/>
      <c r="AK27" s="495"/>
      <c r="AL27" s="537"/>
      <c r="AM27" s="494" t="s">
        <v>190</v>
      </c>
      <c r="AN27" s="495"/>
      <c r="AO27" s="495"/>
      <c r="AP27" s="495"/>
      <c r="AQ27" s="495"/>
      <c r="AR27" s="537"/>
      <c r="AS27" s="494" t="s">
        <v>190</v>
      </c>
      <c r="AT27" s="495"/>
      <c r="AU27" s="495"/>
      <c r="AV27" s="495"/>
      <c r="AW27" s="495"/>
      <c r="AX27" s="496"/>
      <c r="AY27" s="538" t="s">
        <v>191</v>
      </c>
      <c r="AZ27" s="539"/>
      <c r="BA27" s="539"/>
      <c r="BB27" s="539"/>
      <c r="BC27" s="539"/>
      <c r="BD27" s="539"/>
      <c r="BE27" s="539"/>
      <c r="BF27" s="539"/>
      <c r="BG27" s="539"/>
      <c r="BH27" s="539"/>
      <c r="BI27" s="539"/>
      <c r="BJ27" s="539"/>
      <c r="BK27" s="539"/>
      <c r="BL27" s="539"/>
      <c r="BM27" s="540"/>
      <c r="BN27" s="562">
        <v>50000</v>
      </c>
      <c r="BO27" s="563"/>
      <c r="BP27" s="563"/>
      <c r="BQ27" s="563"/>
      <c r="BR27" s="563"/>
      <c r="BS27" s="563"/>
      <c r="BT27" s="563"/>
      <c r="BU27" s="564"/>
      <c r="BV27" s="562">
        <v>50000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192</v>
      </c>
      <c r="F28" s="473"/>
      <c r="G28" s="473"/>
      <c r="H28" s="473"/>
      <c r="I28" s="473"/>
      <c r="J28" s="473"/>
      <c r="K28" s="474"/>
      <c r="L28" s="494">
        <v>1</v>
      </c>
      <c r="M28" s="495"/>
      <c r="N28" s="495"/>
      <c r="O28" s="495"/>
      <c r="P28" s="537"/>
      <c r="Q28" s="494">
        <v>2200</v>
      </c>
      <c r="R28" s="495"/>
      <c r="S28" s="495"/>
      <c r="T28" s="495"/>
      <c r="U28" s="495"/>
      <c r="V28" s="537"/>
      <c r="W28" s="589"/>
      <c r="X28" s="590"/>
      <c r="Y28" s="591"/>
      <c r="Z28" s="493" t="s">
        <v>193</v>
      </c>
      <c r="AA28" s="473"/>
      <c r="AB28" s="473"/>
      <c r="AC28" s="473"/>
      <c r="AD28" s="473"/>
      <c r="AE28" s="473"/>
      <c r="AF28" s="473"/>
      <c r="AG28" s="474"/>
      <c r="AH28" s="494" t="s">
        <v>181</v>
      </c>
      <c r="AI28" s="495"/>
      <c r="AJ28" s="495"/>
      <c r="AK28" s="495"/>
      <c r="AL28" s="537"/>
      <c r="AM28" s="494" t="s">
        <v>181</v>
      </c>
      <c r="AN28" s="495"/>
      <c r="AO28" s="495"/>
      <c r="AP28" s="495"/>
      <c r="AQ28" s="495"/>
      <c r="AR28" s="537"/>
      <c r="AS28" s="494" t="s">
        <v>132</v>
      </c>
      <c r="AT28" s="495"/>
      <c r="AU28" s="495"/>
      <c r="AV28" s="495"/>
      <c r="AW28" s="495"/>
      <c r="AX28" s="496"/>
      <c r="AY28" s="597" t="s">
        <v>194</v>
      </c>
      <c r="AZ28" s="598"/>
      <c r="BA28" s="598"/>
      <c r="BB28" s="599"/>
      <c r="BC28" s="403" t="s">
        <v>50</v>
      </c>
      <c r="BD28" s="404"/>
      <c r="BE28" s="404"/>
      <c r="BF28" s="404"/>
      <c r="BG28" s="404"/>
      <c r="BH28" s="404"/>
      <c r="BI28" s="404"/>
      <c r="BJ28" s="404"/>
      <c r="BK28" s="404"/>
      <c r="BL28" s="404"/>
      <c r="BM28" s="405"/>
      <c r="BN28" s="406">
        <v>1192921</v>
      </c>
      <c r="BO28" s="407"/>
      <c r="BP28" s="407"/>
      <c r="BQ28" s="407"/>
      <c r="BR28" s="407"/>
      <c r="BS28" s="407"/>
      <c r="BT28" s="407"/>
      <c r="BU28" s="408"/>
      <c r="BV28" s="406">
        <v>2236165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195</v>
      </c>
      <c r="F29" s="473"/>
      <c r="G29" s="473"/>
      <c r="H29" s="473"/>
      <c r="I29" s="473"/>
      <c r="J29" s="473"/>
      <c r="K29" s="474"/>
      <c r="L29" s="494">
        <v>9</v>
      </c>
      <c r="M29" s="495"/>
      <c r="N29" s="495"/>
      <c r="O29" s="495"/>
      <c r="P29" s="537"/>
      <c r="Q29" s="494">
        <v>2000</v>
      </c>
      <c r="R29" s="495"/>
      <c r="S29" s="495"/>
      <c r="T29" s="495"/>
      <c r="U29" s="495"/>
      <c r="V29" s="537"/>
      <c r="W29" s="592"/>
      <c r="X29" s="593"/>
      <c r="Y29" s="594"/>
      <c r="Z29" s="493" t="s">
        <v>196</v>
      </c>
      <c r="AA29" s="473"/>
      <c r="AB29" s="473"/>
      <c r="AC29" s="473"/>
      <c r="AD29" s="473"/>
      <c r="AE29" s="473"/>
      <c r="AF29" s="473"/>
      <c r="AG29" s="474"/>
      <c r="AH29" s="494">
        <v>117</v>
      </c>
      <c r="AI29" s="495"/>
      <c r="AJ29" s="495"/>
      <c r="AK29" s="495"/>
      <c r="AL29" s="537"/>
      <c r="AM29" s="494">
        <v>354323</v>
      </c>
      <c r="AN29" s="495"/>
      <c r="AO29" s="495"/>
      <c r="AP29" s="495"/>
      <c r="AQ29" s="495"/>
      <c r="AR29" s="537"/>
      <c r="AS29" s="494">
        <v>3028</v>
      </c>
      <c r="AT29" s="495"/>
      <c r="AU29" s="495"/>
      <c r="AV29" s="495"/>
      <c r="AW29" s="495"/>
      <c r="AX29" s="496"/>
      <c r="AY29" s="600"/>
      <c r="AZ29" s="601"/>
      <c r="BA29" s="601"/>
      <c r="BB29" s="602"/>
      <c r="BC29" s="477" t="s">
        <v>197</v>
      </c>
      <c r="BD29" s="478"/>
      <c r="BE29" s="478"/>
      <c r="BF29" s="478"/>
      <c r="BG29" s="478"/>
      <c r="BH29" s="478"/>
      <c r="BI29" s="478"/>
      <c r="BJ29" s="478"/>
      <c r="BK29" s="478"/>
      <c r="BL29" s="478"/>
      <c r="BM29" s="479"/>
      <c r="BN29" s="443">
        <v>109863</v>
      </c>
      <c r="BO29" s="444"/>
      <c r="BP29" s="444"/>
      <c r="BQ29" s="444"/>
      <c r="BR29" s="444"/>
      <c r="BS29" s="444"/>
      <c r="BT29" s="444"/>
      <c r="BU29" s="445"/>
      <c r="BV29" s="443">
        <v>109778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198</v>
      </c>
      <c r="X30" s="611"/>
      <c r="Y30" s="611"/>
      <c r="Z30" s="611"/>
      <c r="AA30" s="611"/>
      <c r="AB30" s="611"/>
      <c r="AC30" s="611"/>
      <c r="AD30" s="611"/>
      <c r="AE30" s="611"/>
      <c r="AF30" s="611"/>
      <c r="AG30" s="612"/>
      <c r="AH30" s="570">
        <v>92.3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3342001</v>
      </c>
      <c r="BO30" s="563"/>
      <c r="BP30" s="563"/>
      <c r="BQ30" s="563"/>
      <c r="BR30" s="563"/>
      <c r="BS30" s="563"/>
      <c r="BT30" s="563"/>
      <c r="BU30" s="564"/>
      <c r="BV30" s="562">
        <v>3097403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199</v>
      </c>
      <c r="D32" s="606"/>
      <c r="E32" s="606"/>
      <c r="F32" s="606"/>
      <c r="G32" s="606"/>
      <c r="H32" s="606"/>
      <c r="I32" s="606"/>
      <c r="J32" s="606"/>
      <c r="K32" s="606"/>
      <c r="L32" s="606"/>
      <c r="M32" s="606"/>
      <c r="N32" s="606"/>
      <c r="O32" s="606"/>
      <c r="P32" s="606"/>
      <c r="Q32" s="606"/>
      <c r="R32" s="606"/>
      <c r="S32" s="606"/>
      <c r="U32" s="447" t="s">
        <v>200</v>
      </c>
      <c r="V32" s="447"/>
      <c r="W32" s="447"/>
      <c r="X32" s="447"/>
      <c r="Y32" s="447"/>
      <c r="Z32" s="447"/>
      <c r="AA32" s="447"/>
      <c r="AB32" s="447"/>
      <c r="AC32" s="447"/>
      <c r="AD32" s="447"/>
      <c r="AE32" s="447"/>
      <c r="AF32" s="447"/>
      <c r="AG32" s="447"/>
      <c r="AH32" s="447"/>
      <c r="AI32" s="447"/>
      <c r="AJ32" s="447"/>
      <c r="AK32" s="447"/>
      <c r="AM32" s="447" t="s">
        <v>201</v>
      </c>
      <c r="AN32" s="447"/>
      <c r="AO32" s="447"/>
      <c r="AP32" s="447"/>
      <c r="AQ32" s="447"/>
      <c r="AR32" s="447"/>
      <c r="AS32" s="447"/>
      <c r="AT32" s="447"/>
      <c r="AU32" s="447"/>
      <c r="AV32" s="447"/>
      <c r="AW32" s="447"/>
      <c r="AX32" s="447"/>
      <c r="AY32" s="447"/>
      <c r="AZ32" s="447"/>
      <c r="BA32" s="447"/>
      <c r="BB32" s="447"/>
      <c r="BC32" s="447"/>
      <c r="BE32" s="447" t="s">
        <v>202</v>
      </c>
      <c r="BF32" s="447"/>
      <c r="BG32" s="447"/>
      <c r="BH32" s="447"/>
      <c r="BI32" s="447"/>
      <c r="BJ32" s="447"/>
      <c r="BK32" s="447"/>
      <c r="BL32" s="447"/>
      <c r="BM32" s="447"/>
      <c r="BN32" s="447"/>
      <c r="BO32" s="447"/>
      <c r="BP32" s="447"/>
      <c r="BQ32" s="447"/>
      <c r="BR32" s="447"/>
      <c r="BS32" s="447"/>
      <c r="BT32" s="447"/>
      <c r="BU32" s="447"/>
      <c r="BW32" s="447" t="s">
        <v>203</v>
      </c>
      <c r="BX32" s="447"/>
      <c r="BY32" s="447"/>
      <c r="BZ32" s="447"/>
      <c r="CA32" s="447"/>
      <c r="CB32" s="447"/>
      <c r="CC32" s="447"/>
      <c r="CD32" s="447"/>
      <c r="CE32" s="447"/>
      <c r="CF32" s="447"/>
      <c r="CG32" s="447"/>
      <c r="CH32" s="447"/>
      <c r="CI32" s="447"/>
      <c r="CJ32" s="447"/>
      <c r="CK32" s="447"/>
      <c r="CL32" s="447"/>
      <c r="CM32" s="447"/>
      <c r="CO32" s="447" t="s">
        <v>204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205</v>
      </c>
      <c r="D33" s="467"/>
      <c r="E33" s="432" t="s">
        <v>206</v>
      </c>
      <c r="F33" s="432"/>
      <c r="G33" s="432"/>
      <c r="H33" s="432"/>
      <c r="I33" s="432"/>
      <c r="J33" s="432"/>
      <c r="K33" s="432"/>
      <c r="L33" s="432"/>
      <c r="M33" s="432"/>
      <c r="N33" s="432"/>
      <c r="O33" s="432"/>
      <c r="P33" s="432"/>
      <c r="Q33" s="432"/>
      <c r="R33" s="432"/>
      <c r="S33" s="432"/>
      <c r="T33" s="206"/>
      <c r="U33" s="467" t="s">
        <v>205</v>
      </c>
      <c r="V33" s="467"/>
      <c r="W33" s="432" t="s">
        <v>207</v>
      </c>
      <c r="X33" s="432"/>
      <c r="Y33" s="432"/>
      <c r="Z33" s="432"/>
      <c r="AA33" s="432"/>
      <c r="AB33" s="432"/>
      <c r="AC33" s="432"/>
      <c r="AD33" s="432"/>
      <c r="AE33" s="432"/>
      <c r="AF33" s="432"/>
      <c r="AG33" s="432"/>
      <c r="AH33" s="432"/>
      <c r="AI33" s="432"/>
      <c r="AJ33" s="432"/>
      <c r="AK33" s="432"/>
      <c r="AL33" s="206"/>
      <c r="AM33" s="467" t="s">
        <v>208</v>
      </c>
      <c r="AN33" s="467"/>
      <c r="AO33" s="432" t="s">
        <v>207</v>
      </c>
      <c r="AP33" s="432"/>
      <c r="AQ33" s="432"/>
      <c r="AR33" s="432"/>
      <c r="AS33" s="432"/>
      <c r="AT33" s="432"/>
      <c r="AU33" s="432"/>
      <c r="AV33" s="432"/>
      <c r="AW33" s="432"/>
      <c r="AX33" s="432"/>
      <c r="AY33" s="432"/>
      <c r="AZ33" s="432"/>
      <c r="BA33" s="432"/>
      <c r="BB33" s="432"/>
      <c r="BC33" s="432"/>
      <c r="BD33" s="207"/>
      <c r="BE33" s="432" t="s">
        <v>209</v>
      </c>
      <c r="BF33" s="432"/>
      <c r="BG33" s="432" t="s">
        <v>210</v>
      </c>
      <c r="BH33" s="432"/>
      <c r="BI33" s="432"/>
      <c r="BJ33" s="432"/>
      <c r="BK33" s="432"/>
      <c r="BL33" s="432"/>
      <c r="BM33" s="432"/>
      <c r="BN33" s="432"/>
      <c r="BO33" s="432"/>
      <c r="BP33" s="432"/>
      <c r="BQ33" s="432"/>
      <c r="BR33" s="432"/>
      <c r="BS33" s="432"/>
      <c r="BT33" s="432"/>
      <c r="BU33" s="432"/>
      <c r="BV33" s="207"/>
      <c r="BW33" s="467" t="s">
        <v>209</v>
      </c>
      <c r="BX33" s="467"/>
      <c r="BY33" s="432" t="s">
        <v>211</v>
      </c>
      <c r="BZ33" s="432"/>
      <c r="CA33" s="432"/>
      <c r="CB33" s="432"/>
      <c r="CC33" s="432"/>
      <c r="CD33" s="432"/>
      <c r="CE33" s="432"/>
      <c r="CF33" s="432"/>
      <c r="CG33" s="432"/>
      <c r="CH33" s="432"/>
      <c r="CI33" s="432"/>
      <c r="CJ33" s="432"/>
      <c r="CK33" s="432"/>
      <c r="CL33" s="432"/>
      <c r="CM33" s="432"/>
      <c r="CN33" s="206"/>
      <c r="CO33" s="467" t="s">
        <v>205</v>
      </c>
      <c r="CP33" s="467"/>
      <c r="CQ33" s="432" t="s">
        <v>212</v>
      </c>
      <c r="CR33" s="432"/>
      <c r="CS33" s="432"/>
      <c r="CT33" s="432"/>
      <c r="CU33" s="432"/>
      <c r="CV33" s="432"/>
      <c r="CW33" s="432"/>
      <c r="CX33" s="432"/>
      <c r="CY33" s="432"/>
      <c r="CZ33" s="432"/>
      <c r="DA33" s="432"/>
      <c r="DB33" s="432"/>
      <c r="DC33" s="432"/>
      <c r="DD33" s="432"/>
      <c r="DE33" s="432"/>
      <c r="DF33" s="206"/>
      <c r="DG33" s="632" t="s">
        <v>213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わたらい老人福祉施設組合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奥伊勢ハイウェイパーク</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奥伊勢広域行政組合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三重県市町総合事務組合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紀勢地区広域消防事務組合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荷坂やすらぎ苑組合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香肌奥伊勢資源化広域連合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度会広域連合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三重地方税管理回収機構</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三重県後期高齢者医療広域連合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214</v>
      </c>
      <c r="E46" s="636" t="s">
        <v>215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220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221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buxf928E/IZJlszf0BAqA96FhXlJp+cmycfhnYxse0u3w6UGdroa9YfTZIvSFGQVGTYW9aJM0ZyL8Bwae3hZHg==" saltValue="O02IwZFDbE/SkVjz+g6O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87" t="s">
        <v>577</v>
      </c>
      <c r="D34" s="1187"/>
      <c r="E34" s="1188"/>
      <c r="F34" s="32">
        <v>5.58</v>
      </c>
      <c r="G34" s="33">
        <v>7.38</v>
      </c>
      <c r="H34" s="33">
        <v>7.37</v>
      </c>
      <c r="I34" s="33">
        <v>7.47</v>
      </c>
      <c r="J34" s="34">
        <v>6.3</v>
      </c>
      <c r="K34" s="22"/>
      <c r="L34" s="22"/>
      <c r="M34" s="22"/>
      <c r="N34" s="22"/>
      <c r="O34" s="22"/>
      <c r="P34" s="22"/>
    </row>
    <row r="35" spans="1:16" ht="39" customHeight="1" x14ac:dyDescent="0.15">
      <c r="A35" s="22"/>
      <c r="B35" s="35"/>
      <c r="C35" s="1181" t="s">
        <v>578</v>
      </c>
      <c r="D35" s="1182"/>
      <c r="E35" s="1183"/>
      <c r="F35" s="36">
        <v>1.44</v>
      </c>
      <c r="G35" s="37">
        <v>1.32</v>
      </c>
      <c r="H35" s="37">
        <v>0.83</v>
      </c>
      <c r="I35" s="37">
        <v>1.46</v>
      </c>
      <c r="J35" s="38">
        <v>2.89</v>
      </c>
      <c r="K35" s="22"/>
      <c r="L35" s="22"/>
      <c r="M35" s="22"/>
      <c r="N35" s="22"/>
      <c r="O35" s="22"/>
      <c r="P35" s="22"/>
    </row>
    <row r="36" spans="1:16" ht="39" customHeight="1" x14ac:dyDescent="0.15">
      <c r="A36" s="22"/>
      <c r="B36" s="35"/>
      <c r="C36" s="1181" t="s">
        <v>579</v>
      </c>
      <c r="D36" s="1182"/>
      <c r="E36" s="1183"/>
      <c r="F36" s="36">
        <v>0.82</v>
      </c>
      <c r="G36" s="37">
        <v>0.6</v>
      </c>
      <c r="H36" s="37">
        <v>0.6</v>
      </c>
      <c r="I36" s="37">
        <v>0.46</v>
      </c>
      <c r="J36" s="38">
        <v>0.33</v>
      </c>
      <c r="K36" s="22"/>
      <c r="L36" s="22"/>
      <c r="M36" s="22"/>
      <c r="N36" s="22"/>
      <c r="O36" s="22"/>
      <c r="P36" s="22"/>
    </row>
    <row r="37" spans="1:16" ht="39" customHeight="1" x14ac:dyDescent="0.15">
      <c r="A37" s="22"/>
      <c r="B37" s="35"/>
      <c r="C37" s="1181" t="s">
        <v>580</v>
      </c>
      <c r="D37" s="1182"/>
      <c r="E37" s="1183"/>
      <c r="F37" s="36">
        <v>0.7</v>
      </c>
      <c r="G37" s="37">
        <v>0.84</v>
      </c>
      <c r="H37" s="37">
        <v>0.15</v>
      </c>
      <c r="I37" s="37">
        <v>0.11</v>
      </c>
      <c r="J37" s="38">
        <v>0.15</v>
      </c>
      <c r="K37" s="22"/>
      <c r="L37" s="22"/>
      <c r="M37" s="22"/>
      <c r="N37" s="22"/>
      <c r="O37" s="22"/>
      <c r="P37" s="22"/>
    </row>
    <row r="38" spans="1:16" ht="39" customHeight="1" x14ac:dyDescent="0.15">
      <c r="A38" s="22"/>
      <c r="B38" s="35"/>
      <c r="C38" s="1181" t="s">
        <v>581</v>
      </c>
      <c r="D38" s="1182"/>
      <c r="E38" s="1183"/>
      <c r="F38" s="36">
        <v>0.02</v>
      </c>
      <c r="G38" s="37">
        <v>0.03</v>
      </c>
      <c r="H38" s="37">
        <v>0.03</v>
      </c>
      <c r="I38" s="37">
        <v>0.02</v>
      </c>
      <c r="J38" s="38">
        <v>0.03</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582</v>
      </c>
      <c r="D42" s="1182"/>
      <c r="E42" s="1183"/>
      <c r="F42" s="36" t="s">
        <v>529</v>
      </c>
      <c r="G42" s="37" t="s">
        <v>529</v>
      </c>
      <c r="H42" s="37" t="s">
        <v>529</v>
      </c>
      <c r="I42" s="37" t="s">
        <v>529</v>
      </c>
      <c r="J42" s="38" t="s">
        <v>529</v>
      </c>
      <c r="K42" s="22"/>
      <c r="L42" s="22"/>
      <c r="M42" s="22"/>
      <c r="N42" s="22"/>
      <c r="O42" s="22"/>
      <c r="P42" s="22"/>
    </row>
    <row r="43" spans="1:16" ht="39" customHeight="1" thickBot="1" x14ac:dyDescent="0.2">
      <c r="A43" s="22"/>
      <c r="B43" s="40"/>
      <c r="C43" s="1184" t="s">
        <v>583</v>
      </c>
      <c r="D43" s="1185"/>
      <c r="E43" s="1186"/>
      <c r="F43" s="41" t="s">
        <v>529</v>
      </c>
      <c r="G43" s="42" t="s">
        <v>529</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Q5AnpOACqxpfZX/AwuULNmWEzrHcEKatexPnWzuXpMRlI3Mpi0v5nLmi1xPVNHcfyEVidlv4SN4WPk6PtBGZA==" saltValue="GULhUk1Jt7XU43Qh4A+G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1202</v>
      </c>
      <c r="L45" s="60">
        <v>1270</v>
      </c>
      <c r="M45" s="60">
        <v>1248</v>
      </c>
      <c r="N45" s="60">
        <v>1222</v>
      </c>
      <c r="O45" s="61">
        <v>1189</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529</v>
      </c>
      <c r="L46" s="64" t="s">
        <v>529</v>
      </c>
      <c r="M46" s="64" t="s">
        <v>529</v>
      </c>
      <c r="N46" s="64" t="s">
        <v>529</v>
      </c>
      <c r="O46" s="65" t="s">
        <v>529</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529</v>
      </c>
      <c r="L47" s="64" t="s">
        <v>529</v>
      </c>
      <c r="M47" s="64" t="s">
        <v>529</v>
      </c>
      <c r="N47" s="64" t="s">
        <v>529</v>
      </c>
      <c r="O47" s="65" t="s">
        <v>529</v>
      </c>
      <c r="P47" s="48"/>
      <c r="Q47" s="48"/>
      <c r="R47" s="48"/>
      <c r="S47" s="48"/>
      <c r="T47" s="48"/>
      <c r="U47" s="48"/>
    </row>
    <row r="48" spans="1:21" ht="30.75" customHeight="1" x14ac:dyDescent="0.15">
      <c r="A48" s="48"/>
      <c r="B48" s="1191"/>
      <c r="C48" s="1192"/>
      <c r="D48" s="62"/>
      <c r="E48" s="1197" t="s">
        <v>15</v>
      </c>
      <c r="F48" s="1197"/>
      <c r="G48" s="1197"/>
      <c r="H48" s="1197"/>
      <c r="I48" s="1197"/>
      <c r="J48" s="1198"/>
      <c r="K48" s="63">
        <v>205</v>
      </c>
      <c r="L48" s="64">
        <v>220</v>
      </c>
      <c r="M48" s="64">
        <v>253</v>
      </c>
      <c r="N48" s="64">
        <v>245</v>
      </c>
      <c r="O48" s="65">
        <v>245</v>
      </c>
      <c r="P48" s="48"/>
      <c r="Q48" s="48"/>
      <c r="R48" s="48"/>
      <c r="S48" s="48"/>
      <c r="T48" s="48"/>
      <c r="U48" s="48"/>
    </row>
    <row r="49" spans="1:21" ht="30.75" customHeight="1" x14ac:dyDescent="0.15">
      <c r="A49" s="48"/>
      <c r="B49" s="1191"/>
      <c r="C49" s="1192"/>
      <c r="D49" s="62"/>
      <c r="E49" s="1197" t="s">
        <v>16</v>
      </c>
      <c r="F49" s="1197"/>
      <c r="G49" s="1197"/>
      <c r="H49" s="1197"/>
      <c r="I49" s="1197"/>
      <c r="J49" s="1198"/>
      <c r="K49" s="63">
        <v>31</v>
      </c>
      <c r="L49" s="64">
        <v>31</v>
      </c>
      <c r="M49" s="64">
        <v>17</v>
      </c>
      <c r="N49" s="64">
        <v>7</v>
      </c>
      <c r="O49" s="65">
        <v>12</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529</v>
      </c>
      <c r="L50" s="64" t="s">
        <v>529</v>
      </c>
      <c r="M50" s="64" t="s">
        <v>529</v>
      </c>
      <c r="N50" s="64" t="s">
        <v>529</v>
      </c>
      <c r="O50" s="65" t="s">
        <v>529</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529</v>
      </c>
      <c r="L51" s="64" t="s">
        <v>529</v>
      </c>
      <c r="M51" s="64" t="s">
        <v>529</v>
      </c>
      <c r="N51" s="64" t="s">
        <v>529</v>
      </c>
      <c r="O51" s="65" t="s">
        <v>529</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1057</v>
      </c>
      <c r="L52" s="64">
        <v>1095</v>
      </c>
      <c r="M52" s="64">
        <v>1068</v>
      </c>
      <c r="N52" s="64">
        <v>1034</v>
      </c>
      <c r="O52" s="65">
        <v>981</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381</v>
      </c>
      <c r="L53" s="69">
        <v>426</v>
      </c>
      <c r="M53" s="69">
        <v>450</v>
      </c>
      <c r="N53" s="69">
        <v>440</v>
      </c>
      <c r="O53" s="70">
        <v>465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8gDVC5UxLqoJZGtDRqlZjuLo/fMJPZIgqtfXBYVuJa+X+4mOYauSr8NLp9TerIgw2WkP6TldB2kQ8eg1SRQdA==" saltValue="1TCHRd0JJWX4fn0dMtEC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570</v>
      </c>
      <c r="J40" s="103" t="s">
        <v>571</v>
      </c>
      <c r="K40" s="103" t="s">
        <v>572</v>
      </c>
      <c r="L40" s="103" t="s">
        <v>573</v>
      </c>
      <c r="M40" s="104" t="s">
        <v>574</v>
      </c>
    </row>
    <row r="41" spans="2:13" ht="27.75" customHeight="1" x14ac:dyDescent="0.15">
      <c r="B41" s="1220" t="s">
        <v>32</v>
      </c>
      <c r="C41" s="1221"/>
      <c r="D41" s="105"/>
      <c r="E41" s="1226" t="s">
        <v>33</v>
      </c>
      <c r="F41" s="1226"/>
      <c r="G41" s="1226"/>
      <c r="H41" s="1227"/>
      <c r="I41" s="355">
        <v>10103</v>
      </c>
      <c r="J41" s="356">
        <v>10173</v>
      </c>
      <c r="K41" s="356">
        <v>10274</v>
      </c>
      <c r="L41" s="356">
        <v>10600</v>
      </c>
      <c r="M41" s="357">
        <v>8675</v>
      </c>
    </row>
    <row r="42" spans="2:13" ht="27.75" customHeight="1" x14ac:dyDescent="0.15">
      <c r="B42" s="1222"/>
      <c r="C42" s="1223"/>
      <c r="D42" s="106"/>
      <c r="E42" s="1228" t="s">
        <v>34</v>
      </c>
      <c r="F42" s="1228"/>
      <c r="G42" s="1228"/>
      <c r="H42" s="1229"/>
      <c r="I42" s="358" t="s">
        <v>529</v>
      </c>
      <c r="J42" s="359" t="s">
        <v>529</v>
      </c>
      <c r="K42" s="359" t="s">
        <v>529</v>
      </c>
      <c r="L42" s="359" t="s">
        <v>529</v>
      </c>
      <c r="M42" s="360" t="s">
        <v>529</v>
      </c>
    </row>
    <row r="43" spans="2:13" ht="27.75" customHeight="1" x14ac:dyDescent="0.15">
      <c r="B43" s="1222"/>
      <c r="C43" s="1223"/>
      <c r="D43" s="106"/>
      <c r="E43" s="1228" t="s">
        <v>35</v>
      </c>
      <c r="F43" s="1228"/>
      <c r="G43" s="1228"/>
      <c r="H43" s="1229"/>
      <c r="I43" s="358">
        <v>2391</v>
      </c>
      <c r="J43" s="359">
        <v>2219</v>
      </c>
      <c r="K43" s="359">
        <v>2079</v>
      </c>
      <c r="L43" s="359">
        <v>1920</v>
      </c>
      <c r="M43" s="360">
        <v>1759</v>
      </c>
    </row>
    <row r="44" spans="2:13" ht="27.75" customHeight="1" x14ac:dyDescent="0.15">
      <c r="B44" s="1222"/>
      <c r="C44" s="1223"/>
      <c r="D44" s="106"/>
      <c r="E44" s="1228" t="s">
        <v>36</v>
      </c>
      <c r="F44" s="1228"/>
      <c r="G44" s="1228"/>
      <c r="H44" s="1229"/>
      <c r="I44" s="358">
        <v>91</v>
      </c>
      <c r="J44" s="359">
        <v>57</v>
      </c>
      <c r="K44" s="359">
        <v>68</v>
      </c>
      <c r="L44" s="359">
        <v>58</v>
      </c>
      <c r="M44" s="360">
        <v>49</v>
      </c>
    </row>
    <row r="45" spans="2:13" ht="27.75" customHeight="1" x14ac:dyDescent="0.15">
      <c r="B45" s="1222"/>
      <c r="C45" s="1223"/>
      <c r="D45" s="106"/>
      <c r="E45" s="1228" t="s">
        <v>37</v>
      </c>
      <c r="F45" s="1228"/>
      <c r="G45" s="1228"/>
      <c r="H45" s="1229"/>
      <c r="I45" s="358">
        <v>1226</v>
      </c>
      <c r="J45" s="359">
        <v>1247</v>
      </c>
      <c r="K45" s="359">
        <v>1207</v>
      </c>
      <c r="L45" s="359">
        <v>1177</v>
      </c>
      <c r="M45" s="360">
        <v>1144</v>
      </c>
    </row>
    <row r="46" spans="2:13" ht="27.75" customHeight="1" x14ac:dyDescent="0.15">
      <c r="B46" s="1222"/>
      <c r="C46" s="1223"/>
      <c r="D46" s="107"/>
      <c r="E46" s="1228" t="s">
        <v>38</v>
      </c>
      <c r="F46" s="1228"/>
      <c r="G46" s="1228"/>
      <c r="H46" s="1229"/>
      <c r="I46" s="358" t="s">
        <v>529</v>
      </c>
      <c r="J46" s="359" t="s">
        <v>529</v>
      </c>
      <c r="K46" s="359" t="s">
        <v>529</v>
      </c>
      <c r="L46" s="359" t="s">
        <v>529</v>
      </c>
      <c r="M46" s="360" t="s">
        <v>529</v>
      </c>
    </row>
    <row r="47" spans="2:13" ht="27.75" customHeight="1" x14ac:dyDescent="0.15">
      <c r="B47" s="1222"/>
      <c r="C47" s="1223"/>
      <c r="D47" s="108"/>
      <c r="E47" s="1230" t="s">
        <v>39</v>
      </c>
      <c r="F47" s="1231"/>
      <c r="G47" s="1231"/>
      <c r="H47" s="1232"/>
      <c r="I47" s="358" t="s">
        <v>529</v>
      </c>
      <c r="J47" s="359" t="s">
        <v>529</v>
      </c>
      <c r="K47" s="359" t="s">
        <v>529</v>
      </c>
      <c r="L47" s="359" t="s">
        <v>529</v>
      </c>
      <c r="M47" s="360" t="s">
        <v>529</v>
      </c>
    </row>
    <row r="48" spans="2:13" ht="27.75" customHeight="1" x14ac:dyDescent="0.15">
      <c r="B48" s="1222"/>
      <c r="C48" s="1223"/>
      <c r="D48" s="106"/>
      <c r="E48" s="1228" t="s">
        <v>40</v>
      </c>
      <c r="F48" s="1228"/>
      <c r="G48" s="1228"/>
      <c r="H48" s="1229"/>
      <c r="I48" s="358" t="s">
        <v>529</v>
      </c>
      <c r="J48" s="359" t="s">
        <v>529</v>
      </c>
      <c r="K48" s="359" t="s">
        <v>529</v>
      </c>
      <c r="L48" s="359" t="s">
        <v>529</v>
      </c>
      <c r="M48" s="360" t="s">
        <v>529</v>
      </c>
    </row>
    <row r="49" spans="2:13" ht="27.75" customHeight="1" x14ac:dyDescent="0.15">
      <c r="B49" s="1224"/>
      <c r="C49" s="1225"/>
      <c r="D49" s="106"/>
      <c r="E49" s="1228" t="s">
        <v>41</v>
      </c>
      <c r="F49" s="1228"/>
      <c r="G49" s="1228"/>
      <c r="H49" s="1229"/>
      <c r="I49" s="358" t="s">
        <v>529</v>
      </c>
      <c r="J49" s="359" t="s">
        <v>529</v>
      </c>
      <c r="K49" s="359" t="s">
        <v>529</v>
      </c>
      <c r="L49" s="359" t="s">
        <v>529</v>
      </c>
      <c r="M49" s="360" t="s">
        <v>529</v>
      </c>
    </row>
    <row r="50" spans="2:13" ht="27.75" customHeight="1" x14ac:dyDescent="0.15">
      <c r="B50" s="1233" t="s">
        <v>42</v>
      </c>
      <c r="C50" s="1234"/>
      <c r="D50" s="109"/>
      <c r="E50" s="1228" t="s">
        <v>43</v>
      </c>
      <c r="F50" s="1228"/>
      <c r="G50" s="1228"/>
      <c r="H50" s="1229"/>
      <c r="I50" s="358">
        <v>3698</v>
      </c>
      <c r="J50" s="359">
        <v>3850</v>
      </c>
      <c r="K50" s="359">
        <v>4035</v>
      </c>
      <c r="L50" s="359">
        <v>4528</v>
      </c>
      <c r="M50" s="360">
        <v>3731</v>
      </c>
    </row>
    <row r="51" spans="2:13" ht="27.75" customHeight="1" x14ac:dyDescent="0.15">
      <c r="B51" s="1222"/>
      <c r="C51" s="1223"/>
      <c r="D51" s="106"/>
      <c r="E51" s="1228" t="s">
        <v>44</v>
      </c>
      <c r="F51" s="1228"/>
      <c r="G51" s="1228"/>
      <c r="H51" s="1229"/>
      <c r="I51" s="358">
        <v>51</v>
      </c>
      <c r="J51" s="359">
        <v>42</v>
      </c>
      <c r="K51" s="359">
        <v>30</v>
      </c>
      <c r="L51" s="359">
        <v>31</v>
      </c>
      <c r="M51" s="360">
        <v>30</v>
      </c>
    </row>
    <row r="52" spans="2:13" ht="27.75" customHeight="1" x14ac:dyDescent="0.15">
      <c r="B52" s="1224"/>
      <c r="C52" s="1225"/>
      <c r="D52" s="106"/>
      <c r="E52" s="1228" t="s">
        <v>45</v>
      </c>
      <c r="F52" s="1228"/>
      <c r="G52" s="1228"/>
      <c r="H52" s="1229"/>
      <c r="I52" s="358">
        <v>9095</v>
      </c>
      <c r="J52" s="359">
        <v>8814</v>
      </c>
      <c r="K52" s="359">
        <v>9199</v>
      </c>
      <c r="L52" s="359">
        <v>8856</v>
      </c>
      <c r="M52" s="360">
        <v>7399</v>
      </c>
    </row>
    <row r="53" spans="2:13" ht="27.75" customHeight="1" thickBot="1" x14ac:dyDescent="0.2">
      <c r="B53" s="1235" t="s">
        <v>46</v>
      </c>
      <c r="C53" s="1236"/>
      <c r="D53" s="110"/>
      <c r="E53" s="1237" t="s">
        <v>47</v>
      </c>
      <c r="F53" s="1237"/>
      <c r="G53" s="1237"/>
      <c r="H53" s="1238"/>
      <c r="I53" s="361">
        <v>967</v>
      </c>
      <c r="J53" s="362">
        <v>990</v>
      </c>
      <c r="K53" s="362">
        <v>363</v>
      </c>
      <c r="L53" s="362">
        <v>341</v>
      </c>
      <c r="M53" s="363">
        <v>467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9zzODJqviyMHXdJbDnjiYvzUiF0OvQc482ZxdTtTZL7ZzXRUPd4taR6jKAak7J7u+Yw62dSsGDVmdE7qBAWQ==" saltValue="OJa3cVtXElc9HykMM4mg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47" t="s">
        <v>50</v>
      </c>
      <c r="D55" s="1247"/>
      <c r="E55" s="1248"/>
      <c r="F55" s="122">
        <v>1835</v>
      </c>
      <c r="G55" s="122">
        <v>2236</v>
      </c>
      <c r="H55" s="123">
        <v>1193</v>
      </c>
    </row>
    <row r="56" spans="2:8" ht="52.5" customHeight="1" x14ac:dyDescent="0.15">
      <c r="B56" s="124"/>
      <c r="C56" s="1249" t="s">
        <v>51</v>
      </c>
      <c r="D56" s="1249"/>
      <c r="E56" s="1250"/>
      <c r="F56" s="125">
        <v>110</v>
      </c>
      <c r="G56" s="125">
        <v>110</v>
      </c>
      <c r="H56" s="126">
        <v>110</v>
      </c>
    </row>
    <row r="57" spans="2:8" ht="53.25" customHeight="1" x14ac:dyDescent="0.15">
      <c r="B57" s="124"/>
      <c r="C57" s="1251" t="s">
        <v>52</v>
      </c>
      <c r="D57" s="1251"/>
      <c r="E57" s="1252"/>
      <c r="F57" s="127">
        <v>3003</v>
      </c>
      <c r="G57" s="127">
        <v>3097</v>
      </c>
      <c r="H57" s="128">
        <v>3342</v>
      </c>
    </row>
    <row r="58" spans="2:8" ht="45.75" customHeight="1" x14ac:dyDescent="0.15">
      <c r="B58" s="129"/>
      <c r="C58" s="1239" t="s">
        <v>602</v>
      </c>
      <c r="D58" s="1240"/>
      <c r="E58" s="1241"/>
      <c r="F58" s="130">
        <v>1371</v>
      </c>
      <c r="G58" s="130">
        <v>1201</v>
      </c>
      <c r="H58" s="131">
        <v>1201</v>
      </c>
    </row>
    <row r="59" spans="2:8" ht="45.75" customHeight="1" x14ac:dyDescent="0.15">
      <c r="B59" s="129"/>
      <c r="C59" s="1239" t="s">
        <v>603</v>
      </c>
      <c r="D59" s="1240"/>
      <c r="E59" s="1241"/>
      <c r="F59" s="130">
        <v>932</v>
      </c>
      <c r="G59" s="130">
        <v>933</v>
      </c>
      <c r="H59" s="131">
        <v>933</v>
      </c>
    </row>
    <row r="60" spans="2:8" ht="45.75" customHeight="1" x14ac:dyDescent="0.15">
      <c r="B60" s="129"/>
      <c r="C60" s="1239" t="s">
        <v>604</v>
      </c>
      <c r="D60" s="1240"/>
      <c r="E60" s="1241"/>
      <c r="F60" s="130">
        <v>393</v>
      </c>
      <c r="G60" s="130">
        <v>435</v>
      </c>
      <c r="H60" s="131">
        <v>474</v>
      </c>
    </row>
    <row r="61" spans="2:8" ht="45.75" customHeight="1" x14ac:dyDescent="0.15">
      <c r="B61" s="129"/>
      <c r="C61" s="1239" t="s">
        <v>605</v>
      </c>
      <c r="D61" s="1240"/>
      <c r="E61" s="1241"/>
      <c r="F61" s="130" t="s">
        <v>607</v>
      </c>
      <c r="G61" s="130">
        <v>200</v>
      </c>
      <c r="H61" s="131">
        <v>400</v>
      </c>
    </row>
    <row r="62" spans="2:8" ht="45.75" customHeight="1" thickBot="1" x14ac:dyDescent="0.2">
      <c r="B62" s="132"/>
      <c r="C62" s="1242" t="s">
        <v>606</v>
      </c>
      <c r="D62" s="1243"/>
      <c r="E62" s="1244"/>
      <c r="F62" s="133">
        <v>238</v>
      </c>
      <c r="G62" s="133">
        <v>238</v>
      </c>
      <c r="H62" s="134">
        <v>238</v>
      </c>
    </row>
    <row r="63" spans="2:8" ht="52.5" customHeight="1" thickBot="1" x14ac:dyDescent="0.2">
      <c r="B63" s="135"/>
      <c r="C63" s="1245" t="s">
        <v>53</v>
      </c>
      <c r="D63" s="1245"/>
      <c r="E63" s="1246"/>
      <c r="F63" s="136">
        <v>4948</v>
      </c>
      <c r="G63" s="136">
        <v>5443</v>
      </c>
      <c r="H63" s="137">
        <v>4645</v>
      </c>
    </row>
    <row r="64" spans="2:8" x14ac:dyDescent="0.15"/>
  </sheetData>
  <sheetProtection algorithmName="SHA-512" hashValue="NkpK9TGVLtdZsOY4pXeyvvB4TSxxTjZI+zilZ03US8myTqPMfkcUkTkziRpZMsBcs8Hs5Kb4jrmrbI/iBazL7A==" saltValue="kC1SdQqMIAQ5/6/2WQz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611</v>
      </c>
    </row>
    <row r="50" spans="1:109" x14ac:dyDescent="0.1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570</v>
      </c>
      <c r="BQ50" s="1259"/>
      <c r="BR50" s="1259"/>
      <c r="BS50" s="1259"/>
      <c r="BT50" s="1259"/>
      <c r="BU50" s="1259"/>
      <c r="BV50" s="1259"/>
      <c r="BW50" s="1259"/>
      <c r="BX50" s="1259" t="s">
        <v>571</v>
      </c>
      <c r="BY50" s="1259"/>
      <c r="BZ50" s="1259"/>
      <c r="CA50" s="1259"/>
      <c r="CB50" s="1259"/>
      <c r="CC50" s="1259"/>
      <c r="CD50" s="1259"/>
      <c r="CE50" s="1259"/>
      <c r="CF50" s="1259" t="s">
        <v>572</v>
      </c>
      <c r="CG50" s="1259"/>
      <c r="CH50" s="1259"/>
      <c r="CI50" s="1259"/>
      <c r="CJ50" s="1259"/>
      <c r="CK50" s="1259"/>
      <c r="CL50" s="1259"/>
      <c r="CM50" s="1259"/>
      <c r="CN50" s="1259" t="s">
        <v>573</v>
      </c>
      <c r="CO50" s="1259"/>
      <c r="CP50" s="1259"/>
      <c r="CQ50" s="1259"/>
      <c r="CR50" s="1259"/>
      <c r="CS50" s="1259"/>
      <c r="CT50" s="1259"/>
      <c r="CU50" s="1259"/>
      <c r="CV50" s="1259" t="s">
        <v>574</v>
      </c>
      <c r="CW50" s="1259"/>
      <c r="CX50" s="1259"/>
      <c r="CY50" s="1259"/>
      <c r="CZ50" s="1259"/>
      <c r="DA50" s="1259"/>
      <c r="DB50" s="1259"/>
      <c r="DC50" s="1259"/>
    </row>
    <row r="51" spans="1:109" ht="13.5" customHeight="1" x14ac:dyDescent="0.15">
      <c r="B51" s="372"/>
      <c r="G51" s="1271"/>
      <c r="H51" s="1271"/>
      <c r="I51" s="1275"/>
      <c r="J51" s="1275"/>
      <c r="K51" s="1260"/>
      <c r="L51" s="1260"/>
      <c r="M51" s="1260"/>
      <c r="N51" s="1260"/>
      <c r="AM51" s="381"/>
      <c r="AN51" s="1258" t="s">
        <v>612</v>
      </c>
      <c r="AO51" s="1258"/>
      <c r="AP51" s="1258"/>
      <c r="AQ51" s="1258"/>
      <c r="AR51" s="1258"/>
      <c r="AS51" s="1258"/>
      <c r="AT51" s="1258"/>
      <c r="AU51" s="1258"/>
      <c r="AV51" s="1258"/>
      <c r="AW51" s="1258"/>
      <c r="AX51" s="1258"/>
      <c r="AY51" s="1258"/>
      <c r="AZ51" s="1258"/>
      <c r="BA51" s="1258"/>
      <c r="BB51" s="1258" t="s">
        <v>613</v>
      </c>
      <c r="BC51" s="1258"/>
      <c r="BD51" s="1258"/>
      <c r="BE51" s="1258"/>
      <c r="BF51" s="1258"/>
      <c r="BG51" s="1258"/>
      <c r="BH51" s="1258"/>
      <c r="BI51" s="1258"/>
      <c r="BJ51" s="1258"/>
      <c r="BK51" s="1258"/>
      <c r="BL51" s="1258"/>
      <c r="BM51" s="1258"/>
      <c r="BN51" s="1258"/>
      <c r="BO51" s="1258"/>
      <c r="BP51" s="1270"/>
      <c r="BQ51" s="1255"/>
      <c r="BR51" s="1255"/>
      <c r="BS51" s="1255"/>
      <c r="BT51" s="1255"/>
      <c r="BU51" s="1255"/>
      <c r="BV51" s="1255"/>
      <c r="BW51" s="1255"/>
      <c r="BX51" s="1270"/>
      <c r="BY51" s="1255"/>
      <c r="BZ51" s="1255"/>
      <c r="CA51" s="1255"/>
      <c r="CB51" s="1255"/>
      <c r="CC51" s="1255"/>
      <c r="CD51" s="1255"/>
      <c r="CE51" s="1255"/>
      <c r="CF51" s="1255">
        <v>10</v>
      </c>
      <c r="CG51" s="1255"/>
      <c r="CH51" s="1255"/>
      <c r="CI51" s="1255"/>
      <c r="CJ51" s="1255"/>
      <c r="CK51" s="1255"/>
      <c r="CL51" s="1255"/>
      <c r="CM51" s="1255"/>
      <c r="CN51" s="1255">
        <v>8.8000000000000007</v>
      </c>
      <c r="CO51" s="1255"/>
      <c r="CP51" s="1255"/>
      <c r="CQ51" s="1255"/>
      <c r="CR51" s="1255"/>
      <c r="CS51" s="1255"/>
      <c r="CT51" s="1255"/>
      <c r="CU51" s="1255"/>
      <c r="CV51" s="1255">
        <v>12.5</v>
      </c>
      <c r="CW51" s="1255"/>
      <c r="CX51" s="1255"/>
      <c r="CY51" s="1255"/>
      <c r="CZ51" s="1255"/>
      <c r="DA51" s="1255"/>
      <c r="DB51" s="1255"/>
      <c r="DC51" s="1255"/>
    </row>
    <row r="52" spans="1:109" x14ac:dyDescent="0.1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614</v>
      </c>
      <c r="BC53" s="1258"/>
      <c r="BD53" s="1258"/>
      <c r="BE53" s="1258"/>
      <c r="BF53" s="1258"/>
      <c r="BG53" s="1258"/>
      <c r="BH53" s="1258"/>
      <c r="BI53" s="1258"/>
      <c r="BJ53" s="1258"/>
      <c r="BK53" s="1258"/>
      <c r="BL53" s="1258"/>
      <c r="BM53" s="1258"/>
      <c r="BN53" s="1258"/>
      <c r="BO53" s="1258"/>
      <c r="BP53" s="1270"/>
      <c r="BQ53" s="1255"/>
      <c r="BR53" s="1255"/>
      <c r="BS53" s="1255"/>
      <c r="BT53" s="1255"/>
      <c r="BU53" s="1255"/>
      <c r="BV53" s="1255"/>
      <c r="BW53" s="1255"/>
      <c r="BX53" s="1270"/>
      <c r="BY53" s="1255"/>
      <c r="BZ53" s="1255"/>
      <c r="CA53" s="1255"/>
      <c r="CB53" s="1255"/>
      <c r="CC53" s="1255"/>
      <c r="CD53" s="1255"/>
      <c r="CE53" s="1255"/>
      <c r="CF53" s="1255">
        <v>62.9</v>
      </c>
      <c r="CG53" s="1255"/>
      <c r="CH53" s="1255"/>
      <c r="CI53" s="1255"/>
      <c r="CJ53" s="1255"/>
      <c r="CK53" s="1255"/>
      <c r="CL53" s="1255"/>
      <c r="CM53" s="1255"/>
      <c r="CN53" s="1255">
        <v>63.1</v>
      </c>
      <c r="CO53" s="1255"/>
      <c r="CP53" s="1255"/>
      <c r="CQ53" s="1255"/>
      <c r="CR53" s="1255"/>
      <c r="CS53" s="1255"/>
      <c r="CT53" s="1255"/>
      <c r="CU53" s="1255"/>
      <c r="CV53" s="1255">
        <v>62.7</v>
      </c>
      <c r="CW53" s="1255"/>
      <c r="CX53" s="1255"/>
      <c r="CY53" s="1255"/>
      <c r="CZ53" s="1255"/>
      <c r="DA53" s="1255"/>
      <c r="DB53" s="1255"/>
      <c r="DC53" s="1255"/>
    </row>
    <row r="54" spans="1:109" x14ac:dyDescent="0.1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615</v>
      </c>
      <c r="AO55" s="1259"/>
      <c r="AP55" s="1259"/>
      <c r="AQ55" s="1259"/>
      <c r="AR55" s="1259"/>
      <c r="AS55" s="1259"/>
      <c r="AT55" s="1259"/>
      <c r="AU55" s="1259"/>
      <c r="AV55" s="1259"/>
      <c r="AW55" s="1259"/>
      <c r="AX55" s="1259"/>
      <c r="AY55" s="1259"/>
      <c r="AZ55" s="1259"/>
      <c r="BA55" s="1259"/>
      <c r="BB55" s="1258" t="s">
        <v>613</v>
      </c>
      <c r="BC55" s="1258"/>
      <c r="BD55" s="1258"/>
      <c r="BE55" s="1258"/>
      <c r="BF55" s="1258"/>
      <c r="BG55" s="1258"/>
      <c r="BH55" s="1258"/>
      <c r="BI55" s="1258"/>
      <c r="BJ55" s="1258"/>
      <c r="BK55" s="1258"/>
      <c r="BL55" s="1258"/>
      <c r="BM55" s="1258"/>
      <c r="BN55" s="1258"/>
      <c r="BO55" s="1258"/>
      <c r="BP55" s="1270"/>
      <c r="BQ55" s="1255"/>
      <c r="BR55" s="1255"/>
      <c r="BS55" s="1255"/>
      <c r="BT55" s="1255"/>
      <c r="BU55" s="1255"/>
      <c r="BV55" s="1255"/>
      <c r="BW55" s="1255"/>
      <c r="BX55" s="1270"/>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614</v>
      </c>
      <c r="BC57" s="1258"/>
      <c r="BD57" s="1258"/>
      <c r="BE57" s="1258"/>
      <c r="BF57" s="1258"/>
      <c r="BG57" s="1258"/>
      <c r="BH57" s="1258"/>
      <c r="BI57" s="1258"/>
      <c r="BJ57" s="1258"/>
      <c r="BK57" s="1258"/>
      <c r="BL57" s="1258"/>
      <c r="BM57" s="1258"/>
      <c r="BN57" s="1258"/>
      <c r="BO57" s="1258"/>
      <c r="BP57" s="1270"/>
      <c r="BQ57" s="1255"/>
      <c r="BR57" s="1255"/>
      <c r="BS57" s="1255"/>
      <c r="BT57" s="1255"/>
      <c r="BU57" s="1255"/>
      <c r="BV57" s="1255"/>
      <c r="BW57" s="1255"/>
      <c r="BX57" s="1270"/>
      <c r="BY57" s="1255"/>
      <c r="BZ57" s="1255"/>
      <c r="CA57" s="1255"/>
      <c r="CB57" s="1255"/>
      <c r="CC57" s="1255"/>
      <c r="CD57" s="1255"/>
      <c r="CE57" s="1255"/>
      <c r="CF57" s="1255">
        <v>64</v>
      </c>
      <c r="CG57" s="1255"/>
      <c r="CH57" s="1255"/>
      <c r="CI57" s="1255"/>
      <c r="CJ57" s="1255"/>
      <c r="CK57" s="1255"/>
      <c r="CL57" s="1255"/>
      <c r="CM57" s="1255"/>
      <c r="CN57" s="1255">
        <v>62.6</v>
      </c>
      <c r="CO57" s="1255"/>
      <c r="CP57" s="1255"/>
      <c r="CQ57" s="1255"/>
      <c r="CR57" s="1255"/>
      <c r="CS57" s="1255"/>
      <c r="CT57" s="1255"/>
      <c r="CU57" s="1255"/>
      <c r="CV57" s="1255">
        <v>63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616</v>
      </c>
    </row>
    <row r="64" spans="1:109" x14ac:dyDescent="0.15">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611</v>
      </c>
    </row>
    <row r="72" spans="2:107" x14ac:dyDescent="0.1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570</v>
      </c>
      <c r="BQ72" s="1259"/>
      <c r="BR72" s="1259"/>
      <c r="BS72" s="1259"/>
      <c r="BT72" s="1259"/>
      <c r="BU72" s="1259"/>
      <c r="BV72" s="1259"/>
      <c r="BW72" s="1259"/>
      <c r="BX72" s="1259" t="s">
        <v>571</v>
      </c>
      <c r="BY72" s="1259"/>
      <c r="BZ72" s="1259"/>
      <c r="CA72" s="1259"/>
      <c r="CB72" s="1259"/>
      <c r="CC72" s="1259"/>
      <c r="CD72" s="1259"/>
      <c r="CE72" s="1259"/>
      <c r="CF72" s="1259" t="s">
        <v>572</v>
      </c>
      <c r="CG72" s="1259"/>
      <c r="CH72" s="1259"/>
      <c r="CI72" s="1259"/>
      <c r="CJ72" s="1259"/>
      <c r="CK72" s="1259"/>
      <c r="CL72" s="1259"/>
      <c r="CM72" s="1259"/>
      <c r="CN72" s="1259" t="s">
        <v>573</v>
      </c>
      <c r="CO72" s="1259"/>
      <c r="CP72" s="1259"/>
      <c r="CQ72" s="1259"/>
      <c r="CR72" s="1259"/>
      <c r="CS72" s="1259"/>
      <c r="CT72" s="1259"/>
      <c r="CU72" s="1259"/>
      <c r="CV72" s="1259" t="s">
        <v>574</v>
      </c>
      <c r="CW72" s="1259"/>
      <c r="CX72" s="1259"/>
      <c r="CY72" s="1259"/>
      <c r="CZ72" s="1259"/>
      <c r="DA72" s="1259"/>
      <c r="DB72" s="1259"/>
      <c r="DC72" s="1259"/>
    </row>
    <row r="73" spans="2:107" x14ac:dyDescent="0.15">
      <c r="B73" s="372"/>
      <c r="G73" s="1271"/>
      <c r="H73" s="1271"/>
      <c r="I73" s="1271"/>
      <c r="J73" s="1271"/>
      <c r="K73" s="1254"/>
      <c r="L73" s="1254"/>
      <c r="M73" s="1254"/>
      <c r="N73" s="1254"/>
      <c r="AM73" s="381"/>
      <c r="AN73" s="1258" t="s">
        <v>612</v>
      </c>
      <c r="AO73" s="1258"/>
      <c r="AP73" s="1258"/>
      <c r="AQ73" s="1258"/>
      <c r="AR73" s="1258"/>
      <c r="AS73" s="1258"/>
      <c r="AT73" s="1258"/>
      <c r="AU73" s="1258"/>
      <c r="AV73" s="1258"/>
      <c r="AW73" s="1258"/>
      <c r="AX73" s="1258"/>
      <c r="AY73" s="1258"/>
      <c r="AZ73" s="1258"/>
      <c r="BA73" s="1258"/>
      <c r="BB73" s="1258" t="s">
        <v>613</v>
      </c>
      <c r="BC73" s="1258"/>
      <c r="BD73" s="1258"/>
      <c r="BE73" s="1258"/>
      <c r="BF73" s="1258"/>
      <c r="BG73" s="1258"/>
      <c r="BH73" s="1258"/>
      <c r="BI73" s="1258"/>
      <c r="BJ73" s="1258"/>
      <c r="BK73" s="1258"/>
      <c r="BL73" s="1258"/>
      <c r="BM73" s="1258"/>
      <c r="BN73" s="1258"/>
      <c r="BO73" s="1258"/>
      <c r="BP73" s="1255">
        <v>27.8</v>
      </c>
      <c r="BQ73" s="1255"/>
      <c r="BR73" s="1255"/>
      <c r="BS73" s="1255"/>
      <c r="BT73" s="1255"/>
      <c r="BU73" s="1255"/>
      <c r="BV73" s="1255"/>
      <c r="BW73" s="1255"/>
      <c r="BX73" s="1255">
        <v>28.5</v>
      </c>
      <c r="BY73" s="1255"/>
      <c r="BZ73" s="1255"/>
      <c r="CA73" s="1255"/>
      <c r="CB73" s="1255"/>
      <c r="CC73" s="1255"/>
      <c r="CD73" s="1255"/>
      <c r="CE73" s="1255"/>
      <c r="CF73" s="1255">
        <v>10</v>
      </c>
      <c r="CG73" s="1255"/>
      <c r="CH73" s="1255"/>
      <c r="CI73" s="1255"/>
      <c r="CJ73" s="1255"/>
      <c r="CK73" s="1255"/>
      <c r="CL73" s="1255"/>
      <c r="CM73" s="1255"/>
      <c r="CN73" s="1255">
        <v>8.8000000000000007</v>
      </c>
      <c r="CO73" s="1255"/>
      <c r="CP73" s="1255"/>
      <c r="CQ73" s="1255"/>
      <c r="CR73" s="1255"/>
      <c r="CS73" s="1255"/>
      <c r="CT73" s="1255"/>
      <c r="CU73" s="1255"/>
      <c r="CV73" s="1255">
        <v>12.5</v>
      </c>
      <c r="CW73" s="1255"/>
      <c r="CX73" s="1255"/>
      <c r="CY73" s="1255"/>
      <c r="CZ73" s="1255"/>
      <c r="DA73" s="1255"/>
      <c r="DB73" s="1255"/>
      <c r="DC73" s="1255"/>
    </row>
    <row r="74" spans="2:107" x14ac:dyDescent="0.1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617</v>
      </c>
      <c r="BC75" s="1258"/>
      <c r="BD75" s="1258"/>
      <c r="BE75" s="1258"/>
      <c r="BF75" s="1258"/>
      <c r="BG75" s="1258"/>
      <c r="BH75" s="1258"/>
      <c r="BI75" s="1258"/>
      <c r="BJ75" s="1258"/>
      <c r="BK75" s="1258"/>
      <c r="BL75" s="1258"/>
      <c r="BM75" s="1258"/>
      <c r="BN75" s="1258"/>
      <c r="BO75" s="1258"/>
      <c r="BP75" s="1255">
        <v>10.7</v>
      </c>
      <c r="BQ75" s="1255"/>
      <c r="BR75" s="1255"/>
      <c r="BS75" s="1255"/>
      <c r="BT75" s="1255"/>
      <c r="BU75" s="1255"/>
      <c r="BV75" s="1255"/>
      <c r="BW75" s="1255"/>
      <c r="BX75" s="1255">
        <v>11.2</v>
      </c>
      <c r="BY75" s="1255"/>
      <c r="BZ75" s="1255"/>
      <c r="CA75" s="1255"/>
      <c r="CB75" s="1255"/>
      <c r="CC75" s="1255"/>
      <c r="CD75" s="1255"/>
      <c r="CE75" s="1255"/>
      <c r="CF75" s="1255">
        <v>11.8</v>
      </c>
      <c r="CG75" s="1255"/>
      <c r="CH75" s="1255"/>
      <c r="CI75" s="1255"/>
      <c r="CJ75" s="1255"/>
      <c r="CK75" s="1255"/>
      <c r="CL75" s="1255"/>
      <c r="CM75" s="1255"/>
      <c r="CN75" s="1255">
        <v>12</v>
      </c>
      <c r="CO75" s="1255"/>
      <c r="CP75" s="1255"/>
      <c r="CQ75" s="1255"/>
      <c r="CR75" s="1255"/>
      <c r="CS75" s="1255"/>
      <c r="CT75" s="1255"/>
      <c r="CU75" s="1255"/>
      <c r="CV75" s="1255">
        <v>12</v>
      </c>
      <c r="CW75" s="1255"/>
      <c r="CX75" s="1255"/>
      <c r="CY75" s="1255"/>
      <c r="CZ75" s="1255"/>
      <c r="DA75" s="1255"/>
      <c r="DB75" s="1255"/>
      <c r="DC75" s="1255"/>
    </row>
    <row r="76" spans="2:107" x14ac:dyDescent="0.1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615</v>
      </c>
      <c r="AO77" s="1259"/>
      <c r="AP77" s="1259"/>
      <c r="AQ77" s="1259"/>
      <c r="AR77" s="1259"/>
      <c r="AS77" s="1259"/>
      <c r="AT77" s="1259"/>
      <c r="AU77" s="1259"/>
      <c r="AV77" s="1259"/>
      <c r="AW77" s="1259"/>
      <c r="AX77" s="1259"/>
      <c r="AY77" s="1259"/>
      <c r="AZ77" s="1259"/>
      <c r="BA77" s="1259"/>
      <c r="BB77" s="1258" t="s">
        <v>613</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617</v>
      </c>
      <c r="BC79" s="1258"/>
      <c r="BD79" s="1258"/>
      <c r="BE79" s="1258"/>
      <c r="BF79" s="1258"/>
      <c r="BG79" s="1258"/>
      <c r="BH79" s="1258"/>
      <c r="BI79" s="1258"/>
      <c r="BJ79" s="1258"/>
      <c r="BK79" s="1258"/>
      <c r="BL79" s="1258"/>
      <c r="BM79" s="1258"/>
      <c r="BN79" s="1258"/>
      <c r="BO79" s="1258"/>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t4wv3M6/RV2ZsVmNlII7zfb05nr+IzIBNh6arG5dNQBXnejlk8vf5Vocejj6inq9f+PIepIGQtup2cQIHAuGA==" saltValue="FTUXlrMB8/Q0tLVdGpzQs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eL/JyoS+Pl99Z1CPMntxxBA1dWVqH/mbke8kCjwVSl9uQcy4lWbjwUpXtWJb1Bae0LE92QN8ZO7+VrZ7tIUyMQ==" saltValue="M1ShUMRSnPtRy0sdLNw7Gw==" spinCount="100000"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WkM2F38+EFfDglh35HHiL2/9L7A7a5YCPEx06UOVaGuiOIYl6cwoPYLaW4V3fBc38G9+WKOF8D4V4MCSfOjbPw==" saltValue="BQzHsqKr2796cRrsRjV9Dg==" spinCount="100000"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567</v>
      </c>
      <c r="G2" s="151"/>
      <c r="H2" s="152"/>
    </row>
    <row r="3" spans="1:8" x14ac:dyDescent="0.15">
      <c r="A3" s="148" t="s">
        <v>560</v>
      </c>
      <c r="B3" s="153"/>
      <c r="C3" s="154"/>
      <c r="D3" s="155">
        <v>125943</v>
      </c>
      <c r="E3" s="156"/>
      <c r="F3" s="157">
        <v>114790</v>
      </c>
      <c r="G3" s="158"/>
      <c r="H3" s="159"/>
    </row>
    <row r="4" spans="1:8" x14ac:dyDescent="0.15">
      <c r="A4" s="160"/>
      <c r="B4" s="161"/>
      <c r="C4" s="162"/>
      <c r="D4" s="163">
        <v>103035</v>
      </c>
      <c r="E4" s="164"/>
      <c r="F4" s="165">
        <v>55601</v>
      </c>
      <c r="G4" s="166"/>
      <c r="H4" s="167"/>
    </row>
    <row r="5" spans="1:8" x14ac:dyDescent="0.15">
      <c r="A5" s="148" t="s">
        <v>562</v>
      </c>
      <c r="B5" s="153"/>
      <c r="C5" s="154"/>
      <c r="D5" s="155">
        <v>178485</v>
      </c>
      <c r="E5" s="156"/>
      <c r="F5" s="157">
        <v>126262</v>
      </c>
      <c r="G5" s="158"/>
      <c r="H5" s="159"/>
    </row>
    <row r="6" spans="1:8" x14ac:dyDescent="0.15">
      <c r="A6" s="160"/>
      <c r="B6" s="161"/>
      <c r="C6" s="162"/>
      <c r="D6" s="163">
        <v>146493</v>
      </c>
      <c r="E6" s="164"/>
      <c r="F6" s="165">
        <v>56769</v>
      </c>
      <c r="G6" s="166"/>
      <c r="H6" s="167"/>
    </row>
    <row r="7" spans="1:8" x14ac:dyDescent="0.15">
      <c r="A7" s="148" t="s">
        <v>563</v>
      </c>
      <c r="B7" s="153"/>
      <c r="C7" s="154"/>
      <c r="D7" s="155">
        <v>211848</v>
      </c>
      <c r="E7" s="156"/>
      <c r="F7" s="157">
        <v>126525</v>
      </c>
      <c r="G7" s="158"/>
      <c r="H7" s="159"/>
    </row>
    <row r="8" spans="1:8" x14ac:dyDescent="0.15">
      <c r="A8" s="160"/>
      <c r="B8" s="161"/>
      <c r="C8" s="162"/>
      <c r="D8" s="163">
        <v>167188</v>
      </c>
      <c r="E8" s="164"/>
      <c r="F8" s="165">
        <v>67052</v>
      </c>
      <c r="G8" s="166"/>
      <c r="H8" s="167"/>
    </row>
    <row r="9" spans="1:8" x14ac:dyDescent="0.15">
      <c r="A9" s="148" t="s">
        <v>564</v>
      </c>
      <c r="B9" s="153"/>
      <c r="C9" s="154"/>
      <c r="D9" s="155">
        <v>206384</v>
      </c>
      <c r="E9" s="156"/>
      <c r="F9" s="157">
        <v>138402</v>
      </c>
      <c r="G9" s="158"/>
      <c r="H9" s="159"/>
    </row>
    <row r="10" spans="1:8" x14ac:dyDescent="0.15">
      <c r="A10" s="160"/>
      <c r="B10" s="161"/>
      <c r="C10" s="162"/>
      <c r="D10" s="163">
        <v>183678</v>
      </c>
      <c r="E10" s="164"/>
      <c r="F10" s="165">
        <v>70652</v>
      </c>
      <c r="G10" s="166"/>
      <c r="H10" s="167"/>
    </row>
    <row r="11" spans="1:8" x14ac:dyDescent="0.15">
      <c r="A11" s="148" t="s">
        <v>565</v>
      </c>
      <c r="B11" s="153"/>
      <c r="C11" s="154"/>
      <c r="D11" s="155">
        <v>70502</v>
      </c>
      <c r="E11" s="156"/>
      <c r="F11" s="157">
        <v>146367</v>
      </c>
      <c r="G11" s="158"/>
      <c r="H11" s="159"/>
    </row>
    <row r="12" spans="1:8" x14ac:dyDescent="0.15">
      <c r="A12" s="160"/>
      <c r="B12" s="161"/>
      <c r="C12" s="168"/>
      <c r="D12" s="163">
        <v>53700</v>
      </c>
      <c r="E12" s="164"/>
      <c r="F12" s="165">
        <v>79441</v>
      </c>
      <c r="G12" s="166"/>
      <c r="H12" s="167"/>
    </row>
    <row r="13" spans="1:8" x14ac:dyDescent="0.15">
      <c r="A13" s="148"/>
      <c r="B13" s="153"/>
      <c r="C13" s="169"/>
      <c r="D13" s="170">
        <v>158632</v>
      </c>
      <c r="E13" s="171"/>
      <c r="F13" s="172">
        <v>130469</v>
      </c>
      <c r="G13" s="173"/>
      <c r="H13" s="159"/>
    </row>
    <row r="14" spans="1:8" x14ac:dyDescent="0.15">
      <c r="A14" s="160"/>
      <c r="B14" s="161"/>
      <c r="C14" s="162"/>
      <c r="D14" s="163">
        <v>130819</v>
      </c>
      <c r="E14" s="164"/>
      <c r="F14" s="165">
        <v>65903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5.58</v>
      </c>
      <c r="C19" s="174">
        <f>ROUND(VALUE(SUBSTITUTE(実質収支比率等に係る経年分析!G$48,"▲","-")),2)</f>
        <v>7.38</v>
      </c>
      <c r="D19" s="174">
        <f>ROUND(VALUE(SUBSTITUTE(実質収支比率等に係る経年分析!H$48,"▲","-")),2)</f>
        <v>7.38</v>
      </c>
      <c r="E19" s="174">
        <f>ROUND(VALUE(SUBSTITUTE(実質収支比率等に係る経年分析!I$48,"▲","-")),2)</f>
        <v>7.47</v>
      </c>
      <c r="F19" s="174">
        <f>ROUND(VALUE(SUBSTITUTE(実質収支比率等に係る経年分析!J$48,"▲","-")),2)</f>
        <v>6.31</v>
      </c>
    </row>
    <row r="20" spans="1:11" x14ac:dyDescent="0.15">
      <c r="A20" s="174" t="s">
        <v>57</v>
      </c>
      <c r="B20" s="174">
        <f>ROUND(VALUE(SUBSTITUTE(実質収支比率等に係る経年分析!F$47,"▲","-")),2)</f>
        <v>41.3</v>
      </c>
      <c r="C20" s="174">
        <f>ROUND(VALUE(SUBSTITUTE(実質収支比率等に係る経年分析!G$47,"▲","-")),2)</f>
        <v>41</v>
      </c>
      <c r="D20" s="174">
        <f>ROUND(VALUE(SUBSTITUTE(実質収支比率等に係る経年分析!H$47,"▲","-")),2)</f>
        <v>39.18</v>
      </c>
      <c r="E20" s="174">
        <f>ROUND(VALUE(SUBSTITUTE(実質収支比率等に係る経年分析!I$47,"▲","-")),2)</f>
        <v>45.68</v>
      </c>
      <c r="F20" s="174">
        <f>ROUND(VALUE(SUBSTITUTE(実質収支比率等に係る経年分析!J$47,"▲","-")),2)</f>
        <v>25.42</v>
      </c>
    </row>
    <row r="21" spans="1:11" x14ac:dyDescent="0.15">
      <c r="A21" s="174" t="s">
        <v>58</v>
      </c>
      <c r="B21" s="174">
        <f>IF(ISNUMBER(VALUE(SUBSTITUTE(実質収支比率等に係る経年分析!F$49,"▲","-"))),ROUND(VALUE(SUBSTITUTE(実質収支比率等に係る経年分析!F$49,"▲","-")),2),NA())</f>
        <v>-9.77</v>
      </c>
      <c r="C21" s="174">
        <f>IF(ISNUMBER(VALUE(SUBSTITUTE(実質収支比率等に係る経年分析!G$49,"▲","-"))),ROUND(VALUE(SUBSTITUTE(実質収支比率等に係る経年分析!G$49,"▲","-")),2),NA())</f>
        <v>1.87</v>
      </c>
      <c r="D21" s="174">
        <f>IF(ISNUMBER(VALUE(SUBSTITUTE(実質収支比率等に係る経年分析!H$49,"▲","-"))),ROUND(VALUE(SUBSTITUTE(実質収支比率等に係る経年分析!H$49,"▲","-")),2),NA())</f>
        <v>-0.48</v>
      </c>
      <c r="E21" s="174">
        <f>IF(ISNUMBER(VALUE(SUBSTITUTE(実質収支比率等に係る経年分析!I$49,"▲","-"))),ROUND(VALUE(SUBSTITUTE(実質収支比率等に係る経年分析!I$49,"▲","-")),2),NA())</f>
        <v>8.6</v>
      </c>
      <c r="F21" s="174">
        <f>IF(ISNUMBER(VALUE(SUBSTITUTE(実質収支比率等に係る経年分析!J$49,"▲","-"))),ROUND(VALUE(SUBSTITUTE(実質収支比率等に係る経年分析!J$49,"▲","-")),2),NA())</f>
        <v>0.19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0.15</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0.33</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1057</v>
      </c>
      <c r="E42" s="176"/>
      <c r="F42" s="176"/>
      <c r="G42" s="176">
        <f>'実質公債費比率（分子）の構造'!L$52</f>
        <v>1095</v>
      </c>
      <c r="H42" s="176"/>
      <c r="I42" s="176"/>
      <c r="J42" s="176">
        <f>'実質公債費比率（分子）の構造'!M$52</f>
        <v>1068</v>
      </c>
      <c r="K42" s="176"/>
      <c r="L42" s="176"/>
      <c r="M42" s="176">
        <f>'実質公債費比率（分子）の構造'!N$52</f>
        <v>1034</v>
      </c>
      <c r="N42" s="176"/>
      <c r="O42" s="176"/>
      <c r="P42" s="176">
        <f>'実質公債費比率（分子）の構造'!O$52</f>
        <v>981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31</v>
      </c>
      <c r="C45" s="176"/>
      <c r="D45" s="176"/>
      <c r="E45" s="176">
        <f>'実質公債費比率（分子）の構造'!L$49</f>
        <v>31</v>
      </c>
      <c r="F45" s="176"/>
      <c r="G45" s="176"/>
      <c r="H45" s="176">
        <f>'実質公債費比率（分子）の構造'!M$49</f>
        <v>17</v>
      </c>
      <c r="I45" s="176"/>
      <c r="J45" s="176"/>
      <c r="K45" s="176">
        <f>'実質公債費比率（分子）の構造'!N$49</f>
        <v>7</v>
      </c>
      <c r="L45" s="176"/>
      <c r="M45" s="176"/>
      <c r="N45" s="176">
        <f>'実質公債費比率（分子）の構造'!O$49</f>
        <v>12</v>
      </c>
      <c r="O45" s="176"/>
      <c r="P45" s="176"/>
    </row>
    <row r="46" spans="1:16" x14ac:dyDescent="0.15">
      <c r="A46" s="176" t="s">
        <v>69</v>
      </c>
      <c r="B46" s="176">
        <f>'実質公債費比率（分子）の構造'!K$48</f>
        <v>205</v>
      </c>
      <c r="C46" s="176"/>
      <c r="D46" s="176"/>
      <c r="E46" s="176">
        <f>'実質公債費比率（分子）の構造'!L$48</f>
        <v>220</v>
      </c>
      <c r="F46" s="176"/>
      <c r="G46" s="176"/>
      <c r="H46" s="176">
        <f>'実質公債費比率（分子）の構造'!M$48</f>
        <v>253</v>
      </c>
      <c r="I46" s="176"/>
      <c r="J46" s="176"/>
      <c r="K46" s="176">
        <f>'実質公債費比率（分子）の構造'!N$48</f>
        <v>245</v>
      </c>
      <c r="L46" s="176"/>
      <c r="M46" s="176"/>
      <c r="N46" s="176">
        <f>'実質公債費比率（分子）の構造'!O$48</f>
        <v>245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1202</v>
      </c>
      <c r="C49" s="176"/>
      <c r="D49" s="176"/>
      <c r="E49" s="176">
        <f>'実質公債費比率（分子）の構造'!L$45</f>
        <v>1270</v>
      </c>
      <c r="F49" s="176"/>
      <c r="G49" s="176"/>
      <c r="H49" s="176">
        <f>'実質公債費比率（分子）の構造'!M$45</f>
        <v>1248</v>
      </c>
      <c r="I49" s="176"/>
      <c r="J49" s="176"/>
      <c r="K49" s="176">
        <f>'実質公債費比率（分子）の構造'!N$45</f>
        <v>1222</v>
      </c>
      <c r="L49" s="176"/>
      <c r="M49" s="176"/>
      <c r="N49" s="176">
        <f>'実質公債費比率（分子）の構造'!O$45</f>
        <v>1189</v>
      </c>
      <c r="O49" s="176"/>
      <c r="P49" s="176"/>
    </row>
    <row r="50" spans="1:16" x14ac:dyDescent="0.15">
      <c r="A50" s="176" t="s">
        <v>73</v>
      </c>
      <c r="B50" s="176" t="e">
        <f>NA()</f>
        <v>#N/A</v>
      </c>
      <c r="C50" s="176">
        <f>IF(ISNUMBER('実質公債費比率（分子）の構造'!K$53),'実質公債費比率（分子）の構造'!K$53,NA())</f>
        <v>381</v>
      </c>
      <c r="D50" s="176" t="e">
        <f>NA()</f>
        <v>#N/A</v>
      </c>
      <c r="E50" s="176" t="e">
        <f>NA()</f>
        <v>#N/A</v>
      </c>
      <c r="F50" s="176">
        <f>IF(ISNUMBER('実質公債費比率（分子）の構造'!L$53),'実質公債費比率（分子）の構造'!L$53,NA())</f>
        <v>426</v>
      </c>
      <c r="G50" s="176" t="e">
        <f>NA()</f>
        <v>#N/A</v>
      </c>
      <c r="H50" s="176" t="e">
        <f>NA()</f>
        <v>#N/A</v>
      </c>
      <c r="I50" s="176">
        <f>IF(ISNUMBER('実質公債費比率（分子）の構造'!M$53),'実質公債費比率（分子）の構造'!M$53,NA())</f>
        <v>450</v>
      </c>
      <c r="J50" s="176" t="e">
        <f>NA()</f>
        <v>#N/A</v>
      </c>
      <c r="K50" s="176" t="e">
        <f>NA()</f>
        <v>#N/A</v>
      </c>
      <c r="L50" s="176">
        <f>IF(ISNUMBER('実質公債費比率（分子）の構造'!N$53),'実質公債費比率（分子）の構造'!N$53,NA())</f>
        <v>440</v>
      </c>
      <c r="M50" s="176" t="e">
        <f>NA()</f>
        <v>#N/A</v>
      </c>
      <c r="N50" s="176" t="e">
        <f>NA()</f>
        <v>#N/A</v>
      </c>
      <c r="O50" s="176">
        <f>IF(ISNUMBER('実質公債費比率（分子）の構造'!O$53),'実質公債費比率（分子）の構造'!O$53,NA())</f>
        <v>465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9095</v>
      </c>
      <c r="E56" s="175"/>
      <c r="F56" s="175"/>
      <c r="G56" s="175">
        <f>'将来負担比率（分子）の構造'!J$52</f>
        <v>8814</v>
      </c>
      <c r="H56" s="175"/>
      <c r="I56" s="175"/>
      <c r="J56" s="175">
        <f>'将来負担比率（分子）の構造'!K$52</f>
        <v>9199</v>
      </c>
      <c r="K56" s="175"/>
      <c r="L56" s="175"/>
      <c r="M56" s="175">
        <f>'将来負担比率（分子）の構造'!L$52</f>
        <v>8856</v>
      </c>
      <c r="N56" s="175"/>
      <c r="O56" s="175"/>
      <c r="P56" s="175">
        <f>'将来負担比率（分子）の構造'!M$52</f>
        <v>7399</v>
      </c>
    </row>
    <row r="57" spans="1:16" x14ac:dyDescent="0.15">
      <c r="A57" s="175" t="s">
        <v>44</v>
      </c>
      <c r="B57" s="175"/>
      <c r="C57" s="175"/>
      <c r="D57" s="175">
        <f>'将来負担比率（分子）の構造'!I$51</f>
        <v>51</v>
      </c>
      <c r="E57" s="175"/>
      <c r="F57" s="175"/>
      <c r="G57" s="175">
        <f>'将来負担比率（分子）の構造'!J$51</f>
        <v>42</v>
      </c>
      <c r="H57" s="175"/>
      <c r="I57" s="175"/>
      <c r="J57" s="175">
        <f>'将来負担比率（分子）の構造'!K$51</f>
        <v>30</v>
      </c>
      <c r="K57" s="175"/>
      <c r="L57" s="175"/>
      <c r="M57" s="175">
        <f>'将来負担比率（分子）の構造'!L$51</f>
        <v>31</v>
      </c>
      <c r="N57" s="175"/>
      <c r="O57" s="175"/>
      <c r="P57" s="175">
        <f>'将来負担比率（分子）の構造'!M$51</f>
        <v>30</v>
      </c>
    </row>
    <row r="58" spans="1:16" x14ac:dyDescent="0.15">
      <c r="A58" s="175" t="s">
        <v>43</v>
      </c>
      <c r="B58" s="175"/>
      <c r="C58" s="175"/>
      <c r="D58" s="175">
        <f>'将来負担比率（分子）の構造'!I$50</f>
        <v>3698</v>
      </c>
      <c r="E58" s="175"/>
      <c r="F58" s="175"/>
      <c r="G58" s="175">
        <f>'将来負担比率（分子）の構造'!J$50</f>
        <v>3850</v>
      </c>
      <c r="H58" s="175"/>
      <c r="I58" s="175"/>
      <c r="J58" s="175">
        <f>'将来負担比率（分子）の構造'!K$50</f>
        <v>4035</v>
      </c>
      <c r="K58" s="175"/>
      <c r="L58" s="175"/>
      <c r="M58" s="175">
        <f>'将来負担比率（分子）の構造'!L$50</f>
        <v>4528</v>
      </c>
      <c r="N58" s="175"/>
      <c r="O58" s="175"/>
      <c r="P58" s="175">
        <f>'将来負担比率（分子）の構造'!M$50</f>
        <v>3731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1226</v>
      </c>
      <c r="C62" s="175"/>
      <c r="D62" s="175"/>
      <c r="E62" s="175">
        <f>'将来負担比率（分子）の構造'!J$45</f>
        <v>1247</v>
      </c>
      <c r="F62" s="175"/>
      <c r="G62" s="175"/>
      <c r="H62" s="175">
        <f>'将来負担比率（分子）の構造'!K$45</f>
        <v>1207</v>
      </c>
      <c r="I62" s="175"/>
      <c r="J62" s="175"/>
      <c r="K62" s="175">
        <f>'将来負担比率（分子）の構造'!L$45</f>
        <v>1177</v>
      </c>
      <c r="L62" s="175"/>
      <c r="M62" s="175"/>
      <c r="N62" s="175">
        <f>'将来負担比率（分子）の構造'!M$45</f>
        <v>1144</v>
      </c>
      <c r="O62" s="175"/>
      <c r="P62" s="175"/>
    </row>
    <row r="63" spans="1:16" x14ac:dyDescent="0.15">
      <c r="A63" s="175" t="s">
        <v>36</v>
      </c>
      <c r="B63" s="175">
        <f>'将来負担比率（分子）の構造'!I$44</f>
        <v>91</v>
      </c>
      <c r="C63" s="175"/>
      <c r="D63" s="175"/>
      <c r="E63" s="175">
        <f>'将来負担比率（分子）の構造'!J$44</f>
        <v>57</v>
      </c>
      <c r="F63" s="175"/>
      <c r="G63" s="175"/>
      <c r="H63" s="175">
        <f>'将来負担比率（分子）の構造'!K$44</f>
        <v>68</v>
      </c>
      <c r="I63" s="175"/>
      <c r="J63" s="175"/>
      <c r="K63" s="175">
        <f>'将来負担比率（分子）の構造'!L$44</f>
        <v>58</v>
      </c>
      <c r="L63" s="175"/>
      <c r="M63" s="175"/>
      <c r="N63" s="175">
        <f>'将来負担比率（分子）の構造'!M$44</f>
        <v>49</v>
      </c>
      <c r="O63" s="175"/>
      <c r="P63" s="175"/>
    </row>
    <row r="64" spans="1:16" x14ac:dyDescent="0.15">
      <c r="A64" s="175" t="s">
        <v>35</v>
      </c>
      <c r="B64" s="175">
        <f>'将来負担比率（分子）の構造'!I$43</f>
        <v>2391</v>
      </c>
      <c r="C64" s="175"/>
      <c r="D64" s="175"/>
      <c r="E64" s="175">
        <f>'将来負担比率（分子）の構造'!J$43</f>
        <v>2219</v>
      </c>
      <c r="F64" s="175"/>
      <c r="G64" s="175"/>
      <c r="H64" s="175">
        <f>'将来負担比率（分子）の構造'!K$43</f>
        <v>2079</v>
      </c>
      <c r="I64" s="175"/>
      <c r="J64" s="175"/>
      <c r="K64" s="175">
        <f>'将来負担比率（分子）の構造'!L$43</f>
        <v>1920</v>
      </c>
      <c r="L64" s="175"/>
      <c r="M64" s="175"/>
      <c r="N64" s="175">
        <f>'将来負担比率（分子）の構造'!M$43</f>
        <v>1759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10103</v>
      </c>
      <c r="C66" s="175"/>
      <c r="D66" s="175"/>
      <c r="E66" s="175">
        <f>'将来負担比率（分子）の構造'!J$41</f>
        <v>10173</v>
      </c>
      <c r="F66" s="175"/>
      <c r="G66" s="175"/>
      <c r="H66" s="175">
        <f>'将来負担比率（分子）の構造'!K$41</f>
        <v>10274</v>
      </c>
      <c r="I66" s="175"/>
      <c r="J66" s="175"/>
      <c r="K66" s="175">
        <f>'将来負担比率（分子）の構造'!L$41</f>
        <v>10600</v>
      </c>
      <c r="L66" s="175"/>
      <c r="M66" s="175"/>
      <c r="N66" s="175">
        <f>'将来負担比率（分子）の構造'!M$41</f>
        <v>8675</v>
      </c>
      <c r="O66" s="175"/>
      <c r="P66" s="175"/>
    </row>
    <row r="67" spans="1:16" x14ac:dyDescent="0.15">
      <c r="A67" s="175" t="s">
        <v>77</v>
      </c>
      <c r="B67" s="175" t="e">
        <f>NA()</f>
        <v>#N/A</v>
      </c>
      <c r="C67" s="175">
        <f>IF(ISNUMBER('将来負担比率（分子）の構造'!I$53), IF('将来負担比率（分子）の構造'!I$53 &lt; 0, 0, '将来負担比率（分子）の構造'!I$53), NA())</f>
        <v>967</v>
      </c>
      <c r="D67" s="175" t="e">
        <f>NA()</f>
        <v>#N/A</v>
      </c>
      <c r="E67" s="175" t="e">
        <f>NA()</f>
        <v>#N/A</v>
      </c>
      <c r="F67" s="175">
        <f>IF(ISNUMBER('将来負担比率（分子）の構造'!J$53), IF('将来負担比率（分子）の構造'!J$53 &lt; 0, 0, '将来負担比率（分子）の構造'!J$53), NA())</f>
        <v>990</v>
      </c>
      <c r="G67" s="175" t="e">
        <f>NA()</f>
        <v>#N/A</v>
      </c>
      <c r="H67" s="175" t="e">
        <f>NA()</f>
        <v>#N/A</v>
      </c>
      <c r="I67" s="175">
        <f>IF(ISNUMBER('将来負担比率（分子）の構造'!K$53), IF('将来負担比率（分子）の構造'!K$53 &lt; 0, 0, '将来負担比率（分子）の構造'!K$53), NA())</f>
        <v>363</v>
      </c>
      <c r="J67" s="175" t="e">
        <f>NA()</f>
        <v>#N/A</v>
      </c>
      <c r="K67" s="175" t="e">
        <f>NA()</f>
        <v>#N/A</v>
      </c>
      <c r="L67" s="175">
        <f>IF(ISNUMBER('将来負担比率（分子）の構造'!L$53), IF('将来負担比率（分子）の構造'!L$53 &lt; 0, 0, '将来負担比率（分子）の構造'!L$53), NA())</f>
        <v>341</v>
      </c>
      <c r="M67" s="175" t="e">
        <f>NA()</f>
        <v>#N/A</v>
      </c>
      <c r="N67" s="175" t="e">
        <f>NA()</f>
        <v>#N/A</v>
      </c>
      <c r="O67" s="175">
        <f>IF(ISNUMBER('将来負担比率（分子）の構造'!M$53), IF('将来負担比率（分子）の構造'!M$53 &lt; 0, 0, '将来負担比率（分子）の構造'!M$53), NA())</f>
        <v>467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1835</v>
      </c>
      <c r="C72" s="179">
        <f>基金残高に係る経年分析!G55</f>
        <v>2236</v>
      </c>
      <c r="D72" s="179">
        <f>基金残高に係る経年分析!H55</f>
        <v>1193</v>
      </c>
    </row>
    <row r="73" spans="1:16" x14ac:dyDescent="0.15">
      <c r="A73" s="178" t="s">
        <v>80</v>
      </c>
      <c r="B73" s="179">
        <f>基金残高に係る経年分析!F56</f>
        <v>110</v>
      </c>
      <c r="C73" s="179">
        <f>基金残高に係る経年分析!G56</f>
        <v>110</v>
      </c>
      <c r="D73" s="179">
        <f>基金残高に係る経年分析!H56</f>
        <v>110</v>
      </c>
    </row>
    <row r="74" spans="1:16" x14ac:dyDescent="0.15">
      <c r="A74" s="178" t="s">
        <v>81</v>
      </c>
      <c r="B74" s="179">
        <f>基金残高に係る経年分析!F57</f>
        <v>3003</v>
      </c>
      <c r="C74" s="179">
        <f>基金残高に係る経年分析!G57</f>
        <v>3097</v>
      </c>
      <c r="D74" s="179">
        <f>基金残高に係る経年分析!H57</f>
        <v>3342</v>
      </c>
    </row>
  </sheetData>
  <sheetProtection algorithmName="SHA-512" hashValue="GRq6L/I68ImBSJe6oxIH40C7dk+jOTKeF//Ih9qnMe9BpD6Boe/8QTobefLuzuTgu32XnOEosgU9HbkgHe7j2Q==" saltValue="u7fD0bt+4KaW/3195ptR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223</v>
      </c>
      <c r="DI1" s="639"/>
      <c r="DJ1" s="639"/>
      <c r="DK1" s="639"/>
      <c r="DL1" s="639"/>
      <c r="DM1" s="639"/>
      <c r="DN1" s="640"/>
      <c r="DO1" s="214"/>
      <c r="DP1" s="638" t="s">
        <v>224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229</v>
      </c>
      <c r="S4" s="642"/>
      <c r="T4" s="642"/>
      <c r="U4" s="642"/>
      <c r="V4" s="642"/>
      <c r="W4" s="642"/>
      <c r="X4" s="642"/>
      <c r="Y4" s="643"/>
      <c r="Z4" s="641" t="s">
        <v>230</v>
      </c>
      <c r="AA4" s="642"/>
      <c r="AB4" s="642"/>
      <c r="AC4" s="643"/>
      <c r="AD4" s="641" t="s">
        <v>231</v>
      </c>
      <c r="AE4" s="642"/>
      <c r="AF4" s="642"/>
      <c r="AG4" s="642"/>
      <c r="AH4" s="642"/>
      <c r="AI4" s="642"/>
      <c r="AJ4" s="642"/>
      <c r="AK4" s="643"/>
      <c r="AL4" s="641" t="s">
        <v>230</v>
      </c>
      <c r="AM4" s="642"/>
      <c r="AN4" s="642"/>
      <c r="AO4" s="643"/>
      <c r="AP4" s="644" t="s">
        <v>232</v>
      </c>
      <c r="AQ4" s="644"/>
      <c r="AR4" s="644"/>
      <c r="AS4" s="644"/>
      <c r="AT4" s="644"/>
      <c r="AU4" s="644"/>
      <c r="AV4" s="644"/>
      <c r="AW4" s="644"/>
      <c r="AX4" s="644"/>
      <c r="AY4" s="644"/>
      <c r="AZ4" s="644"/>
      <c r="BA4" s="644"/>
      <c r="BB4" s="644"/>
      <c r="BC4" s="644"/>
      <c r="BD4" s="644"/>
      <c r="BE4" s="644"/>
      <c r="BF4" s="644"/>
      <c r="BG4" s="644" t="s">
        <v>233</v>
      </c>
      <c r="BH4" s="644"/>
      <c r="BI4" s="644"/>
      <c r="BJ4" s="644"/>
      <c r="BK4" s="644"/>
      <c r="BL4" s="644"/>
      <c r="BM4" s="644"/>
      <c r="BN4" s="644"/>
      <c r="BO4" s="644" t="s">
        <v>230</v>
      </c>
      <c r="BP4" s="644"/>
      <c r="BQ4" s="644"/>
      <c r="BR4" s="644"/>
      <c r="BS4" s="644" t="s">
        <v>234</v>
      </c>
      <c r="BT4" s="644"/>
      <c r="BU4" s="644"/>
      <c r="BV4" s="644"/>
      <c r="BW4" s="644"/>
      <c r="BX4" s="644"/>
      <c r="BY4" s="644"/>
      <c r="BZ4" s="644"/>
      <c r="CA4" s="644"/>
      <c r="CB4" s="644"/>
      <c r="CD4" s="641" t="s">
        <v>235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236</v>
      </c>
      <c r="C5" s="646"/>
      <c r="D5" s="646"/>
      <c r="E5" s="646"/>
      <c r="F5" s="646"/>
      <c r="G5" s="646"/>
      <c r="H5" s="646"/>
      <c r="I5" s="646"/>
      <c r="J5" s="646"/>
      <c r="K5" s="646"/>
      <c r="L5" s="646"/>
      <c r="M5" s="646"/>
      <c r="N5" s="646"/>
      <c r="O5" s="646"/>
      <c r="P5" s="646"/>
      <c r="Q5" s="647"/>
      <c r="R5" s="648">
        <v>705767</v>
      </c>
      <c r="S5" s="649"/>
      <c r="T5" s="649"/>
      <c r="U5" s="649"/>
      <c r="V5" s="649"/>
      <c r="W5" s="649"/>
      <c r="X5" s="649"/>
      <c r="Y5" s="650"/>
      <c r="Z5" s="651">
        <v>8.6999999999999993</v>
      </c>
      <c r="AA5" s="651"/>
      <c r="AB5" s="651"/>
      <c r="AC5" s="651"/>
      <c r="AD5" s="652">
        <v>705767</v>
      </c>
      <c r="AE5" s="652"/>
      <c r="AF5" s="652"/>
      <c r="AG5" s="652"/>
      <c r="AH5" s="652"/>
      <c r="AI5" s="652"/>
      <c r="AJ5" s="652"/>
      <c r="AK5" s="652"/>
      <c r="AL5" s="653">
        <v>15.1</v>
      </c>
      <c r="AM5" s="654"/>
      <c r="AN5" s="654"/>
      <c r="AO5" s="655"/>
      <c r="AP5" s="645" t="s">
        <v>237</v>
      </c>
      <c r="AQ5" s="646"/>
      <c r="AR5" s="646"/>
      <c r="AS5" s="646"/>
      <c r="AT5" s="646"/>
      <c r="AU5" s="646"/>
      <c r="AV5" s="646"/>
      <c r="AW5" s="646"/>
      <c r="AX5" s="646"/>
      <c r="AY5" s="646"/>
      <c r="AZ5" s="646"/>
      <c r="BA5" s="646"/>
      <c r="BB5" s="646"/>
      <c r="BC5" s="646"/>
      <c r="BD5" s="646"/>
      <c r="BE5" s="646"/>
      <c r="BF5" s="647"/>
      <c r="BG5" s="659">
        <v>705767</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232</v>
      </c>
      <c r="CE5" s="642"/>
      <c r="CF5" s="642"/>
      <c r="CG5" s="642"/>
      <c r="CH5" s="642"/>
      <c r="CI5" s="642"/>
      <c r="CJ5" s="642"/>
      <c r="CK5" s="642"/>
      <c r="CL5" s="642"/>
      <c r="CM5" s="642"/>
      <c r="CN5" s="642"/>
      <c r="CO5" s="642"/>
      <c r="CP5" s="642"/>
      <c r="CQ5" s="643"/>
      <c r="CR5" s="641" t="s">
        <v>238</v>
      </c>
      <c r="CS5" s="642"/>
      <c r="CT5" s="642"/>
      <c r="CU5" s="642"/>
      <c r="CV5" s="642"/>
      <c r="CW5" s="642"/>
      <c r="CX5" s="642"/>
      <c r="CY5" s="643"/>
      <c r="CZ5" s="641" t="s">
        <v>230</v>
      </c>
      <c r="DA5" s="642"/>
      <c r="DB5" s="642"/>
      <c r="DC5" s="643"/>
      <c r="DD5" s="641" t="s">
        <v>239</v>
      </c>
      <c r="DE5" s="642"/>
      <c r="DF5" s="642"/>
      <c r="DG5" s="642"/>
      <c r="DH5" s="642"/>
      <c r="DI5" s="642"/>
      <c r="DJ5" s="642"/>
      <c r="DK5" s="642"/>
      <c r="DL5" s="642"/>
      <c r="DM5" s="642"/>
      <c r="DN5" s="642"/>
      <c r="DO5" s="642"/>
      <c r="DP5" s="643"/>
      <c r="DQ5" s="641" t="s">
        <v>240</v>
      </c>
      <c r="DR5" s="642"/>
      <c r="DS5" s="642"/>
      <c r="DT5" s="642"/>
      <c r="DU5" s="642"/>
      <c r="DV5" s="642"/>
      <c r="DW5" s="642"/>
      <c r="DX5" s="642"/>
      <c r="DY5" s="642"/>
      <c r="DZ5" s="642"/>
      <c r="EA5" s="642"/>
      <c r="EB5" s="642"/>
      <c r="EC5" s="643"/>
    </row>
    <row r="6" spans="2:143" ht="11.25" customHeight="1" x14ac:dyDescent="0.15">
      <c r="B6" s="656" t="s">
        <v>241</v>
      </c>
      <c r="C6" s="657"/>
      <c r="D6" s="657"/>
      <c r="E6" s="657"/>
      <c r="F6" s="657"/>
      <c r="G6" s="657"/>
      <c r="H6" s="657"/>
      <c r="I6" s="657"/>
      <c r="J6" s="657"/>
      <c r="K6" s="657"/>
      <c r="L6" s="657"/>
      <c r="M6" s="657"/>
      <c r="N6" s="657"/>
      <c r="O6" s="657"/>
      <c r="P6" s="657"/>
      <c r="Q6" s="658"/>
      <c r="R6" s="659">
        <v>104408</v>
      </c>
      <c r="S6" s="660"/>
      <c r="T6" s="660"/>
      <c r="U6" s="660"/>
      <c r="V6" s="660"/>
      <c r="W6" s="660"/>
      <c r="X6" s="660"/>
      <c r="Y6" s="661"/>
      <c r="Z6" s="662">
        <v>1.3</v>
      </c>
      <c r="AA6" s="662"/>
      <c r="AB6" s="662"/>
      <c r="AC6" s="662"/>
      <c r="AD6" s="663">
        <v>104408</v>
      </c>
      <c r="AE6" s="663"/>
      <c r="AF6" s="663"/>
      <c r="AG6" s="663"/>
      <c r="AH6" s="663"/>
      <c r="AI6" s="663"/>
      <c r="AJ6" s="663"/>
      <c r="AK6" s="663"/>
      <c r="AL6" s="664">
        <v>2.2000000000000002</v>
      </c>
      <c r="AM6" s="665"/>
      <c r="AN6" s="665"/>
      <c r="AO6" s="666"/>
      <c r="AP6" s="656" t="s">
        <v>242</v>
      </c>
      <c r="AQ6" s="657"/>
      <c r="AR6" s="657"/>
      <c r="AS6" s="657"/>
      <c r="AT6" s="657"/>
      <c r="AU6" s="657"/>
      <c r="AV6" s="657"/>
      <c r="AW6" s="657"/>
      <c r="AX6" s="657"/>
      <c r="AY6" s="657"/>
      <c r="AZ6" s="657"/>
      <c r="BA6" s="657"/>
      <c r="BB6" s="657"/>
      <c r="BC6" s="657"/>
      <c r="BD6" s="657"/>
      <c r="BE6" s="657"/>
      <c r="BF6" s="658"/>
      <c r="BG6" s="659">
        <v>705767</v>
      </c>
      <c r="BH6" s="660"/>
      <c r="BI6" s="660"/>
      <c r="BJ6" s="660"/>
      <c r="BK6" s="660"/>
      <c r="BL6" s="660"/>
      <c r="BM6" s="660"/>
      <c r="BN6" s="661"/>
      <c r="BO6" s="662">
        <v>100</v>
      </c>
      <c r="BP6" s="662"/>
      <c r="BQ6" s="662"/>
      <c r="BR6" s="662"/>
      <c r="BS6" s="663" t="s">
        <v>132</v>
      </c>
      <c r="BT6" s="663"/>
      <c r="BU6" s="663"/>
      <c r="BV6" s="663"/>
      <c r="BW6" s="663"/>
      <c r="BX6" s="663"/>
      <c r="BY6" s="663"/>
      <c r="BZ6" s="663"/>
      <c r="CA6" s="663"/>
      <c r="CB6" s="667"/>
      <c r="CD6" s="645" t="s">
        <v>243</v>
      </c>
      <c r="CE6" s="646"/>
      <c r="CF6" s="646"/>
      <c r="CG6" s="646"/>
      <c r="CH6" s="646"/>
      <c r="CI6" s="646"/>
      <c r="CJ6" s="646"/>
      <c r="CK6" s="646"/>
      <c r="CL6" s="646"/>
      <c r="CM6" s="646"/>
      <c r="CN6" s="646"/>
      <c r="CO6" s="646"/>
      <c r="CP6" s="646"/>
      <c r="CQ6" s="647"/>
      <c r="CR6" s="659">
        <v>61001</v>
      </c>
      <c r="CS6" s="660"/>
      <c r="CT6" s="660"/>
      <c r="CU6" s="660"/>
      <c r="CV6" s="660"/>
      <c r="CW6" s="660"/>
      <c r="CX6" s="660"/>
      <c r="CY6" s="661"/>
      <c r="CZ6" s="653">
        <v>0.8</v>
      </c>
      <c r="DA6" s="654"/>
      <c r="DB6" s="654"/>
      <c r="DC6" s="670"/>
      <c r="DD6" s="668" t="s">
        <v>244</v>
      </c>
      <c r="DE6" s="660"/>
      <c r="DF6" s="660"/>
      <c r="DG6" s="660"/>
      <c r="DH6" s="660"/>
      <c r="DI6" s="660"/>
      <c r="DJ6" s="660"/>
      <c r="DK6" s="660"/>
      <c r="DL6" s="660"/>
      <c r="DM6" s="660"/>
      <c r="DN6" s="660"/>
      <c r="DO6" s="660"/>
      <c r="DP6" s="661"/>
      <c r="DQ6" s="668">
        <v>61001</v>
      </c>
      <c r="DR6" s="660"/>
      <c r="DS6" s="660"/>
      <c r="DT6" s="660"/>
      <c r="DU6" s="660"/>
      <c r="DV6" s="660"/>
      <c r="DW6" s="660"/>
      <c r="DX6" s="660"/>
      <c r="DY6" s="660"/>
      <c r="DZ6" s="660"/>
      <c r="EA6" s="660"/>
      <c r="EB6" s="660"/>
      <c r="EC6" s="669"/>
    </row>
    <row r="7" spans="2:143" ht="11.25" customHeight="1" x14ac:dyDescent="0.15">
      <c r="B7" s="656" t="s">
        <v>245</v>
      </c>
      <c r="C7" s="657"/>
      <c r="D7" s="657"/>
      <c r="E7" s="657"/>
      <c r="F7" s="657"/>
      <c r="G7" s="657"/>
      <c r="H7" s="657"/>
      <c r="I7" s="657"/>
      <c r="J7" s="657"/>
      <c r="K7" s="657"/>
      <c r="L7" s="657"/>
      <c r="M7" s="657"/>
      <c r="N7" s="657"/>
      <c r="O7" s="657"/>
      <c r="P7" s="657"/>
      <c r="Q7" s="658"/>
      <c r="R7" s="659">
        <v>318</v>
      </c>
      <c r="S7" s="660"/>
      <c r="T7" s="660"/>
      <c r="U7" s="660"/>
      <c r="V7" s="660"/>
      <c r="W7" s="660"/>
      <c r="X7" s="660"/>
      <c r="Y7" s="661"/>
      <c r="Z7" s="662">
        <v>0</v>
      </c>
      <c r="AA7" s="662"/>
      <c r="AB7" s="662"/>
      <c r="AC7" s="662"/>
      <c r="AD7" s="663">
        <v>318</v>
      </c>
      <c r="AE7" s="663"/>
      <c r="AF7" s="663"/>
      <c r="AG7" s="663"/>
      <c r="AH7" s="663"/>
      <c r="AI7" s="663"/>
      <c r="AJ7" s="663"/>
      <c r="AK7" s="663"/>
      <c r="AL7" s="664">
        <v>0</v>
      </c>
      <c r="AM7" s="665"/>
      <c r="AN7" s="665"/>
      <c r="AO7" s="666"/>
      <c r="AP7" s="656" t="s">
        <v>246</v>
      </c>
      <c r="AQ7" s="657"/>
      <c r="AR7" s="657"/>
      <c r="AS7" s="657"/>
      <c r="AT7" s="657"/>
      <c r="AU7" s="657"/>
      <c r="AV7" s="657"/>
      <c r="AW7" s="657"/>
      <c r="AX7" s="657"/>
      <c r="AY7" s="657"/>
      <c r="AZ7" s="657"/>
      <c r="BA7" s="657"/>
      <c r="BB7" s="657"/>
      <c r="BC7" s="657"/>
      <c r="BD7" s="657"/>
      <c r="BE7" s="657"/>
      <c r="BF7" s="658"/>
      <c r="BG7" s="659">
        <v>299586</v>
      </c>
      <c r="BH7" s="660"/>
      <c r="BI7" s="660"/>
      <c r="BJ7" s="660"/>
      <c r="BK7" s="660"/>
      <c r="BL7" s="660"/>
      <c r="BM7" s="660"/>
      <c r="BN7" s="661"/>
      <c r="BO7" s="662">
        <v>42.4</v>
      </c>
      <c r="BP7" s="662"/>
      <c r="BQ7" s="662"/>
      <c r="BR7" s="662"/>
      <c r="BS7" s="663" t="s">
        <v>132</v>
      </c>
      <c r="BT7" s="663"/>
      <c r="BU7" s="663"/>
      <c r="BV7" s="663"/>
      <c r="BW7" s="663"/>
      <c r="BX7" s="663"/>
      <c r="BY7" s="663"/>
      <c r="BZ7" s="663"/>
      <c r="CA7" s="663"/>
      <c r="CB7" s="667"/>
      <c r="CD7" s="656" t="s">
        <v>247</v>
      </c>
      <c r="CE7" s="657"/>
      <c r="CF7" s="657"/>
      <c r="CG7" s="657"/>
      <c r="CH7" s="657"/>
      <c r="CI7" s="657"/>
      <c r="CJ7" s="657"/>
      <c r="CK7" s="657"/>
      <c r="CL7" s="657"/>
      <c r="CM7" s="657"/>
      <c r="CN7" s="657"/>
      <c r="CO7" s="657"/>
      <c r="CP7" s="657"/>
      <c r="CQ7" s="658"/>
      <c r="CR7" s="659">
        <v>1129433</v>
      </c>
      <c r="CS7" s="660"/>
      <c r="CT7" s="660"/>
      <c r="CU7" s="660"/>
      <c r="CV7" s="660"/>
      <c r="CW7" s="660"/>
      <c r="CX7" s="660"/>
      <c r="CY7" s="661"/>
      <c r="CZ7" s="662">
        <v>14.4</v>
      </c>
      <c r="DA7" s="662"/>
      <c r="DB7" s="662"/>
      <c r="DC7" s="662"/>
      <c r="DD7" s="668">
        <v>17068</v>
      </c>
      <c r="DE7" s="660"/>
      <c r="DF7" s="660"/>
      <c r="DG7" s="660"/>
      <c r="DH7" s="660"/>
      <c r="DI7" s="660"/>
      <c r="DJ7" s="660"/>
      <c r="DK7" s="660"/>
      <c r="DL7" s="660"/>
      <c r="DM7" s="660"/>
      <c r="DN7" s="660"/>
      <c r="DO7" s="660"/>
      <c r="DP7" s="661"/>
      <c r="DQ7" s="668">
        <v>994781</v>
      </c>
      <c r="DR7" s="660"/>
      <c r="DS7" s="660"/>
      <c r="DT7" s="660"/>
      <c r="DU7" s="660"/>
      <c r="DV7" s="660"/>
      <c r="DW7" s="660"/>
      <c r="DX7" s="660"/>
      <c r="DY7" s="660"/>
      <c r="DZ7" s="660"/>
      <c r="EA7" s="660"/>
      <c r="EB7" s="660"/>
      <c r="EC7" s="669"/>
    </row>
    <row r="8" spans="2:143" ht="11.25" customHeight="1" x14ac:dyDescent="0.15">
      <c r="B8" s="656" t="s">
        <v>248</v>
      </c>
      <c r="C8" s="657"/>
      <c r="D8" s="657"/>
      <c r="E8" s="657"/>
      <c r="F8" s="657"/>
      <c r="G8" s="657"/>
      <c r="H8" s="657"/>
      <c r="I8" s="657"/>
      <c r="J8" s="657"/>
      <c r="K8" s="657"/>
      <c r="L8" s="657"/>
      <c r="M8" s="657"/>
      <c r="N8" s="657"/>
      <c r="O8" s="657"/>
      <c r="P8" s="657"/>
      <c r="Q8" s="658"/>
      <c r="R8" s="659">
        <v>4839</v>
      </c>
      <c r="S8" s="660"/>
      <c r="T8" s="660"/>
      <c r="U8" s="660"/>
      <c r="V8" s="660"/>
      <c r="W8" s="660"/>
      <c r="X8" s="660"/>
      <c r="Y8" s="661"/>
      <c r="Z8" s="662">
        <v>0.1</v>
      </c>
      <c r="AA8" s="662"/>
      <c r="AB8" s="662"/>
      <c r="AC8" s="662"/>
      <c r="AD8" s="663">
        <v>4839</v>
      </c>
      <c r="AE8" s="663"/>
      <c r="AF8" s="663"/>
      <c r="AG8" s="663"/>
      <c r="AH8" s="663"/>
      <c r="AI8" s="663"/>
      <c r="AJ8" s="663"/>
      <c r="AK8" s="663"/>
      <c r="AL8" s="664">
        <v>0.1</v>
      </c>
      <c r="AM8" s="665"/>
      <c r="AN8" s="665"/>
      <c r="AO8" s="666"/>
      <c r="AP8" s="656" t="s">
        <v>249</v>
      </c>
      <c r="AQ8" s="657"/>
      <c r="AR8" s="657"/>
      <c r="AS8" s="657"/>
      <c r="AT8" s="657"/>
      <c r="AU8" s="657"/>
      <c r="AV8" s="657"/>
      <c r="AW8" s="657"/>
      <c r="AX8" s="657"/>
      <c r="AY8" s="657"/>
      <c r="AZ8" s="657"/>
      <c r="BA8" s="657"/>
      <c r="BB8" s="657"/>
      <c r="BC8" s="657"/>
      <c r="BD8" s="657"/>
      <c r="BE8" s="657"/>
      <c r="BF8" s="658"/>
      <c r="BG8" s="659">
        <v>12390</v>
      </c>
      <c r="BH8" s="660"/>
      <c r="BI8" s="660"/>
      <c r="BJ8" s="660"/>
      <c r="BK8" s="660"/>
      <c r="BL8" s="660"/>
      <c r="BM8" s="660"/>
      <c r="BN8" s="661"/>
      <c r="BO8" s="662">
        <v>1.8</v>
      </c>
      <c r="BP8" s="662"/>
      <c r="BQ8" s="662"/>
      <c r="BR8" s="662"/>
      <c r="BS8" s="663" t="s">
        <v>132</v>
      </c>
      <c r="BT8" s="663"/>
      <c r="BU8" s="663"/>
      <c r="BV8" s="663"/>
      <c r="BW8" s="663"/>
      <c r="BX8" s="663"/>
      <c r="BY8" s="663"/>
      <c r="BZ8" s="663"/>
      <c r="CA8" s="663"/>
      <c r="CB8" s="667"/>
      <c r="CD8" s="656" t="s">
        <v>250</v>
      </c>
      <c r="CE8" s="657"/>
      <c r="CF8" s="657"/>
      <c r="CG8" s="657"/>
      <c r="CH8" s="657"/>
      <c r="CI8" s="657"/>
      <c r="CJ8" s="657"/>
      <c r="CK8" s="657"/>
      <c r="CL8" s="657"/>
      <c r="CM8" s="657"/>
      <c r="CN8" s="657"/>
      <c r="CO8" s="657"/>
      <c r="CP8" s="657"/>
      <c r="CQ8" s="658"/>
      <c r="CR8" s="659">
        <v>1655932</v>
      </c>
      <c r="CS8" s="660"/>
      <c r="CT8" s="660"/>
      <c r="CU8" s="660"/>
      <c r="CV8" s="660"/>
      <c r="CW8" s="660"/>
      <c r="CX8" s="660"/>
      <c r="CY8" s="661"/>
      <c r="CZ8" s="662">
        <v>21.1</v>
      </c>
      <c r="DA8" s="662"/>
      <c r="DB8" s="662"/>
      <c r="DC8" s="662"/>
      <c r="DD8" s="668" t="s">
        <v>132</v>
      </c>
      <c r="DE8" s="660"/>
      <c r="DF8" s="660"/>
      <c r="DG8" s="660"/>
      <c r="DH8" s="660"/>
      <c r="DI8" s="660"/>
      <c r="DJ8" s="660"/>
      <c r="DK8" s="660"/>
      <c r="DL8" s="660"/>
      <c r="DM8" s="660"/>
      <c r="DN8" s="660"/>
      <c r="DO8" s="660"/>
      <c r="DP8" s="661"/>
      <c r="DQ8" s="668">
        <v>1100498</v>
      </c>
      <c r="DR8" s="660"/>
      <c r="DS8" s="660"/>
      <c r="DT8" s="660"/>
      <c r="DU8" s="660"/>
      <c r="DV8" s="660"/>
      <c r="DW8" s="660"/>
      <c r="DX8" s="660"/>
      <c r="DY8" s="660"/>
      <c r="DZ8" s="660"/>
      <c r="EA8" s="660"/>
      <c r="EB8" s="660"/>
      <c r="EC8" s="669"/>
    </row>
    <row r="9" spans="2:143" ht="11.25" customHeight="1" x14ac:dyDescent="0.15">
      <c r="B9" s="656" t="s">
        <v>251</v>
      </c>
      <c r="C9" s="657"/>
      <c r="D9" s="657"/>
      <c r="E9" s="657"/>
      <c r="F9" s="657"/>
      <c r="G9" s="657"/>
      <c r="H9" s="657"/>
      <c r="I9" s="657"/>
      <c r="J9" s="657"/>
      <c r="K9" s="657"/>
      <c r="L9" s="657"/>
      <c r="M9" s="657"/>
      <c r="N9" s="657"/>
      <c r="O9" s="657"/>
      <c r="P9" s="657"/>
      <c r="Q9" s="658"/>
      <c r="R9" s="659">
        <v>3474</v>
      </c>
      <c r="S9" s="660"/>
      <c r="T9" s="660"/>
      <c r="U9" s="660"/>
      <c r="V9" s="660"/>
      <c r="W9" s="660"/>
      <c r="X9" s="660"/>
      <c r="Y9" s="661"/>
      <c r="Z9" s="662">
        <v>0</v>
      </c>
      <c r="AA9" s="662"/>
      <c r="AB9" s="662"/>
      <c r="AC9" s="662"/>
      <c r="AD9" s="663">
        <v>3474</v>
      </c>
      <c r="AE9" s="663"/>
      <c r="AF9" s="663"/>
      <c r="AG9" s="663"/>
      <c r="AH9" s="663"/>
      <c r="AI9" s="663"/>
      <c r="AJ9" s="663"/>
      <c r="AK9" s="663"/>
      <c r="AL9" s="664">
        <v>0.1</v>
      </c>
      <c r="AM9" s="665"/>
      <c r="AN9" s="665"/>
      <c r="AO9" s="666"/>
      <c r="AP9" s="656" t="s">
        <v>252</v>
      </c>
      <c r="AQ9" s="657"/>
      <c r="AR9" s="657"/>
      <c r="AS9" s="657"/>
      <c r="AT9" s="657"/>
      <c r="AU9" s="657"/>
      <c r="AV9" s="657"/>
      <c r="AW9" s="657"/>
      <c r="AX9" s="657"/>
      <c r="AY9" s="657"/>
      <c r="AZ9" s="657"/>
      <c r="BA9" s="657"/>
      <c r="BB9" s="657"/>
      <c r="BC9" s="657"/>
      <c r="BD9" s="657"/>
      <c r="BE9" s="657"/>
      <c r="BF9" s="658"/>
      <c r="BG9" s="659">
        <v>261995</v>
      </c>
      <c r="BH9" s="660"/>
      <c r="BI9" s="660"/>
      <c r="BJ9" s="660"/>
      <c r="BK9" s="660"/>
      <c r="BL9" s="660"/>
      <c r="BM9" s="660"/>
      <c r="BN9" s="661"/>
      <c r="BO9" s="662">
        <v>37.1</v>
      </c>
      <c r="BP9" s="662"/>
      <c r="BQ9" s="662"/>
      <c r="BR9" s="662"/>
      <c r="BS9" s="663" t="s">
        <v>132</v>
      </c>
      <c r="BT9" s="663"/>
      <c r="BU9" s="663"/>
      <c r="BV9" s="663"/>
      <c r="BW9" s="663"/>
      <c r="BX9" s="663"/>
      <c r="BY9" s="663"/>
      <c r="BZ9" s="663"/>
      <c r="CA9" s="663"/>
      <c r="CB9" s="667"/>
      <c r="CD9" s="656" t="s">
        <v>253</v>
      </c>
      <c r="CE9" s="657"/>
      <c r="CF9" s="657"/>
      <c r="CG9" s="657"/>
      <c r="CH9" s="657"/>
      <c r="CI9" s="657"/>
      <c r="CJ9" s="657"/>
      <c r="CK9" s="657"/>
      <c r="CL9" s="657"/>
      <c r="CM9" s="657"/>
      <c r="CN9" s="657"/>
      <c r="CO9" s="657"/>
      <c r="CP9" s="657"/>
      <c r="CQ9" s="658"/>
      <c r="CR9" s="659">
        <v>762440</v>
      </c>
      <c r="CS9" s="660"/>
      <c r="CT9" s="660"/>
      <c r="CU9" s="660"/>
      <c r="CV9" s="660"/>
      <c r="CW9" s="660"/>
      <c r="CX9" s="660"/>
      <c r="CY9" s="661"/>
      <c r="CZ9" s="662">
        <v>9.6999999999999993</v>
      </c>
      <c r="DA9" s="662"/>
      <c r="DB9" s="662"/>
      <c r="DC9" s="662"/>
      <c r="DD9" s="668">
        <v>10035</v>
      </c>
      <c r="DE9" s="660"/>
      <c r="DF9" s="660"/>
      <c r="DG9" s="660"/>
      <c r="DH9" s="660"/>
      <c r="DI9" s="660"/>
      <c r="DJ9" s="660"/>
      <c r="DK9" s="660"/>
      <c r="DL9" s="660"/>
      <c r="DM9" s="660"/>
      <c r="DN9" s="660"/>
      <c r="DO9" s="660"/>
      <c r="DP9" s="661"/>
      <c r="DQ9" s="668">
        <v>699277</v>
      </c>
      <c r="DR9" s="660"/>
      <c r="DS9" s="660"/>
      <c r="DT9" s="660"/>
      <c r="DU9" s="660"/>
      <c r="DV9" s="660"/>
      <c r="DW9" s="660"/>
      <c r="DX9" s="660"/>
      <c r="DY9" s="660"/>
      <c r="DZ9" s="660"/>
      <c r="EA9" s="660"/>
      <c r="EB9" s="660"/>
      <c r="EC9" s="669"/>
    </row>
    <row r="10" spans="2:143" ht="11.25" customHeight="1" x14ac:dyDescent="0.15">
      <c r="B10" s="656" t="s">
        <v>254</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244</v>
      </c>
      <c r="AM10" s="665"/>
      <c r="AN10" s="665"/>
      <c r="AO10" s="666"/>
      <c r="AP10" s="656" t="s">
        <v>255</v>
      </c>
      <c r="AQ10" s="657"/>
      <c r="AR10" s="657"/>
      <c r="AS10" s="657"/>
      <c r="AT10" s="657"/>
      <c r="AU10" s="657"/>
      <c r="AV10" s="657"/>
      <c r="AW10" s="657"/>
      <c r="AX10" s="657"/>
      <c r="AY10" s="657"/>
      <c r="AZ10" s="657"/>
      <c r="BA10" s="657"/>
      <c r="BB10" s="657"/>
      <c r="BC10" s="657"/>
      <c r="BD10" s="657"/>
      <c r="BE10" s="657"/>
      <c r="BF10" s="658"/>
      <c r="BG10" s="659">
        <v>15666</v>
      </c>
      <c r="BH10" s="660"/>
      <c r="BI10" s="660"/>
      <c r="BJ10" s="660"/>
      <c r="BK10" s="660"/>
      <c r="BL10" s="660"/>
      <c r="BM10" s="660"/>
      <c r="BN10" s="661"/>
      <c r="BO10" s="662">
        <v>2.2000000000000002</v>
      </c>
      <c r="BP10" s="662"/>
      <c r="BQ10" s="662"/>
      <c r="BR10" s="662"/>
      <c r="BS10" s="663" t="s">
        <v>132</v>
      </c>
      <c r="BT10" s="663"/>
      <c r="BU10" s="663"/>
      <c r="BV10" s="663"/>
      <c r="BW10" s="663"/>
      <c r="BX10" s="663"/>
      <c r="BY10" s="663"/>
      <c r="BZ10" s="663"/>
      <c r="CA10" s="663"/>
      <c r="CB10" s="667"/>
      <c r="CD10" s="656" t="s">
        <v>256</v>
      </c>
      <c r="CE10" s="657"/>
      <c r="CF10" s="657"/>
      <c r="CG10" s="657"/>
      <c r="CH10" s="657"/>
      <c r="CI10" s="657"/>
      <c r="CJ10" s="657"/>
      <c r="CK10" s="657"/>
      <c r="CL10" s="657"/>
      <c r="CM10" s="657"/>
      <c r="CN10" s="657"/>
      <c r="CO10" s="657"/>
      <c r="CP10" s="657"/>
      <c r="CQ10" s="658"/>
      <c r="CR10" s="659" t="s">
        <v>244</v>
      </c>
      <c r="CS10" s="660"/>
      <c r="CT10" s="660"/>
      <c r="CU10" s="660"/>
      <c r="CV10" s="660"/>
      <c r="CW10" s="660"/>
      <c r="CX10" s="660"/>
      <c r="CY10" s="661"/>
      <c r="CZ10" s="662" t="s">
        <v>244</v>
      </c>
      <c r="DA10" s="662"/>
      <c r="DB10" s="662"/>
      <c r="DC10" s="662"/>
      <c r="DD10" s="668" t="s">
        <v>244</v>
      </c>
      <c r="DE10" s="660"/>
      <c r="DF10" s="660"/>
      <c r="DG10" s="660"/>
      <c r="DH10" s="660"/>
      <c r="DI10" s="660"/>
      <c r="DJ10" s="660"/>
      <c r="DK10" s="660"/>
      <c r="DL10" s="660"/>
      <c r="DM10" s="660"/>
      <c r="DN10" s="660"/>
      <c r="DO10" s="660"/>
      <c r="DP10" s="661"/>
      <c r="DQ10" s="668" t="s">
        <v>244</v>
      </c>
      <c r="DR10" s="660"/>
      <c r="DS10" s="660"/>
      <c r="DT10" s="660"/>
      <c r="DU10" s="660"/>
      <c r="DV10" s="660"/>
      <c r="DW10" s="660"/>
      <c r="DX10" s="660"/>
      <c r="DY10" s="660"/>
      <c r="DZ10" s="660"/>
      <c r="EA10" s="660"/>
      <c r="EB10" s="660"/>
      <c r="EC10" s="669"/>
    </row>
    <row r="11" spans="2:143" ht="11.25" customHeight="1" x14ac:dyDescent="0.15">
      <c r="B11" s="656" t="s">
        <v>257</v>
      </c>
      <c r="C11" s="657"/>
      <c r="D11" s="657"/>
      <c r="E11" s="657"/>
      <c r="F11" s="657"/>
      <c r="G11" s="657"/>
      <c r="H11" s="657"/>
      <c r="I11" s="657"/>
      <c r="J11" s="657"/>
      <c r="K11" s="657"/>
      <c r="L11" s="657"/>
      <c r="M11" s="657"/>
      <c r="N11" s="657"/>
      <c r="O11" s="657"/>
      <c r="P11" s="657"/>
      <c r="Q11" s="658"/>
      <c r="R11" s="659">
        <v>194620</v>
      </c>
      <c r="S11" s="660"/>
      <c r="T11" s="660"/>
      <c r="U11" s="660"/>
      <c r="V11" s="660"/>
      <c r="W11" s="660"/>
      <c r="X11" s="660"/>
      <c r="Y11" s="661"/>
      <c r="Z11" s="664">
        <v>2.4</v>
      </c>
      <c r="AA11" s="665"/>
      <c r="AB11" s="665"/>
      <c r="AC11" s="671"/>
      <c r="AD11" s="668">
        <v>194620</v>
      </c>
      <c r="AE11" s="660"/>
      <c r="AF11" s="660"/>
      <c r="AG11" s="660"/>
      <c r="AH11" s="660"/>
      <c r="AI11" s="660"/>
      <c r="AJ11" s="660"/>
      <c r="AK11" s="661"/>
      <c r="AL11" s="664">
        <v>4.2</v>
      </c>
      <c r="AM11" s="665"/>
      <c r="AN11" s="665"/>
      <c r="AO11" s="666"/>
      <c r="AP11" s="656" t="s">
        <v>258</v>
      </c>
      <c r="AQ11" s="657"/>
      <c r="AR11" s="657"/>
      <c r="AS11" s="657"/>
      <c r="AT11" s="657"/>
      <c r="AU11" s="657"/>
      <c r="AV11" s="657"/>
      <c r="AW11" s="657"/>
      <c r="AX11" s="657"/>
      <c r="AY11" s="657"/>
      <c r="AZ11" s="657"/>
      <c r="BA11" s="657"/>
      <c r="BB11" s="657"/>
      <c r="BC11" s="657"/>
      <c r="BD11" s="657"/>
      <c r="BE11" s="657"/>
      <c r="BF11" s="658"/>
      <c r="BG11" s="659">
        <v>9535</v>
      </c>
      <c r="BH11" s="660"/>
      <c r="BI11" s="660"/>
      <c r="BJ11" s="660"/>
      <c r="BK11" s="660"/>
      <c r="BL11" s="660"/>
      <c r="BM11" s="660"/>
      <c r="BN11" s="661"/>
      <c r="BO11" s="662">
        <v>1.4</v>
      </c>
      <c r="BP11" s="662"/>
      <c r="BQ11" s="662"/>
      <c r="BR11" s="662"/>
      <c r="BS11" s="663" t="s">
        <v>244</v>
      </c>
      <c r="BT11" s="663"/>
      <c r="BU11" s="663"/>
      <c r="BV11" s="663"/>
      <c r="BW11" s="663"/>
      <c r="BX11" s="663"/>
      <c r="BY11" s="663"/>
      <c r="BZ11" s="663"/>
      <c r="CA11" s="663"/>
      <c r="CB11" s="667"/>
      <c r="CD11" s="656" t="s">
        <v>259</v>
      </c>
      <c r="CE11" s="657"/>
      <c r="CF11" s="657"/>
      <c r="CG11" s="657"/>
      <c r="CH11" s="657"/>
      <c r="CI11" s="657"/>
      <c r="CJ11" s="657"/>
      <c r="CK11" s="657"/>
      <c r="CL11" s="657"/>
      <c r="CM11" s="657"/>
      <c r="CN11" s="657"/>
      <c r="CO11" s="657"/>
      <c r="CP11" s="657"/>
      <c r="CQ11" s="658"/>
      <c r="CR11" s="659">
        <v>465430</v>
      </c>
      <c r="CS11" s="660"/>
      <c r="CT11" s="660"/>
      <c r="CU11" s="660"/>
      <c r="CV11" s="660"/>
      <c r="CW11" s="660"/>
      <c r="CX11" s="660"/>
      <c r="CY11" s="661"/>
      <c r="CZ11" s="662">
        <v>5.9</v>
      </c>
      <c r="DA11" s="662"/>
      <c r="DB11" s="662"/>
      <c r="DC11" s="662"/>
      <c r="DD11" s="668">
        <v>250596</v>
      </c>
      <c r="DE11" s="660"/>
      <c r="DF11" s="660"/>
      <c r="DG11" s="660"/>
      <c r="DH11" s="660"/>
      <c r="DI11" s="660"/>
      <c r="DJ11" s="660"/>
      <c r="DK11" s="660"/>
      <c r="DL11" s="660"/>
      <c r="DM11" s="660"/>
      <c r="DN11" s="660"/>
      <c r="DO11" s="660"/>
      <c r="DP11" s="661"/>
      <c r="DQ11" s="668">
        <v>194711</v>
      </c>
      <c r="DR11" s="660"/>
      <c r="DS11" s="660"/>
      <c r="DT11" s="660"/>
      <c r="DU11" s="660"/>
      <c r="DV11" s="660"/>
      <c r="DW11" s="660"/>
      <c r="DX11" s="660"/>
      <c r="DY11" s="660"/>
      <c r="DZ11" s="660"/>
      <c r="EA11" s="660"/>
      <c r="EB11" s="660"/>
      <c r="EC11" s="669"/>
    </row>
    <row r="12" spans="2:143" ht="11.25" customHeight="1" x14ac:dyDescent="0.15">
      <c r="B12" s="656" t="s">
        <v>260</v>
      </c>
      <c r="C12" s="657"/>
      <c r="D12" s="657"/>
      <c r="E12" s="657"/>
      <c r="F12" s="657"/>
      <c r="G12" s="657"/>
      <c r="H12" s="657"/>
      <c r="I12" s="657"/>
      <c r="J12" s="657"/>
      <c r="K12" s="657"/>
      <c r="L12" s="657"/>
      <c r="M12" s="657"/>
      <c r="N12" s="657"/>
      <c r="O12" s="657"/>
      <c r="P12" s="657"/>
      <c r="Q12" s="658"/>
      <c r="R12" s="659" t="s">
        <v>244</v>
      </c>
      <c r="S12" s="660"/>
      <c r="T12" s="660"/>
      <c r="U12" s="660"/>
      <c r="V12" s="660"/>
      <c r="W12" s="660"/>
      <c r="X12" s="660"/>
      <c r="Y12" s="661"/>
      <c r="Z12" s="662" t="s">
        <v>244</v>
      </c>
      <c r="AA12" s="662"/>
      <c r="AB12" s="662"/>
      <c r="AC12" s="662"/>
      <c r="AD12" s="663" t="s">
        <v>181</v>
      </c>
      <c r="AE12" s="663"/>
      <c r="AF12" s="663"/>
      <c r="AG12" s="663"/>
      <c r="AH12" s="663"/>
      <c r="AI12" s="663"/>
      <c r="AJ12" s="663"/>
      <c r="AK12" s="663"/>
      <c r="AL12" s="664" t="s">
        <v>244</v>
      </c>
      <c r="AM12" s="665"/>
      <c r="AN12" s="665"/>
      <c r="AO12" s="666"/>
      <c r="AP12" s="656" t="s">
        <v>261</v>
      </c>
      <c r="AQ12" s="657"/>
      <c r="AR12" s="657"/>
      <c r="AS12" s="657"/>
      <c r="AT12" s="657"/>
      <c r="AU12" s="657"/>
      <c r="AV12" s="657"/>
      <c r="AW12" s="657"/>
      <c r="AX12" s="657"/>
      <c r="AY12" s="657"/>
      <c r="AZ12" s="657"/>
      <c r="BA12" s="657"/>
      <c r="BB12" s="657"/>
      <c r="BC12" s="657"/>
      <c r="BD12" s="657"/>
      <c r="BE12" s="657"/>
      <c r="BF12" s="658"/>
      <c r="BG12" s="659">
        <v>329359</v>
      </c>
      <c r="BH12" s="660"/>
      <c r="BI12" s="660"/>
      <c r="BJ12" s="660"/>
      <c r="BK12" s="660"/>
      <c r="BL12" s="660"/>
      <c r="BM12" s="660"/>
      <c r="BN12" s="661"/>
      <c r="BO12" s="662">
        <v>46.7</v>
      </c>
      <c r="BP12" s="662"/>
      <c r="BQ12" s="662"/>
      <c r="BR12" s="662"/>
      <c r="BS12" s="663" t="s">
        <v>132</v>
      </c>
      <c r="BT12" s="663"/>
      <c r="BU12" s="663"/>
      <c r="BV12" s="663"/>
      <c r="BW12" s="663"/>
      <c r="BX12" s="663"/>
      <c r="BY12" s="663"/>
      <c r="BZ12" s="663"/>
      <c r="CA12" s="663"/>
      <c r="CB12" s="667"/>
      <c r="CD12" s="656" t="s">
        <v>262</v>
      </c>
      <c r="CE12" s="657"/>
      <c r="CF12" s="657"/>
      <c r="CG12" s="657"/>
      <c r="CH12" s="657"/>
      <c r="CI12" s="657"/>
      <c r="CJ12" s="657"/>
      <c r="CK12" s="657"/>
      <c r="CL12" s="657"/>
      <c r="CM12" s="657"/>
      <c r="CN12" s="657"/>
      <c r="CO12" s="657"/>
      <c r="CP12" s="657"/>
      <c r="CQ12" s="658"/>
      <c r="CR12" s="659">
        <v>298134</v>
      </c>
      <c r="CS12" s="660"/>
      <c r="CT12" s="660"/>
      <c r="CU12" s="660"/>
      <c r="CV12" s="660"/>
      <c r="CW12" s="660"/>
      <c r="CX12" s="660"/>
      <c r="CY12" s="661"/>
      <c r="CZ12" s="662">
        <v>3.8</v>
      </c>
      <c r="DA12" s="662"/>
      <c r="DB12" s="662"/>
      <c r="DC12" s="662"/>
      <c r="DD12" s="668">
        <v>27448</v>
      </c>
      <c r="DE12" s="660"/>
      <c r="DF12" s="660"/>
      <c r="DG12" s="660"/>
      <c r="DH12" s="660"/>
      <c r="DI12" s="660"/>
      <c r="DJ12" s="660"/>
      <c r="DK12" s="660"/>
      <c r="DL12" s="660"/>
      <c r="DM12" s="660"/>
      <c r="DN12" s="660"/>
      <c r="DO12" s="660"/>
      <c r="DP12" s="661"/>
      <c r="DQ12" s="668">
        <v>273335</v>
      </c>
      <c r="DR12" s="660"/>
      <c r="DS12" s="660"/>
      <c r="DT12" s="660"/>
      <c r="DU12" s="660"/>
      <c r="DV12" s="660"/>
      <c r="DW12" s="660"/>
      <c r="DX12" s="660"/>
      <c r="DY12" s="660"/>
      <c r="DZ12" s="660"/>
      <c r="EA12" s="660"/>
      <c r="EB12" s="660"/>
      <c r="EC12" s="669"/>
    </row>
    <row r="13" spans="2:143" ht="11.25" customHeight="1" x14ac:dyDescent="0.15">
      <c r="B13" s="656" t="s">
        <v>263</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244</v>
      </c>
      <c r="AA13" s="662"/>
      <c r="AB13" s="662"/>
      <c r="AC13" s="662"/>
      <c r="AD13" s="663" t="s">
        <v>244</v>
      </c>
      <c r="AE13" s="663"/>
      <c r="AF13" s="663"/>
      <c r="AG13" s="663"/>
      <c r="AH13" s="663"/>
      <c r="AI13" s="663"/>
      <c r="AJ13" s="663"/>
      <c r="AK13" s="663"/>
      <c r="AL13" s="664" t="s">
        <v>244</v>
      </c>
      <c r="AM13" s="665"/>
      <c r="AN13" s="665"/>
      <c r="AO13" s="666"/>
      <c r="AP13" s="656" t="s">
        <v>264</v>
      </c>
      <c r="AQ13" s="657"/>
      <c r="AR13" s="657"/>
      <c r="AS13" s="657"/>
      <c r="AT13" s="657"/>
      <c r="AU13" s="657"/>
      <c r="AV13" s="657"/>
      <c r="AW13" s="657"/>
      <c r="AX13" s="657"/>
      <c r="AY13" s="657"/>
      <c r="AZ13" s="657"/>
      <c r="BA13" s="657"/>
      <c r="BB13" s="657"/>
      <c r="BC13" s="657"/>
      <c r="BD13" s="657"/>
      <c r="BE13" s="657"/>
      <c r="BF13" s="658"/>
      <c r="BG13" s="659">
        <v>329189</v>
      </c>
      <c r="BH13" s="660"/>
      <c r="BI13" s="660"/>
      <c r="BJ13" s="660"/>
      <c r="BK13" s="660"/>
      <c r="BL13" s="660"/>
      <c r="BM13" s="660"/>
      <c r="BN13" s="661"/>
      <c r="BO13" s="662">
        <v>46.6</v>
      </c>
      <c r="BP13" s="662"/>
      <c r="BQ13" s="662"/>
      <c r="BR13" s="662"/>
      <c r="BS13" s="663" t="s">
        <v>244</v>
      </c>
      <c r="BT13" s="663"/>
      <c r="BU13" s="663"/>
      <c r="BV13" s="663"/>
      <c r="BW13" s="663"/>
      <c r="BX13" s="663"/>
      <c r="BY13" s="663"/>
      <c r="BZ13" s="663"/>
      <c r="CA13" s="663"/>
      <c r="CB13" s="667"/>
      <c r="CD13" s="656" t="s">
        <v>265</v>
      </c>
      <c r="CE13" s="657"/>
      <c r="CF13" s="657"/>
      <c r="CG13" s="657"/>
      <c r="CH13" s="657"/>
      <c r="CI13" s="657"/>
      <c r="CJ13" s="657"/>
      <c r="CK13" s="657"/>
      <c r="CL13" s="657"/>
      <c r="CM13" s="657"/>
      <c r="CN13" s="657"/>
      <c r="CO13" s="657"/>
      <c r="CP13" s="657"/>
      <c r="CQ13" s="658"/>
      <c r="CR13" s="659">
        <v>210493</v>
      </c>
      <c r="CS13" s="660"/>
      <c r="CT13" s="660"/>
      <c r="CU13" s="660"/>
      <c r="CV13" s="660"/>
      <c r="CW13" s="660"/>
      <c r="CX13" s="660"/>
      <c r="CY13" s="661"/>
      <c r="CZ13" s="662">
        <v>2.7</v>
      </c>
      <c r="DA13" s="662"/>
      <c r="DB13" s="662"/>
      <c r="DC13" s="662"/>
      <c r="DD13" s="668">
        <v>85498</v>
      </c>
      <c r="DE13" s="660"/>
      <c r="DF13" s="660"/>
      <c r="DG13" s="660"/>
      <c r="DH13" s="660"/>
      <c r="DI13" s="660"/>
      <c r="DJ13" s="660"/>
      <c r="DK13" s="660"/>
      <c r="DL13" s="660"/>
      <c r="DM13" s="660"/>
      <c r="DN13" s="660"/>
      <c r="DO13" s="660"/>
      <c r="DP13" s="661"/>
      <c r="DQ13" s="668">
        <v>161817</v>
      </c>
      <c r="DR13" s="660"/>
      <c r="DS13" s="660"/>
      <c r="DT13" s="660"/>
      <c r="DU13" s="660"/>
      <c r="DV13" s="660"/>
      <c r="DW13" s="660"/>
      <c r="DX13" s="660"/>
      <c r="DY13" s="660"/>
      <c r="DZ13" s="660"/>
      <c r="EA13" s="660"/>
      <c r="EB13" s="660"/>
      <c r="EC13" s="669"/>
    </row>
    <row r="14" spans="2:143" ht="11.25" customHeight="1" x14ac:dyDescent="0.15">
      <c r="B14" s="656" t="s">
        <v>266</v>
      </c>
      <c r="C14" s="657"/>
      <c r="D14" s="657"/>
      <c r="E14" s="657"/>
      <c r="F14" s="657"/>
      <c r="G14" s="657"/>
      <c r="H14" s="657"/>
      <c r="I14" s="657"/>
      <c r="J14" s="657"/>
      <c r="K14" s="657"/>
      <c r="L14" s="657"/>
      <c r="M14" s="657"/>
      <c r="N14" s="657"/>
      <c r="O14" s="657"/>
      <c r="P14" s="657"/>
      <c r="Q14" s="658"/>
      <c r="R14" s="659">
        <v>94</v>
      </c>
      <c r="S14" s="660"/>
      <c r="T14" s="660"/>
      <c r="U14" s="660"/>
      <c r="V14" s="660"/>
      <c r="W14" s="660"/>
      <c r="X14" s="660"/>
      <c r="Y14" s="661"/>
      <c r="Z14" s="662">
        <v>0</v>
      </c>
      <c r="AA14" s="662"/>
      <c r="AB14" s="662"/>
      <c r="AC14" s="662"/>
      <c r="AD14" s="663">
        <v>94</v>
      </c>
      <c r="AE14" s="663"/>
      <c r="AF14" s="663"/>
      <c r="AG14" s="663"/>
      <c r="AH14" s="663"/>
      <c r="AI14" s="663"/>
      <c r="AJ14" s="663"/>
      <c r="AK14" s="663"/>
      <c r="AL14" s="664">
        <v>0</v>
      </c>
      <c r="AM14" s="665"/>
      <c r="AN14" s="665"/>
      <c r="AO14" s="666"/>
      <c r="AP14" s="656" t="s">
        <v>267</v>
      </c>
      <c r="AQ14" s="657"/>
      <c r="AR14" s="657"/>
      <c r="AS14" s="657"/>
      <c r="AT14" s="657"/>
      <c r="AU14" s="657"/>
      <c r="AV14" s="657"/>
      <c r="AW14" s="657"/>
      <c r="AX14" s="657"/>
      <c r="AY14" s="657"/>
      <c r="AZ14" s="657"/>
      <c r="BA14" s="657"/>
      <c r="BB14" s="657"/>
      <c r="BC14" s="657"/>
      <c r="BD14" s="657"/>
      <c r="BE14" s="657"/>
      <c r="BF14" s="658"/>
      <c r="BG14" s="659">
        <v>33121</v>
      </c>
      <c r="BH14" s="660"/>
      <c r="BI14" s="660"/>
      <c r="BJ14" s="660"/>
      <c r="BK14" s="660"/>
      <c r="BL14" s="660"/>
      <c r="BM14" s="660"/>
      <c r="BN14" s="661"/>
      <c r="BO14" s="662">
        <v>4.7</v>
      </c>
      <c r="BP14" s="662"/>
      <c r="BQ14" s="662"/>
      <c r="BR14" s="662"/>
      <c r="BS14" s="663" t="s">
        <v>244</v>
      </c>
      <c r="BT14" s="663"/>
      <c r="BU14" s="663"/>
      <c r="BV14" s="663"/>
      <c r="BW14" s="663"/>
      <c r="BX14" s="663"/>
      <c r="BY14" s="663"/>
      <c r="BZ14" s="663"/>
      <c r="CA14" s="663"/>
      <c r="CB14" s="667"/>
      <c r="CD14" s="656" t="s">
        <v>268</v>
      </c>
      <c r="CE14" s="657"/>
      <c r="CF14" s="657"/>
      <c r="CG14" s="657"/>
      <c r="CH14" s="657"/>
      <c r="CI14" s="657"/>
      <c r="CJ14" s="657"/>
      <c r="CK14" s="657"/>
      <c r="CL14" s="657"/>
      <c r="CM14" s="657"/>
      <c r="CN14" s="657"/>
      <c r="CO14" s="657"/>
      <c r="CP14" s="657"/>
      <c r="CQ14" s="658"/>
      <c r="CR14" s="659">
        <v>501536</v>
      </c>
      <c r="CS14" s="660"/>
      <c r="CT14" s="660"/>
      <c r="CU14" s="660"/>
      <c r="CV14" s="660"/>
      <c r="CW14" s="660"/>
      <c r="CX14" s="660"/>
      <c r="CY14" s="661"/>
      <c r="CZ14" s="662">
        <v>6.4</v>
      </c>
      <c r="DA14" s="662"/>
      <c r="DB14" s="662"/>
      <c r="DC14" s="662"/>
      <c r="DD14" s="668">
        <v>92987</v>
      </c>
      <c r="DE14" s="660"/>
      <c r="DF14" s="660"/>
      <c r="DG14" s="660"/>
      <c r="DH14" s="660"/>
      <c r="DI14" s="660"/>
      <c r="DJ14" s="660"/>
      <c r="DK14" s="660"/>
      <c r="DL14" s="660"/>
      <c r="DM14" s="660"/>
      <c r="DN14" s="660"/>
      <c r="DO14" s="660"/>
      <c r="DP14" s="661"/>
      <c r="DQ14" s="668">
        <v>389585</v>
      </c>
      <c r="DR14" s="660"/>
      <c r="DS14" s="660"/>
      <c r="DT14" s="660"/>
      <c r="DU14" s="660"/>
      <c r="DV14" s="660"/>
      <c r="DW14" s="660"/>
      <c r="DX14" s="660"/>
      <c r="DY14" s="660"/>
      <c r="DZ14" s="660"/>
      <c r="EA14" s="660"/>
      <c r="EB14" s="660"/>
      <c r="EC14" s="669"/>
    </row>
    <row r="15" spans="2:143" ht="11.25" customHeight="1" x14ac:dyDescent="0.15">
      <c r="B15" s="656" t="s">
        <v>269</v>
      </c>
      <c r="C15" s="657"/>
      <c r="D15" s="657"/>
      <c r="E15" s="657"/>
      <c r="F15" s="657"/>
      <c r="G15" s="657"/>
      <c r="H15" s="657"/>
      <c r="I15" s="657"/>
      <c r="J15" s="657"/>
      <c r="K15" s="657"/>
      <c r="L15" s="657"/>
      <c r="M15" s="657"/>
      <c r="N15" s="657"/>
      <c r="O15" s="657"/>
      <c r="P15" s="657"/>
      <c r="Q15" s="658"/>
      <c r="R15" s="659" t="s">
        <v>244</v>
      </c>
      <c r="S15" s="660"/>
      <c r="T15" s="660"/>
      <c r="U15" s="660"/>
      <c r="V15" s="660"/>
      <c r="W15" s="660"/>
      <c r="X15" s="660"/>
      <c r="Y15" s="661"/>
      <c r="Z15" s="662" t="s">
        <v>244</v>
      </c>
      <c r="AA15" s="662"/>
      <c r="AB15" s="662"/>
      <c r="AC15" s="662"/>
      <c r="AD15" s="663" t="s">
        <v>132</v>
      </c>
      <c r="AE15" s="663"/>
      <c r="AF15" s="663"/>
      <c r="AG15" s="663"/>
      <c r="AH15" s="663"/>
      <c r="AI15" s="663"/>
      <c r="AJ15" s="663"/>
      <c r="AK15" s="663"/>
      <c r="AL15" s="664" t="s">
        <v>132</v>
      </c>
      <c r="AM15" s="665"/>
      <c r="AN15" s="665"/>
      <c r="AO15" s="666"/>
      <c r="AP15" s="656" t="s">
        <v>270</v>
      </c>
      <c r="AQ15" s="657"/>
      <c r="AR15" s="657"/>
      <c r="AS15" s="657"/>
      <c r="AT15" s="657"/>
      <c r="AU15" s="657"/>
      <c r="AV15" s="657"/>
      <c r="AW15" s="657"/>
      <c r="AX15" s="657"/>
      <c r="AY15" s="657"/>
      <c r="AZ15" s="657"/>
      <c r="BA15" s="657"/>
      <c r="BB15" s="657"/>
      <c r="BC15" s="657"/>
      <c r="BD15" s="657"/>
      <c r="BE15" s="657"/>
      <c r="BF15" s="658"/>
      <c r="BG15" s="659">
        <v>42973</v>
      </c>
      <c r="BH15" s="660"/>
      <c r="BI15" s="660"/>
      <c r="BJ15" s="660"/>
      <c r="BK15" s="660"/>
      <c r="BL15" s="660"/>
      <c r="BM15" s="660"/>
      <c r="BN15" s="661"/>
      <c r="BO15" s="662">
        <v>6.1</v>
      </c>
      <c r="BP15" s="662"/>
      <c r="BQ15" s="662"/>
      <c r="BR15" s="662"/>
      <c r="BS15" s="663" t="s">
        <v>244</v>
      </c>
      <c r="BT15" s="663"/>
      <c r="BU15" s="663"/>
      <c r="BV15" s="663"/>
      <c r="BW15" s="663"/>
      <c r="BX15" s="663"/>
      <c r="BY15" s="663"/>
      <c r="BZ15" s="663"/>
      <c r="CA15" s="663"/>
      <c r="CB15" s="667"/>
      <c r="CD15" s="656" t="s">
        <v>271</v>
      </c>
      <c r="CE15" s="657"/>
      <c r="CF15" s="657"/>
      <c r="CG15" s="657"/>
      <c r="CH15" s="657"/>
      <c r="CI15" s="657"/>
      <c r="CJ15" s="657"/>
      <c r="CK15" s="657"/>
      <c r="CL15" s="657"/>
      <c r="CM15" s="657"/>
      <c r="CN15" s="657"/>
      <c r="CO15" s="657"/>
      <c r="CP15" s="657"/>
      <c r="CQ15" s="658"/>
      <c r="CR15" s="659">
        <v>437079</v>
      </c>
      <c r="CS15" s="660"/>
      <c r="CT15" s="660"/>
      <c r="CU15" s="660"/>
      <c r="CV15" s="660"/>
      <c r="CW15" s="660"/>
      <c r="CX15" s="660"/>
      <c r="CY15" s="661"/>
      <c r="CZ15" s="662">
        <v>5.6</v>
      </c>
      <c r="DA15" s="662"/>
      <c r="DB15" s="662"/>
      <c r="DC15" s="662"/>
      <c r="DD15" s="668">
        <v>54511</v>
      </c>
      <c r="DE15" s="660"/>
      <c r="DF15" s="660"/>
      <c r="DG15" s="660"/>
      <c r="DH15" s="660"/>
      <c r="DI15" s="660"/>
      <c r="DJ15" s="660"/>
      <c r="DK15" s="660"/>
      <c r="DL15" s="660"/>
      <c r="DM15" s="660"/>
      <c r="DN15" s="660"/>
      <c r="DO15" s="660"/>
      <c r="DP15" s="661"/>
      <c r="DQ15" s="668">
        <v>373783</v>
      </c>
      <c r="DR15" s="660"/>
      <c r="DS15" s="660"/>
      <c r="DT15" s="660"/>
      <c r="DU15" s="660"/>
      <c r="DV15" s="660"/>
      <c r="DW15" s="660"/>
      <c r="DX15" s="660"/>
      <c r="DY15" s="660"/>
      <c r="DZ15" s="660"/>
      <c r="EA15" s="660"/>
      <c r="EB15" s="660"/>
      <c r="EC15" s="669"/>
    </row>
    <row r="16" spans="2:143" ht="11.25" customHeight="1" x14ac:dyDescent="0.15">
      <c r="B16" s="656" t="s">
        <v>272</v>
      </c>
      <c r="C16" s="657"/>
      <c r="D16" s="657"/>
      <c r="E16" s="657"/>
      <c r="F16" s="657"/>
      <c r="G16" s="657"/>
      <c r="H16" s="657"/>
      <c r="I16" s="657"/>
      <c r="J16" s="657"/>
      <c r="K16" s="657"/>
      <c r="L16" s="657"/>
      <c r="M16" s="657"/>
      <c r="N16" s="657"/>
      <c r="O16" s="657"/>
      <c r="P16" s="657"/>
      <c r="Q16" s="658"/>
      <c r="R16" s="659">
        <v>7051</v>
      </c>
      <c r="S16" s="660"/>
      <c r="T16" s="660"/>
      <c r="U16" s="660"/>
      <c r="V16" s="660"/>
      <c r="W16" s="660"/>
      <c r="X16" s="660"/>
      <c r="Y16" s="661"/>
      <c r="Z16" s="662">
        <v>0.1</v>
      </c>
      <c r="AA16" s="662"/>
      <c r="AB16" s="662"/>
      <c r="AC16" s="662"/>
      <c r="AD16" s="663">
        <v>7051</v>
      </c>
      <c r="AE16" s="663"/>
      <c r="AF16" s="663"/>
      <c r="AG16" s="663"/>
      <c r="AH16" s="663"/>
      <c r="AI16" s="663"/>
      <c r="AJ16" s="663"/>
      <c r="AK16" s="663"/>
      <c r="AL16" s="664">
        <v>0.2</v>
      </c>
      <c r="AM16" s="665"/>
      <c r="AN16" s="665"/>
      <c r="AO16" s="666"/>
      <c r="AP16" s="656" t="s">
        <v>273</v>
      </c>
      <c r="AQ16" s="657"/>
      <c r="AR16" s="657"/>
      <c r="AS16" s="657"/>
      <c r="AT16" s="657"/>
      <c r="AU16" s="657"/>
      <c r="AV16" s="657"/>
      <c r="AW16" s="657"/>
      <c r="AX16" s="657"/>
      <c r="AY16" s="657"/>
      <c r="AZ16" s="657"/>
      <c r="BA16" s="657"/>
      <c r="BB16" s="657"/>
      <c r="BC16" s="657"/>
      <c r="BD16" s="657"/>
      <c r="BE16" s="657"/>
      <c r="BF16" s="658"/>
      <c r="BG16" s="659">
        <v>728</v>
      </c>
      <c r="BH16" s="660"/>
      <c r="BI16" s="660"/>
      <c r="BJ16" s="660"/>
      <c r="BK16" s="660"/>
      <c r="BL16" s="660"/>
      <c r="BM16" s="660"/>
      <c r="BN16" s="661"/>
      <c r="BO16" s="662">
        <v>0.1</v>
      </c>
      <c r="BP16" s="662"/>
      <c r="BQ16" s="662"/>
      <c r="BR16" s="662"/>
      <c r="BS16" s="663" t="s">
        <v>244</v>
      </c>
      <c r="BT16" s="663"/>
      <c r="BU16" s="663"/>
      <c r="BV16" s="663"/>
      <c r="BW16" s="663"/>
      <c r="BX16" s="663"/>
      <c r="BY16" s="663"/>
      <c r="BZ16" s="663"/>
      <c r="CA16" s="663"/>
      <c r="CB16" s="667"/>
      <c r="CD16" s="656" t="s">
        <v>274</v>
      </c>
      <c r="CE16" s="657"/>
      <c r="CF16" s="657"/>
      <c r="CG16" s="657"/>
      <c r="CH16" s="657"/>
      <c r="CI16" s="657"/>
      <c r="CJ16" s="657"/>
      <c r="CK16" s="657"/>
      <c r="CL16" s="657"/>
      <c r="CM16" s="657"/>
      <c r="CN16" s="657"/>
      <c r="CO16" s="657"/>
      <c r="CP16" s="657"/>
      <c r="CQ16" s="658"/>
      <c r="CR16" s="659" t="s">
        <v>244</v>
      </c>
      <c r="CS16" s="660"/>
      <c r="CT16" s="660"/>
      <c r="CU16" s="660"/>
      <c r="CV16" s="660"/>
      <c r="CW16" s="660"/>
      <c r="CX16" s="660"/>
      <c r="CY16" s="661"/>
      <c r="CZ16" s="662" t="s">
        <v>244</v>
      </c>
      <c r="DA16" s="662"/>
      <c r="DB16" s="662"/>
      <c r="DC16" s="662"/>
      <c r="DD16" s="668" t="s">
        <v>244</v>
      </c>
      <c r="DE16" s="660"/>
      <c r="DF16" s="660"/>
      <c r="DG16" s="660"/>
      <c r="DH16" s="660"/>
      <c r="DI16" s="660"/>
      <c r="DJ16" s="660"/>
      <c r="DK16" s="660"/>
      <c r="DL16" s="660"/>
      <c r="DM16" s="660"/>
      <c r="DN16" s="660"/>
      <c r="DO16" s="660"/>
      <c r="DP16" s="661"/>
      <c r="DQ16" s="668" t="s">
        <v>244</v>
      </c>
      <c r="DR16" s="660"/>
      <c r="DS16" s="660"/>
      <c r="DT16" s="660"/>
      <c r="DU16" s="660"/>
      <c r="DV16" s="660"/>
      <c r="DW16" s="660"/>
      <c r="DX16" s="660"/>
      <c r="DY16" s="660"/>
      <c r="DZ16" s="660"/>
      <c r="EA16" s="660"/>
      <c r="EB16" s="660"/>
      <c r="EC16" s="669"/>
    </row>
    <row r="17" spans="2:133" ht="11.25" customHeight="1" x14ac:dyDescent="0.15">
      <c r="B17" s="656" t="s">
        <v>275</v>
      </c>
      <c r="C17" s="657"/>
      <c r="D17" s="657"/>
      <c r="E17" s="657"/>
      <c r="F17" s="657"/>
      <c r="G17" s="657"/>
      <c r="H17" s="657"/>
      <c r="I17" s="657"/>
      <c r="J17" s="657"/>
      <c r="K17" s="657"/>
      <c r="L17" s="657"/>
      <c r="M17" s="657"/>
      <c r="N17" s="657"/>
      <c r="O17" s="657"/>
      <c r="P17" s="657"/>
      <c r="Q17" s="658"/>
      <c r="R17" s="659">
        <v>14551</v>
      </c>
      <c r="S17" s="660"/>
      <c r="T17" s="660"/>
      <c r="U17" s="660"/>
      <c r="V17" s="660"/>
      <c r="W17" s="660"/>
      <c r="X17" s="660"/>
      <c r="Y17" s="661"/>
      <c r="Z17" s="662">
        <v>0.2</v>
      </c>
      <c r="AA17" s="662"/>
      <c r="AB17" s="662"/>
      <c r="AC17" s="662"/>
      <c r="AD17" s="663">
        <v>14551</v>
      </c>
      <c r="AE17" s="663"/>
      <c r="AF17" s="663"/>
      <c r="AG17" s="663"/>
      <c r="AH17" s="663"/>
      <c r="AI17" s="663"/>
      <c r="AJ17" s="663"/>
      <c r="AK17" s="663"/>
      <c r="AL17" s="664">
        <v>0.3</v>
      </c>
      <c r="AM17" s="665"/>
      <c r="AN17" s="665"/>
      <c r="AO17" s="666"/>
      <c r="AP17" s="656" t="s">
        <v>276</v>
      </c>
      <c r="AQ17" s="657"/>
      <c r="AR17" s="657"/>
      <c r="AS17" s="657"/>
      <c r="AT17" s="657"/>
      <c r="AU17" s="657"/>
      <c r="AV17" s="657"/>
      <c r="AW17" s="657"/>
      <c r="AX17" s="657"/>
      <c r="AY17" s="657"/>
      <c r="AZ17" s="657"/>
      <c r="BA17" s="657"/>
      <c r="BB17" s="657"/>
      <c r="BC17" s="657"/>
      <c r="BD17" s="657"/>
      <c r="BE17" s="657"/>
      <c r="BF17" s="658"/>
      <c r="BG17" s="659" t="s">
        <v>244</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277</v>
      </c>
      <c r="CE17" s="657"/>
      <c r="CF17" s="657"/>
      <c r="CG17" s="657"/>
      <c r="CH17" s="657"/>
      <c r="CI17" s="657"/>
      <c r="CJ17" s="657"/>
      <c r="CK17" s="657"/>
      <c r="CL17" s="657"/>
      <c r="CM17" s="657"/>
      <c r="CN17" s="657"/>
      <c r="CO17" s="657"/>
      <c r="CP17" s="657"/>
      <c r="CQ17" s="658"/>
      <c r="CR17" s="659">
        <v>2310528</v>
      </c>
      <c r="CS17" s="660"/>
      <c r="CT17" s="660"/>
      <c r="CU17" s="660"/>
      <c r="CV17" s="660"/>
      <c r="CW17" s="660"/>
      <c r="CX17" s="660"/>
      <c r="CY17" s="661"/>
      <c r="CZ17" s="662">
        <v>29.5</v>
      </c>
      <c r="DA17" s="662"/>
      <c r="DB17" s="662"/>
      <c r="DC17" s="662"/>
      <c r="DD17" s="668" t="s">
        <v>132</v>
      </c>
      <c r="DE17" s="660"/>
      <c r="DF17" s="660"/>
      <c r="DG17" s="660"/>
      <c r="DH17" s="660"/>
      <c r="DI17" s="660"/>
      <c r="DJ17" s="660"/>
      <c r="DK17" s="660"/>
      <c r="DL17" s="660"/>
      <c r="DM17" s="660"/>
      <c r="DN17" s="660"/>
      <c r="DO17" s="660"/>
      <c r="DP17" s="661"/>
      <c r="DQ17" s="668">
        <v>2305189</v>
      </c>
      <c r="DR17" s="660"/>
      <c r="DS17" s="660"/>
      <c r="DT17" s="660"/>
      <c r="DU17" s="660"/>
      <c r="DV17" s="660"/>
      <c r="DW17" s="660"/>
      <c r="DX17" s="660"/>
      <c r="DY17" s="660"/>
      <c r="DZ17" s="660"/>
      <c r="EA17" s="660"/>
      <c r="EB17" s="660"/>
      <c r="EC17" s="669"/>
    </row>
    <row r="18" spans="2:133" ht="11.25" customHeight="1" x14ac:dyDescent="0.15">
      <c r="B18" s="656" t="s">
        <v>278</v>
      </c>
      <c r="C18" s="657"/>
      <c r="D18" s="657"/>
      <c r="E18" s="657"/>
      <c r="F18" s="657"/>
      <c r="G18" s="657"/>
      <c r="H18" s="657"/>
      <c r="I18" s="657"/>
      <c r="J18" s="657"/>
      <c r="K18" s="657"/>
      <c r="L18" s="657"/>
      <c r="M18" s="657"/>
      <c r="N18" s="657"/>
      <c r="O18" s="657"/>
      <c r="P18" s="657"/>
      <c r="Q18" s="658"/>
      <c r="R18" s="659">
        <v>2691</v>
      </c>
      <c r="S18" s="660"/>
      <c r="T18" s="660"/>
      <c r="U18" s="660"/>
      <c r="V18" s="660"/>
      <c r="W18" s="660"/>
      <c r="X18" s="660"/>
      <c r="Y18" s="661"/>
      <c r="Z18" s="662">
        <v>0</v>
      </c>
      <c r="AA18" s="662"/>
      <c r="AB18" s="662"/>
      <c r="AC18" s="662"/>
      <c r="AD18" s="663">
        <v>2691</v>
      </c>
      <c r="AE18" s="663"/>
      <c r="AF18" s="663"/>
      <c r="AG18" s="663"/>
      <c r="AH18" s="663"/>
      <c r="AI18" s="663"/>
      <c r="AJ18" s="663"/>
      <c r="AK18" s="663"/>
      <c r="AL18" s="664">
        <v>0.1</v>
      </c>
      <c r="AM18" s="665"/>
      <c r="AN18" s="665"/>
      <c r="AO18" s="666"/>
      <c r="AP18" s="656" t="s">
        <v>279</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244</v>
      </c>
      <c r="BP18" s="662"/>
      <c r="BQ18" s="662"/>
      <c r="BR18" s="662"/>
      <c r="BS18" s="663" t="s">
        <v>132</v>
      </c>
      <c r="BT18" s="663"/>
      <c r="BU18" s="663"/>
      <c r="BV18" s="663"/>
      <c r="BW18" s="663"/>
      <c r="BX18" s="663"/>
      <c r="BY18" s="663"/>
      <c r="BZ18" s="663"/>
      <c r="CA18" s="663"/>
      <c r="CB18" s="667"/>
      <c r="CD18" s="656" t="s">
        <v>280</v>
      </c>
      <c r="CE18" s="657"/>
      <c r="CF18" s="657"/>
      <c r="CG18" s="657"/>
      <c r="CH18" s="657"/>
      <c r="CI18" s="657"/>
      <c r="CJ18" s="657"/>
      <c r="CK18" s="657"/>
      <c r="CL18" s="657"/>
      <c r="CM18" s="657"/>
      <c r="CN18" s="657"/>
      <c r="CO18" s="657"/>
      <c r="CP18" s="657"/>
      <c r="CQ18" s="658"/>
      <c r="CR18" s="659" t="s">
        <v>244</v>
      </c>
      <c r="CS18" s="660"/>
      <c r="CT18" s="660"/>
      <c r="CU18" s="660"/>
      <c r="CV18" s="660"/>
      <c r="CW18" s="660"/>
      <c r="CX18" s="660"/>
      <c r="CY18" s="661"/>
      <c r="CZ18" s="662" t="s">
        <v>132</v>
      </c>
      <c r="DA18" s="662"/>
      <c r="DB18" s="662"/>
      <c r="DC18" s="662"/>
      <c r="DD18" s="668" t="s">
        <v>244</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15">
      <c r="B19" s="656" t="s">
        <v>281</v>
      </c>
      <c r="C19" s="657"/>
      <c r="D19" s="657"/>
      <c r="E19" s="657"/>
      <c r="F19" s="657"/>
      <c r="G19" s="657"/>
      <c r="H19" s="657"/>
      <c r="I19" s="657"/>
      <c r="J19" s="657"/>
      <c r="K19" s="657"/>
      <c r="L19" s="657"/>
      <c r="M19" s="657"/>
      <c r="N19" s="657"/>
      <c r="O19" s="657"/>
      <c r="P19" s="657"/>
      <c r="Q19" s="658"/>
      <c r="R19" s="659">
        <v>2104</v>
      </c>
      <c r="S19" s="660"/>
      <c r="T19" s="660"/>
      <c r="U19" s="660"/>
      <c r="V19" s="660"/>
      <c r="W19" s="660"/>
      <c r="X19" s="660"/>
      <c r="Y19" s="661"/>
      <c r="Z19" s="662">
        <v>0</v>
      </c>
      <c r="AA19" s="662"/>
      <c r="AB19" s="662"/>
      <c r="AC19" s="662"/>
      <c r="AD19" s="663">
        <v>2104</v>
      </c>
      <c r="AE19" s="663"/>
      <c r="AF19" s="663"/>
      <c r="AG19" s="663"/>
      <c r="AH19" s="663"/>
      <c r="AI19" s="663"/>
      <c r="AJ19" s="663"/>
      <c r="AK19" s="663"/>
      <c r="AL19" s="664">
        <v>0</v>
      </c>
      <c r="AM19" s="665"/>
      <c r="AN19" s="665"/>
      <c r="AO19" s="666"/>
      <c r="AP19" s="656" t="s">
        <v>282</v>
      </c>
      <c r="AQ19" s="657"/>
      <c r="AR19" s="657"/>
      <c r="AS19" s="657"/>
      <c r="AT19" s="657"/>
      <c r="AU19" s="657"/>
      <c r="AV19" s="657"/>
      <c r="AW19" s="657"/>
      <c r="AX19" s="657"/>
      <c r="AY19" s="657"/>
      <c r="AZ19" s="657"/>
      <c r="BA19" s="657"/>
      <c r="BB19" s="657"/>
      <c r="BC19" s="657"/>
      <c r="BD19" s="657"/>
      <c r="BE19" s="657"/>
      <c r="BF19" s="658"/>
      <c r="BG19" s="659" t="s">
        <v>244</v>
      </c>
      <c r="BH19" s="660"/>
      <c r="BI19" s="660"/>
      <c r="BJ19" s="660"/>
      <c r="BK19" s="660"/>
      <c r="BL19" s="660"/>
      <c r="BM19" s="660"/>
      <c r="BN19" s="661"/>
      <c r="BO19" s="662" t="s">
        <v>244</v>
      </c>
      <c r="BP19" s="662"/>
      <c r="BQ19" s="662"/>
      <c r="BR19" s="662"/>
      <c r="BS19" s="663" t="s">
        <v>181</v>
      </c>
      <c r="BT19" s="663"/>
      <c r="BU19" s="663"/>
      <c r="BV19" s="663"/>
      <c r="BW19" s="663"/>
      <c r="BX19" s="663"/>
      <c r="BY19" s="663"/>
      <c r="BZ19" s="663"/>
      <c r="CA19" s="663"/>
      <c r="CB19" s="667"/>
      <c r="CD19" s="656" t="s">
        <v>283</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132</v>
      </c>
      <c r="DA19" s="662"/>
      <c r="DB19" s="662"/>
      <c r="DC19" s="662"/>
      <c r="DD19" s="668" t="s">
        <v>244</v>
      </c>
      <c r="DE19" s="660"/>
      <c r="DF19" s="660"/>
      <c r="DG19" s="660"/>
      <c r="DH19" s="660"/>
      <c r="DI19" s="660"/>
      <c r="DJ19" s="660"/>
      <c r="DK19" s="660"/>
      <c r="DL19" s="660"/>
      <c r="DM19" s="660"/>
      <c r="DN19" s="660"/>
      <c r="DO19" s="660"/>
      <c r="DP19" s="661"/>
      <c r="DQ19" s="668" t="s">
        <v>181</v>
      </c>
      <c r="DR19" s="660"/>
      <c r="DS19" s="660"/>
      <c r="DT19" s="660"/>
      <c r="DU19" s="660"/>
      <c r="DV19" s="660"/>
      <c r="DW19" s="660"/>
      <c r="DX19" s="660"/>
      <c r="DY19" s="660"/>
      <c r="DZ19" s="660"/>
      <c r="EA19" s="660"/>
      <c r="EB19" s="660"/>
      <c r="EC19" s="669"/>
    </row>
    <row r="20" spans="2:133" ht="11.25" customHeight="1" x14ac:dyDescent="0.15">
      <c r="B20" s="672" t="s">
        <v>284</v>
      </c>
      <c r="C20" s="673"/>
      <c r="D20" s="673"/>
      <c r="E20" s="673"/>
      <c r="F20" s="673"/>
      <c r="G20" s="673"/>
      <c r="H20" s="673"/>
      <c r="I20" s="673"/>
      <c r="J20" s="673"/>
      <c r="K20" s="673"/>
      <c r="L20" s="673"/>
      <c r="M20" s="673"/>
      <c r="N20" s="673"/>
      <c r="O20" s="673"/>
      <c r="P20" s="673"/>
      <c r="Q20" s="674"/>
      <c r="R20" s="659">
        <v>587</v>
      </c>
      <c r="S20" s="660"/>
      <c r="T20" s="660"/>
      <c r="U20" s="660"/>
      <c r="V20" s="660"/>
      <c r="W20" s="660"/>
      <c r="X20" s="660"/>
      <c r="Y20" s="661"/>
      <c r="Z20" s="662">
        <v>0</v>
      </c>
      <c r="AA20" s="662"/>
      <c r="AB20" s="662"/>
      <c r="AC20" s="662"/>
      <c r="AD20" s="663">
        <v>587</v>
      </c>
      <c r="AE20" s="663"/>
      <c r="AF20" s="663"/>
      <c r="AG20" s="663"/>
      <c r="AH20" s="663"/>
      <c r="AI20" s="663"/>
      <c r="AJ20" s="663"/>
      <c r="AK20" s="663"/>
      <c r="AL20" s="664">
        <v>0</v>
      </c>
      <c r="AM20" s="665"/>
      <c r="AN20" s="665"/>
      <c r="AO20" s="666"/>
      <c r="AP20" s="656" t="s">
        <v>285</v>
      </c>
      <c r="AQ20" s="657"/>
      <c r="AR20" s="657"/>
      <c r="AS20" s="657"/>
      <c r="AT20" s="657"/>
      <c r="AU20" s="657"/>
      <c r="AV20" s="657"/>
      <c r="AW20" s="657"/>
      <c r="AX20" s="657"/>
      <c r="AY20" s="657"/>
      <c r="AZ20" s="657"/>
      <c r="BA20" s="657"/>
      <c r="BB20" s="657"/>
      <c r="BC20" s="657"/>
      <c r="BD20" s="657"/>
      <c r="BE20" s="657"/>
      <c r="BF20" s="658"/>
      <c r="BG20" s="659" t="s">
        <v>132</v>
      </c>
      <c r="BH20" s="660"/>
      <c r="BI20" s="660"/>
      <c r="BJ20" s="660"/>
      <c r="BK20" s="660"/>
      <c r="BL20" s="660"/>
      <c r="BM20" s="660"/>
      <c r="BN20" s="661"/>
      <c r="BO20" s="662" t="s">
        <v>244</v>
      </c>
      <c r="BP20" s="662"/>
      <c r="BQ20" s="662"/>
      <c r="BR20" s="662"/>
      <c r="BS20" s="663" t="s">
        <v>244</v>
      </c>
      <c r="BT20" s="663"/>
      <c r="BU20" s="663"/>
      <c r="BV20" s="663"/>
      <c r="BW20" s="663"/>
      <c r="BX20" s="663"/>
      <c r="BY20" s="663"/>
      <c r="BZ20" s="663"/>
      <c r="CA20" s="663"/>
      <c r="CB20" s="667"/>
      <c r="CD20" s="656" t="s">
        <v>286</v>
      </c>
      <c r="CE20" s="657"/>
      <c r="CF20" s="657"/>
      <c r="CG20" s="657"/>
      <c r="CH20" s="657"/>
      <c r="CI20" s="657"/>
      <c r="CJ20" s="657"/>
      <c r="CK20" s="657"/>
      <c r="CL20" s="657"/>
      <c r="CM20" s="657"/>
      <c r="CN20" s="657"/>
      <c r="CO20" s="657"/>
      <c r="CP20" s="657"/>
      <c r="CQ20" s="658"/>
      <c r="CR20" s="659">
        <v>7832006</v>
      </c>
      <c r="CS20" s="660"/>
      <c r="CT20" s="660"/>
      <c r="CU20" s="660"/>
      <c r="CV20" s="660"/>
      <c r="CW20" s="660"/>
      <c r="CX20" s="660"/>
      <c r="CY20" s="661"/>
      <c r="CZ20" s="662">
        <v>100</v>
      </c>
      <c r="DA20" s="662"/>
      <c r="DB20" s="662"/>
      <c r="DC20" s="662"/>
      <c r="DD20" s="668">
        <v>538143</v>
      </c>
      <c r="DE20" s="660"/>
      <c r="DF20" s="660"/>
      <c r="DG20" s="660"/>
      <c r="DH20" s="660"/>
      <c r="DI20" s="660"/>
      <c r="DJ20" s="660"/>
      <c r="DK20" s="660"/>
      <c r="DL20" s="660"/>
      <c r="DM20" s="660"/>
      <c r="DN20" s="660"/>
      <c r="DO20" s="660"/>
      <c r="DP20" s="661"/>
      <c r="DQ20" s="668">
        <v>6553977</v>
      </c>
      <c r="DR20" s="660"/>
      <c r="DS20" s="660"/>
      <c r="DT20" s="660"/>
      <c r="DU20" s="660"/>
      <c r="DV20" s="660"/>
      <c r="DW20" s="660"/>
      <c r="DX20" s="660"/>
      <c r="DY20" s="660"/>
      <c r="DZ20" s="660"/>
      <c r="EA20" s="660"/>
      <c r="EB20" s="660"/>
      <c r="EC20" s="669"/>
    </row>
    <row r="21" spans="2:133" ht="11.25" customHeight="1" x14ac:dyDescent="0.15">
      <c r="B21" s="656" t="s">
        <v>287</v>
      </c>
      <c r="C21" s="657"/>
      <c r="D21" s="657"/>
      <c r="E21" s="657"/>
      <c r="F21" s="657"/>
      <c r="G21" s="657"/>
      <c r="H21" s="657"/>
      <c r="I21" s="657"/>
      <c r="J21" s="657"/>
      <c r="K21" s="657"/>
      <c r="L21" s="657"/>
      <c r="M21" s="657"/>
      <c r="N21" s="657"/>
      <c r="O21" s="657"/>
      <c r="P21" s="657"/>
      <c r="Q21" s="658"/>
      <c r="R21" s="659">
        <v>3935936</v>
      </c>
      <c r="S21" s="660"/>
      <c r="T21" s="660"/>
      <c r="U21" s="660"/>
      <c r="V21" s="660"/>
      <c r="W21" s="660"/>
      <c r="X21" s="660"/>
      <c r="Y21" s="661"/>
      <c r="Z21" s="662">
        <v>48.4</v>
      </c>
      <c r="AA21" s="662"/>
      <c r="AB21" s="662"/>
      <c r="AC21" s="662"/>
      <c r="AD21" s="663">
        <v>3620863</v>
      </c>
      <c r="AE21" s="663"/>
      <c r="AF21" s="663"/>
      <c r="AG21" s="663"/>
      <c r="AH21" s="663"/>
      <c r="AI21" s="663"/>
      <c r="AJ21" s="663"/>
      <c r="AK21" s="663"/>
      <c r="AL21" s="664">
        <v>77.400000000000006</v>
      </c>
      <c r="AM21" s="665"/>
      <c r="AN21" s="665"/>
      <c r="AO21" s="666"/>
      <c r="AP21" s="656" t="s">
        <v>288</v>
      </c>
      <c r="AQ21" s="675"/>
      <c r="AR21" s="675"/>
      <c r="AS21" s="675"/>
      <c r="AT21" s="675"/>
      <c r="AU21" s="675"/>
      <c r="AV21" s="675"/>
      <c r="AW21" s="675"/>
      <c r="AX21" s="675"/>
      <c r="AY21" s="675"/>
      <c r="AZ21" s="675"/>
      <c r="BA21" s="675"/>
      <c r="BB21" s="675"/>
      <c r="BC21" s="675"/>
      <c r="BD21" s="675"/>
      <c r="BE21" s="675"/>
      <c r="BF21" s="676"/>
      <c r="BG21" s="659" t="s">
        <v>244</v>
      </c>
      <c r="BH21" s="660"/>
      <c r="BI21" s="660"/>
      <c r="BJ21" s="660"/>
      <c r="BK21" s="660"/>
      <c r="BL21" s="660"/>
      <c r="BM21" s="660"/>
      <c r="BN21" s="661"/>
      <c r="BO21" s="662" t="s">
        <v>244</v>
      </c>
      <c r="BP21" s="662"/>
      <c r="BQ21" s="662"/>
      <c r="BR21" s="662"/>
      <c r="BS21" s="663" t="s">
        <v>181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289</v>
      </c>
      <c r="C22" s="657"/>
      <c r="D22" s="657"/>
      <c r="E22" s="657"/>
      <c r="F22" s="657"/>
      <c r="G22" s="657"/>
      <c r="H22" s="657"/>
      <c r="I22" s="657"/>
      <c r="J22" s="657"/>
      <c r="K22" s="657"/>
      <c r="L22" s="657"/>
      <c r="M22" s="657"/>
      <c r="N22" s="657"/>
      <c r="O22" s="657"/>
      <c r="P22" s="657"/>
      <c r="Q22" s="658"/>
      <c r="R22" s="659">
        <v>3620863</v>
      </c>
      <c r="S22" s="660"/>
      <c r="T22" s="660"/>
      <c r="U22" s="660"/>
      <c r="V22" s="660"/>
      <c r="W22" s="660"/>
      <c r="X22" s="660"/>
      <c r="Y22" s="661"/>
      <c r="Z22" s="662">
        <v>44.5</v>
      </c>
      <c r="AA22" s="662"/>
      <c r="AB22" s="662"/>
      <c r="AC22" s="662"/>
      <c r="AD22" s="663">
        <v>3620863</v>
      </c>
      <c r="AE22" s="663"/>
      <c r="AF22" s="663"/>
      <c r="AG22" s="663"/>
      <c r="AH22" s="663"/>
      <c r="AI22" s="663"/>
      <c r="AJ22" s="663"/>
      <c r="AK22" s="663"/>
      <c r="AL22" s="664">
        <v>77.400000000000006</v>
      </c>
      <c r="AM22" s="665"/>
      <c r="AN22" s="665"/>
      <c r="AO22" s="666"/>
      <c r="AP22" s="656" t="s">
        <v>290</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244</v>
      </c>
      <c r="BP22" s="662"/>
      <c r="BQ22" s="662"/>
      <c r="BR22" s="662"/>
      <c r="BS22" s="663" t="s">
        <v>244</v>
      </c>
      <c r="BT22" s="663"/>
      <c r="BU22" s="663"/>
      <c r="BV22" s="663"/>
      <c r="BW22" s="663"/>
      <c r="BX22" s="663"/>
      <c r="BY22" s="663"/>
      <c r="BZ22" s="663"/>
      <c r="CA22" s="663"/>
      <c r="CB22" s="667"/>
      <c r="CD22" s="641" t="s">
        <v>291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292</v>
      </c>
      <c r="C23" s="657"/>
      <c r="D23" s="657"/>
      <c r="E23" s="657"/>
      <c r="F23" s="657"/>
      <c r="G23" s="657"/>
      <c r="H23" s="657"/>
      <c r="I23" s="657"/>
      <c r="J23" s="657"/>
      <c r="K23" s="657"/>
      <c r="L23" s="657"/>
      <c r="M23" s="657"/>
      <c r="N23" s="657"/>
      <c r="O23" s="657"/>
      <c r="P23" s="657"/>
      <c r="Q23" s="658"/>
      <c r="R23" s="659">
        <v>315073</v>
      </c>
      <c r="S23" s="660"/>
      <c r="T23" s="660"/>
      <c r="U23" s="660"/>
      <c r="V23" s="660"/>
      <c r="W23" s="660"/>
      <c r="X23" s="660"/>
      <c r="Y23" s="661"/>
      <c r="Z23" s="662">
        <v>3.9</v>
      </c>
      <c r="AA23" s="662"/>
      <c r="AB23" s="662"/>
      <c r="AC23" s="662"/>
      <c r="AD23" s="663" t="s">
        <v>244</v>
      </c>
      <c r="AE23" s="663"/>
      <c r="AF23" s="663"/>
      <c r="AG23" s="663"/>
      <c r="AH23" s="663"/>
      <c r="AI23" s="663"/>
      <c r="AJ23" s="663"/>
      <c r="AK23" s="663"/>
      <c r="AL23" s="664" t="s">
        <v>244</v>
      </c>
      <c r="AM23" s="665"/>
      <c r="AN23" s="665"/>
      <c r="AO23" s="666"/>
      <c r="AP23" s="656" t="s">
        <v>293</v>
      </c>
      <c r="AQ23" s="675"/>
      <c r="AR23" s="675"/>
      <c r="AS23" s="675"/>
      <c r="AT23" s="675"/>
      <c r="AU23" s="675"/>
      <c r="AV23" s="675"/>
      <c r="AW23" s="675"/>
      <c r="AX23" s="675"/>
      <c r="AY23" s="675"/>
      <c r="AZ23" s="675"/>
      <c r="BA23" s="675"/>
      <c r="BB23" s="675"/>
      <c r="BC23" s="675"/>
      <c r="BD23" s="675"/>
      <c r="BE23" s="675"/>
      <c r="BF23" s="676"/>
      <c r="BG23" s="659" t="s">
        <v>132</v>
      </c>
      <c r="BH23" s="660"/>
      <c r="BI23" s="660"/>
      <c r="BJ23" s="660"/>
      <c r="BK23" s="660"/>
      <c r="BL23" s="660"/>
      <c r="BM23" s="660"/>
      <c r="BN23" s="661"/>
      <c r="BO23" s="662" t="s">
        <v>132</v>
      </c>
      <c r="BP23" s="662"/>
      <c r="BQ23" s="662"/>
      <c r="BR23" s="662"/>
      <c r="BS23" s="663" t="s">
        <v>181</v>
      </c>
      <c r="BT23" s="663"/>
      <c r="BU23" s="663"/>
      <c r="BV23" s="663"/>
      <c r="BW23" s="663"/>
      <c r="BX23" s="663"/>
      <c r="BY23" s="663"/>
      <c r="BZ23" s="663"/>
      <c r="CA23" s="663"/>
      <c r="CB23" s="667"/>
      <c r="CD23" s="641" t="s">
        <v>232</v>
      </c>
      <c r="CE23" s="642"/>
      <c r="CF23" s="642"/>
      <c r="CG23" s="642"/>
      <c r="CH23" s="642"/>
      <c r="CI23" s="642"/>
      <c r="CJ23" s="642"/>
      <c r="CK23" s="642"/>
      <c r="CL23" s="642"/>
      <c r="CM23" s="642"/>
      <c r="CN23" s="642"/>
      <c r="CO23" s="642"/>
      <c r="CP23" s="642"/>
      <c r="CQ23" s="643"/>
      <c r="CR23" s="641" t="s">
        <v>294</v>
      </c>
      <c r="CS23" s="642"/>
      <c r="CT23" s="642"/>
      <c r="CU23" s="642"/>
      <c r="CV23" s="642"/>
      <c r="CW23" s="642"/>
      <c r="CX23" s="642"/>
      <c r="CY23" s="643"/>
      <c r="CZ23" s="641" t="s">
        <v>295</v>
      </c>
      <c r="DA23" s="642"/>
      <c r="DB23" s="642"/>
      <c r="DC23" s="643"/>
      <c r="DD23" s="641" t="s">
        <v>296</v>
      </c>
      <c r="DE23" s="642"/>
      <c r="DF23" s="642"/>
      <c r="DG23" s="642"/>
      <c r="DH23" s="642"/>
      <c r="DI23" s="642"/>
      <c r="DJ23" s="642"/>
      <c r="DK23" s="643"/>
      <c r="DL23" s="686" t="s">
        <v>297</v>
      </c>
      <c r="DM23" s="687"/>
      <c r="DN23" s="687"/>
      <c r="DO23" s="687"/>
      <c r="DP23" s="687"/>
      <c r="DQ23" s="687"/>
      <c r="DR23" s="687"/>
      <c r="DS23" s="687"/>
      <c r="DT23" s="687"/>
      <c r="DU23" s="687"/>
      <c r="DV23" s="688"/>
      <c r="DW23" s="641" t="s">
        <v>298</v>
      </c>
      <c r="DX23" s="642"/>
      <c r="DY23" s="642"/>
      <c r="DZ23" s="642"/>
      <c r="EA23" s="642"/>
      <c r="EB23" s="642"/>
      <c r="EC23" s="643"/>
    </row>
    <row r="24" spans="2:133" ht="11.25" customHeight="1" x14ac:dyDescent="0.15">
      <c r="B24" s="656" t="s">
        <v>299</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132</v>
      </c>
      <c r="AA24" s="662"/>
      <c r="AB24" s="662"/>
      <c r="AC24" s="662"/>
      <c r="AD24" s="663" t="s">
        <v>244</v>
      </c>
      <c r="AE24" s="663"/>
      <c r="AF24" s="663"/>
      <c r="AG24" s="663"/>
      <c r="AH24" s="663"/>
      <c r="AI24" s="663"/>
      <c r="AJ24" s="663"/>
      <c r="AK24" s="663"/>
      <c r="AL24" s="664" t="s">
        <v>244</v>
      </c>
      <c r="AM24" s="665"/>
      <c r="AN24" s="665"/>
      <c r="AO24" s="666"/>
      <c r="AP24" s="656" t="s">
        <v>300</v>
      </c>
      <c r="AQ24" s="675"/>
      <c r="AR24" s="675"/>
      <c r="AS24" s="675"/>
      <c r="AT24" s="675"/>
      <c r="AU24" s="675"/>
      <c r="AV24" s="675"/>
      <c r="AW24" s="675"/>
      <c r="AX24" s="675"/>
      <c r="AY24" s="675"/>
      <c r="AZ24" s="675"/>
      <c r="BA24" s="675"/>
      <c r="BB24" s="675"/>
      <c r="BC24" s="675"/>
      <c r="BD24" s="675"/>
      <c r="BE24" s="675"/>
      <c r="BF24" s="676"/>
      <c r="BG24" s="659" t="s">
        <v>244</v>
      </c>
      <c r="BH24" s="660"/>
      <c r="BI24" s="660"/>
      <c r="BJ24" s="660"/>
      <c r="BK24" s="660"/>
      <c r="BL24" s="660"/>
      <c r="BM24" s="660"/>
      <c r="BN24" s="661"/>
      <c r="BO24" s="662" t="s">
        <v>132</v>
      </c>
      <c r="BP24" s="662"/>
      <c r="BQ24" s="662"/>
      <c r="BR24" s="662"/>
      <c r="BS24" s="663" t="s">
        <v>132</v>
      </c>
      <c r="BT24" s="663"/>
      <c r="BU24" s="663"/>
      <c r="BV24" s="663"/>
      <c r="BW24" s="663"/>
      <c r="BX24" s="663"/>
      <c r="BY24" s="663"/>
      <c r="BZ24" s="663"/>
      <c r="CA24" s="663"/>
      <c r="CB24" s="667"/>
      <c r="CD24" s="645" t="s">
        <v>301</v>
      </c>
      <c r="CE24" s="646"/>
      <c r="CF24" s="646"/>
      <c r="CG24" s="646"/>
      <c r="CH24" s="646"/>
      <c r="CI24" s="646"/>
      <c r="CJ24" s="646"/>
      <c r="CK24" s="646"/>
      <c r="CL24" s="646"/>
      <c r="CM24" s="646"/>
      <c r="CN24" s="646"/>
      <c r="CO24" s="646"/>
      <c r="CP24" s="646"/>
      <c r="CQ24" s="647"/>
      <c r="CR24" s="648">
        <v>4027575</v>
      </c>
      <c r="CS24" s="649"/>
      <c r="CT24" s="649"/>
      <c r="CU24" s="649"/>
      <c r="CV24" s="649"/>
      <c r="CW24" s="649"/>
      <c r="CX24" s="649"/>
      <c r="CY24" s="650"/>
      <c r="CZ24" s="653">
        <v>51.4</v>
      </c>
      <c r="DA24" s="654"/>
      <c r="DB24" s="654"/>
      <c r="DC24" s="670"/>
      <c r="DD24" s="694">
        <v>3592065</v>
      </c>
      <c r="DE24" s="649"/>
      <c r="DF24" s="649"/>
      <c r="DG24" s="649"/>
      <c r="DH24" s="649"/>
      <c r="DI24" s="649"/>
      <c r="DJ24" s="649"/>
      <c r="DK24" s="650"/>
      <c r="DL24" s="694">
        <v>2317541</v>
      </c>
      <c r="DM24" s="649"/>
      <c r="DN24" s="649"/>
      <c r="DO24" s="649"/>
      <c r="DP24" s="649"/>
      <c r="DQ24" s="649"/>
      <c r="DR24" s="649"/>
      <c r="DS24" s="649"/>
      <c r="DT24" s="649"/>
      <c r="DU24" s="649"/>
      <c r="DV24" s="650"/>
      <c r="DW24" s="653">
        <v>49.1</v>
      </c>
      <c r="DX24" s="654"/>
      <c r="DY24" s="654"/>
      <c r="DZ24" s="654"/>
      <c r="EA24" s="654"/>
      <c r="EB24" s="654"/>
      <c r="EC24" s="655"/>
    </row>
    <row r="25" spans="2:133" ht="11.25" customHeight="1" x14ac:dyDescent="0.15">
      <c r="B25" s="656" t="s">
        <v>302</v>
      </c>
      <c r="C25" s="657"/>
      <c r="D25" s="657"/>
      <c r="E25" s="657"/>
      <c r="F25" s="657"/>
      <c r="G25" s="657"/>
      <c r="H25" s="657"/>
      <c r="I25" s="657"/>
      <c r="J25" s="657"/>
      <c r="K25" s="657"/>
      <c r="L25" s="657"/>
      <c r="M25" s="657"/>
      <c r="N25" s="657"/>
      <c r="O25" s="657"/>
      <c r="P25" s="657"/>
      <c r="Q25" s="658"/>
      <c r="R25" s="659">
        <v>4973749</v>
      </c>
      <c r="S25" s="660"/>
      <c r="T25" s="660"/>
      <c r="U25" s="660"/>
      <c r="V25" s="660"/>
      <c r="W25" s="660"/>
      <c r="X25" s="660"/>
      <c r="Y25" s="661"/>
      <c r="Z25" s="662">
        <v>61.1</v>
      </c>
      <c r="AA25" s="662"/>
      <c r="AB25" s="662"/>
      <c r="AC25" s="662"/>
      <c r="AD25" s="663">
        <v>4658676</v>
      </c>
      <c r="AE25" s="663"/>
      <c r="AF25" s="663"/>
      <c r="AG25" s="663"/>
      <c r="AH25" s="663"/>
      <c r="AI25" s="663"/>
      <c r="AJ25" s="663"/>
      <c r="AK25" s="663"/>
      <c r="AL25" s="664">
        <v>99.6</v>
      </c>
      <c r="AM25" s="665"/>
      <c r="AN25" s="665"/>
      <c r="AO25" s="666"/>
      <c r="AP25" s="656" t="s">
        <v>303</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244</v>
      </c>
      <c r="BP25" s="662"/>
      <c r="BQ25" s="662"/>
      <c r="BR25" s="662"/>
      <c r="BS25" s="663" t="s">
        <v>132</v>
      </c>
      <c r="BT25" s="663"/>
      <c r="BU25" s="663"/>
      <c r="BV25" s="663"/>
      <c r="BW25" s="663"/>
      <c r="BX25" s="663"/>
      <c r="BY25" s="663"/>
      <c r="BZ25" s="663"/>
      <c r="CA25" s="663"/>
      <c r="CB25" s="667"/>
      <c r="CD25" s="656" t="s">
        <v>304</v>
      </c>
      <c r="CE25" s="657"/>
      <c r="CF25" s="657"/>
      <c r="CG25" s="657"/>
      <c r="CH25" s="657"/>
      <c r="CI25" s="657"/>
      <c r="CJ25" s="657"/>
      <c r="CK25" s="657"/>
      <c r="CL25" s="657"/>
      <c r="CM25" s="657"/>
      <c r="CN25" s="657"/>
      <c r="CO25" s="657"/>
      <c r="CP25" s="657"/>
      <c r="CQ25" s="658"/>
      <c r="CR25" s="659">
        <v>1183711</v>
      </c>
      <c r="CS25" s="691"/>
      <c r="CT25" s="691"/>
      <c r="CU25" s="691"/>
      <c r="CV25" s="691"/>
      <c r="CW25" s="691"/>
      <c r="CX25" s="691"/>
      <c r="CY25" s="692"/>
      <c r="CZ25" s="664">
        <v>15.1</v>
      </c>
      <c r="DA25" s="689"/>
      <c r="DB25" s="689"/>
      <c r="DC25" s="693"/>
      <c r="DD25" s="668">
        <v>1140229</v>
      </c>
      <c r="DE25" s="691"/>
      <c r="DF25" s="691"/>
      <c r="DG25" s="691"/>
      <c r="DH25" s="691"/>
      <c r="DI25" s="691"/>
      <c r="DJ25" s="691"/>
      <c r="DK25" s="692"/>
      <c r="DL25" s="668">
        <v>987608</v>
      </c>
      <c r="DM25" s="691"/>
      <c r="DN25" s="691"/>
      <c r="DO25" s="691"/>
      <c r="DP25" s="691"/>
      <c r="DQ25" s="691"/>
      <c r="DR25" s="691"/>
      <c r="DS25" s="691"/>
      <c r="DT25" s="691"/>
      <c r="DU25" s="691"/>
      <c r="DV25" s="692"/>
      <c r="DW25" s="664">
        <v>20.9</v>
      </c>
      <c r="DX25" s="689"/>
      <c r="DY25" s="689"/>
      <c r="DZ25" s="689"/>
      <c r="EA25" s="689"/>
      <c r="EB25" s="689"/>
      <c r="EC25" s="690"/>
    </row>
    <row r="26" spans="2:133" ht="11.25" customHeight="1" x14ac:dyDescent="0.15">
      <c r="B26" s="656" t="s">
        <v>305</v>
      </c>
      <c r="C26" s="657"/>
      <c r="D26" s="657"/>
      <c r="E26" s="657"/>
      <c r="F26" s="657"/>
      <c r="G26" s="657"/>
      <c r="H26" s="657"/>
      <c r="I26" s="657"/>
      <c r="J26" s="657"/>
      <c r="K26" s="657"/>
      <c r="L26" s="657"/>
      <c r="M26" s="657"/>
      <c r="N26" s="657"/>
      <c r="O26" s="657"/>
      <c r="P26" s="657"/>
      <c r="Q26" s="658"/>
      <c r="R26" s="659" t="s">
        <v>181</v>
      </c>
      <c r="S26" s="660"/>
      <c r="T26" s="660"/>
      <c r="U26" s="660"/>
      <c r="V26" s="660"/>
      <c r="W26" s="660"/>
      <c r="X26" s="660"/>
      <c r="Y26" s="661"/>
      <c r="Z26" s="662" t="s">
        <v>181</v>
      </c>
      <c r="AA26" s="662"/>
      <c r="AB26" s="662"/>
      <c r="AC26" s="662"/>
      <c r="AD26" s="663" t="s">
        <v>244</v>
      </c>
      <c r="AE26" s="663"/>
      <c r="AF26" s="663"/>
      <c r="AG26" s="663"/>
      <c r="AH26" s="663"/>
      <c r="AI26" s="663"/>
      <c r="AJ26" s="663"/>
      <c r="AK26" s="663"/>
      <c r="AL26" s="664" t="s">
        <v>244</v>
      </c>
      <c r="AM26" s="665"/>
      <c r="AN26" s="665"/>
      <c r="AO26" s="666"/>
      <c r="AP26" s="656" t="s">
        <v>306</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244</v>
      </c>
      <c r="BP26" s="662"/>
      <c r="BQ26" s="662"/>
      <c r="BR26" s="662"/>
      <c r="BS26" s="663" t="s">
        <v>244</v>
      </c>
      <c r="BT26" s="663"/>
      <c r="BU26" s="663"/>
      <c r="BV26" s="663"/>
      <c r="BW26" s="663"/>
      <c r="BX26" s="663"/>
      <c r="BY26" s="663"/>
      <c r="BZ26" s="663"/>
      <c r="CA26" s="663"/>
      <c r="CB26" s="667"/>
      <c r="CD26" s="656" t="s">
        <v>307</v>
      </c>
      <c r="CE26" s="657"/>
      <c r="CF26" s="657"/>
      <c r="CG26" s="657"/>
      <c r="CH26" s="657"/>
      <c r="CI26" s="657"/>
      <c r="CJ26" s="657"/>
      <c r="CK26" s="657"/>
      <c r="CL26" s="657"/>
      <c r="CM26" s="657"/>
      <c r="CN26" s="657"/>
      <c r="CO26" s="657"/>
      <c r="CP26" s="657"/>
      <c r="CQ26" s="658"/>
      <c r="CR26" s="659">
        <v>677651</v>
      </c>
      <c r="CS26" s="660"/>
      <c r="CT26" s="660"/>
      <c r="CU26" s="660"/>
      <c r="CV26" s="660"/>
      <c r="CW26" s="660"/>
      <c r="CX26" s="660"/>
      <c r="CY26" s="661"/>
      <c r="CZ26" s="664">
        <v>8.6999999999999993</v>
      </c>
      <c r="DA26" s="689"/>
      <c r="DB26" s="689"/>
      <c r="DC26" s="693"/>
      <c r="DD26" s="668">
        <v>651756</v>
      </c>
      <c r="DE26" s="660"/>
      <c r="DF26" s="660"/>
      <c r="DG26" s="660"/>
      <c r="DH26" s="660"/>
      <c r="DI26" s="660"/>
      <c r="DJ26" s="660"/>
      <c r="DK26" s="661"/>
      <c r="DL26" s="668" t="s">
        <v>244</v>
      </c>
      <c r="DM26" s="660"/>
      <c r="DN26" s="660"/>
      <c r="DO26" s="660"/>
      <c r="DP26" s="660"/>
      <c r="DQ26" s="660"/>
      <c r="DR26" s="660"/>
      <c r="DS26" s="660"/>
      <c r="DT26" s="660"/>
      <c r="DU26" s="660"/>
      <c r="DV26" s="661"/>
      <c r="DW26" s="664" t="s">
        <v>132</v>
      </c>
      <c r="DX26" s="689"/>
      <c r="DY26" s="689"/>
      <c r="DZ26" s="689"/>
      <c r="EA26" s="689"/>
      <c r="EB26" s="689"/>
      <c r="EC26" s="690"/>
    </row>
    <row r="27" spans="2:133" ht="11.25" customHeight="1" x14ac:dyDescent="0.15">
      <c r="B27" s="656" t="s">
        <v>308</v>
      </c>
      <c r="C27" s="657"/>
      <c r="D27" s="657"/>
      <c r="E27" s="657"/>
      <c r="F27" s="657"/>
      <c r="G27" s="657"/>
      <c r="H27" s="657"/>
      <c r="I27" s="657"/>
      <c r="J27" s="657"/>
      <c r="K27" s="657"/>
      <c r="L27" s="657"/>
      <c r="M27" s="657"/>
      <c r="N27" s="657"/>
      <c r="O27" s="657"/>
      <c r="P27" s="657"/>
      <c r="Q27" s="658"/>
      <c r="R27" s="659">
        <v>5277</v>
      </c>
      <c r="S27" s="660"/>
      <c r="T27" s="660"/>
      <c r="U27" s="660"/>
      <c r="V27" s="660"/>
      <c r="W27" s="660"/>
      <c r="X27" s="660"/>
      <c r="Y27" s="661"/>
      <c r="Z27" s="662">
        <v>0.1</v>
      </c>
      <c r="AA27" s="662"/>
      <c r="AB27" s="662"/>
      <c r="AC27" s="662"/>
      <c r="AD27" s="663" t="s">
        <v>132</v>
      </c>
      <c r="AE27" s="663"/>
      <c r="AF27" s="663"/>
      <c r="AG27" s="663"/>
      <c r="AH27" s="663"/>
      <c r="AI27" s="663"/>
      <c r="AJ27" s="663"/>
      <c r="AK27" s="663"/>
      <c r="AL27" s="664" t="s">
        <v>244</v>
      </c>
      <c r="AM27" s="665"/>
      <c r="AN27" s="665"/>
      <c r="AO27" s="666"/>
      <c r="AP27" s="656" t="s">
        <v>309</v>
      </c>
      <c r="AQ27" s="657"/>
      <c r="AR27" s="657"/>
      <c r="AS27" s="657"/>
      <c r="AT27" s="657"/>
      <c r="AU27" s="657"/>
      <c r="AV27" s="657"/>
      <c r="AW27" s="657"/>
      <c r="AX27" s="657"/>
      <c r="AY27" s="657"/>
      <c r="AZ27" s="657"/>
      <c r="BA27" s="657"/>
      <c r="BB27" s="657"/>
      <c r="BC27" s="657"/>
      <c r="BD27" s="657"/>
      <c r="BE27" s="657"/>
      <c r="BF27" s="658"/>
      <c r="BG27" s="659">
        <v>705767</v>
      </c>
      <c r="BH27" s="660"/>
      <c r="BI27" s="660"/>
      <c r="BJ27" s="660"/>
      <c r="BK27" s="660"/>
      <c r="BL27" s="660"/>
      <c r="BM27" s="660"/>
      <c r="BN27" s="661"/>
      <c r="BO27" s="662">
        <v>100</v>
      </c>
      <c r="BP27" s="662"/>
      <c r="BQ27" s="662"/>
      <c r="BR27" s="662"/>
      <c r="BS27" s="663" t="s">
        <v>244</v>
      </c>
      <c r="BT27" s="663"/>
      <c r="BU27" s="663"/>
      <c r="BV27" s="663"/>
      <c r="BW27" s="663"/>
      <c r="BX27" s="663"/>
      <c r="BY27" s="663"/>
      <c r="BZ27" s="663"/>
      <c r="CA27" s="663"/>
      <c r="CB27" s="667"/>
      <c r="CD27" s="656" t="s">
        <v>310</v>
      </c>
      <c r="CE27" s="657"/>
      <c r="CF27" s="657"/>
      <c r="CG27" s="657"/>
      <c r="CH27" s="657"/>
      <c r="CI27" s="657"/>
      <c r="CJ27" s="657"/>
      <c r="CK27" s="657"/>
      <c r="CL27" s="657"/>
      <c r="CM27" s="657"/>
      <c r="CN27" s="657"/>
      <c r="CO27" s="657"/>
      <c r="CP27" s="657"/>
      <c r="CQ27" s="658"/>
      <c r="CR27" s="659">
        <v>533336</v>
      </c>
      <c r="CS27" s="691"/>
      <c r="CT27" s="691"/>
      <c r="CU27" s="691"/>
      <c r="CV27" s="691"/>
      <c r="CW27" s="691"/>
      <c r="CX27" s="691"/>
      <c r="CY27" s="692"/>
      <c r="CZ27" s="664">
        <v>6.8</v>
      </c>
      <c r="DA27" s="689"/>
      <c r="DB27" s="689"/>
      <c r="DC27" s="693"/>
      <c r="DD27" s="668">
        <v>146647</v>
      </c>
      <c r="DE27" s="691"/>
      <c r="DF27" s="691"/>
      <c r="DG27" s="691"/>
      <c r="DH27" s="691"/>
      <c r="DI27" s="691"/>
      <c r="DJ27" s="691"/>
      <c r="DK27" s="692"/>
      <c r="DL27" s="668">
        <v>146647</v>
      </c>
      <c r="DM27" s="691"/>
      <c r="DN27" s="691"/>
      <c r="DO27" s="691"/>
      <c r="DP27" s="691"/>
      <c r="DQ27" s="691"/>
      <c r="DR27" s="691"/>
      <c r="DS27" s="691"/>
      <c r="DT27" s="691"/>
      <c r="DU27" s="691"/>
      <c r="DV27" s="692"/>
      <c r="DW27" s="664">
        <v>3.1</v>
      </c>
      <c r="DX27" s="689"/>
      <c r="DY27" s="689"/>
      <c r="DZ27" s="689"/>
      <c r="EA27" s="689"/>
      <c r="EB27" s="689"/>
      <c r="EC27" s="690"/>
    </row>
    <row r="28" spans="2:133" ht="11.25" customHeight="1" x14ac:dyDescent="0.15">
      <c r="B28" s="656" t="s">
        <v>311</v>
      </c>
      <c r="C28" s="657"/>
      <c r="D28" s="657"/>
      <c r="E28" s="657"/>
      <c r="F28" s="657"/>
      <c r="G28" s="657"/>
      <c r="H28" s="657"/>
      <c r="I28" s="657"/>
      <c r="J28" s="657"/>
      <c r="K28" s="657"/>
      <c r="L28" s="657"/>
      <c r="M28" s="657"/>
      <c r="N28" s="657"/>
      <c r="O28" s="657"/>
      <c r="P28" s="657"/>
      <c r="Q28" s="658"/>
      <c r="R28" s="659">
        <v>25419</v>
      </c>
      <c r="S28" s="660"/>
      <c r="T28" s="660"/>
      <c r="U28" s="660"/>
      <c r="V28" s="660"/>
      <c r="W28" s="660"/>
      <c r="X28" s="660"/>
      <c r="Y28" s="661"/>
      <c r="Z28" s="662">
        <v>0.3</v>
      </c>
      <c r="AA28" s="662"/>
      <c r="AB28" s="662"/>
      <c r="AC28" s="662"/>
      <c r="AD28" s="663">
        <v>2862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312</v>
      </c>
      <c r="CE28" s="657"/>
      <c r="CF28" s="657"/>
      <c r="CG28" s="657"/>
      <c r="CH28" s="657"/>
      <c r="CI28" s="657"/>
      <c r="CJ28" s="657"/>
      <c r="CK28" s="657"/>
      <c r="CL28" s="657"/>
      <c r="CM28" s="657"/>
      <c r="CN28" s="657"/>
      <c r="CO28" s="657"/>
      <c r="CP28" s="657"/>
      <c r="CQ28" s="658"/>
      <c r="CR28" s="659">
        <v>2310528</v>
      </c>
      <c r="CS28" s="660"/>
      <c r="CT28" s="660"/>
      <c r="CU28" s="660"/>
      <c r="CV28" s="660"/>
      <c r="CW28" s="660"/>
      <c r="CX28" s="660"/>
      <c r="CY28" s="661"/>
      <c r="CZ28" s="664">
        <v>29.5</v>
      </c>
      <c r="DA28" s="689"/>
      <c r="DB28" s="689"/>
      <c r="DC28" s="693"/>
      <c r="DD28" s="668">
        <v>2305189</v>
      </c>
      <c r="DE28" s="660"/>
      <c r="DF28" s="660"/>
      <c r="DG28" s="660"/>
      <c r="DH28" s="660"/>
      <c r="DI28" s="660"/>
      <c r="DJ28" s="660"/>
      <c r="DK28" s="661"/>
      <c r="DL28" s="668">
        <v>1183286</v>
      </c>
      <c r="DM28" s="660"/>
      <c r="DN28" s="660"/>
      <c r="DO28" s="660"/>
      <c r="DP28" s="660"/>
      <c r="DQ28" s="660"/>
      <c r="DR28" s="660"/>
      <c r="DS28" s="660"/>
      <c r="DT28" s="660"/>
      <c r="DU28" s="660"/>
      <c r="DV28" s="661"/>
      <c r="DW28" s="664">
        <v>25.1</v>
      </c>
      <c r="DX28" s="689"/>
      <c r="DY28" s="689"/>
      <c r="DZ28" s="689"/>
      <c r="EA28" s="689"/>
      <c r="EB28" s="689"/>
      <c r="EC28" s="690"/>
    </row>
    <row r="29" spans="2:133" ht="11.25" customHeight="1" x14ac:dyDescent="0.15">
      <c r="B29" s="656" t="s">
        <v>313</v>
      </c>
      <c r="C29" s="657"/>
      <c r="D29" s="657"/>
      <c r="E29" s="657"/>
      <c r="F29" s="657"/>
      <c r="G29" s="657"/>
      <c r="H29" s="657"/>
      <c r="I29" s="657"/>
      <c r="J29" s="657"/>
      <c r="K29" s="657"/>
      <c r="L29" s="657"/>
      <c r="M29" s="657"/>
      <c r="N29" s="657"/>
      <c r="O29" s="657"/>
      <c r="P29" s="657"/>
      <c r="Q29" s="658"/>
      <c r="R29" s="659">
        <v>4538</v>
      </c>
      <c r="S29" s="660"/>
      <c r="T29" s="660"/>
      <c r="U29" s="660"/>
      <c r="V29" s="660"/>
      <c r="W29" s="660"/>
      <c r="X29" s="660"/>
      <c r="Y29" s="661"/>
      <c r="Z29" s="662">
        <v>0.1</v>
      </c>
      <c r="AA29" s="662"/>
      <c r="AB29" s="662"/>
      <c r="AC29" s="662"/>
      <c r="AD29" s="663" t="s">
        <v>132</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314</v>
      </c>
      <c r="CE29" s="696"/>
      <c r="CF29" s="656" t="s">
        <v>72</v>
      </c>
      <c r="CG29" s="657"/>
      <c r="CH29" s="657"/>
      <c r="CI29" s="657"/>
      <c r="CJ29" s="657"/>
      <c r="CK29" s="657"/>
      <c r="CL29" s="657"/>
      <c r="CM29" s="657"/>
      <c r="CN29" s="657"/>
      <c r="CO29" s="657"/>
      <c r="CP29" s="657"/>
      <c r="CQ29" s="658"/>
      <c r="CR29" s="659">
        <v>2310528</v>
      </c>
      <c r="CS29" s="691"/>
      <c r="CT29" s="691"/>
      <c r="CU29" s="691"/>
      <c r="CV29" s="691"/>
      <c r="CW29" s="691"/>
      <c r="CX29" s="691"/>
      <c r="CY29" s="692"/>
      <c r="CZ29" s="664">
        <v>29.5</v>
      </c>
      <c r="DA29" s="689"/>
      <c r="DB29" s="689"/>
      <c r="DC29" s="693"/>
      <c r="DD29" s="668">
        <v>2305189</v>
      </c>
      <c r="DE29" s="691"/>
      <c r="DF29" s="691"/>
      <c r="DG29" s="691"/>
      <c r="DH29" s="691"/>
      <c r="DI29" s="691"/>
      <c r="DJ29" s="691"/>
      <c r="DK29" s="692"/>
      <c r="DL29" s="668">
        <v>1183286</v>
      </c>
      <c r="DM29" s="691"/>
      <c r="DN29" s="691"/>
      <c r="DO29" s="691"/>
      <c r="DP29" s="691"/>
      <c r="DQ29" s="691"/>
      <c r="DR29" s="691"/>
      <c r="DS29" s="691"/>
      <c r="DT29" s="691"/>
      <c r="DU29" s="691"/>
      <c r="DV29" s="692"/>
      <c r="DW29" s="664">
        <v>25.1</v>
      </c>
      <c r="DX29" s="689"/>
      <c r="DY29" s="689"/>
      <c r="DZ29" s="689"/>
      <c r="EA29" s="689"/>
      <c r="EB29" s="689"/>
      <c r="EC29" s="690"/>
    </row>
    <row r="30" spans="2:133" ht="11.25" customHeight="1" x14ac:dyDescent="0.15">
      <c r="B30" s="656" t="s">
        <v>315</v>
      </c>
      <c r="C30" s="657"/>
      <c r="D30" s="657"/>
      <c r="E30" s="657"/>
      <c r="F30" s="657"/>
      <c r="G30" s="657"/>
      <c r="H30" s="657"/>
      <c r="I30" s="657"/>
      <c r="J30" s="657"/>
      <c r="K30" s="657"/>
      <c r="L30" s="657"/>
      <c r="M30" s="657"/>
      <c r="N30" s="657"/>
      <c r="O30" s="657"/>
      <c r="P30" s="657"/>
      <c r="Q30" s="658"/>
      <c r="R30" s="659">
        <v>658319</v>
      </c>
      <c r="S30" s="660"/>
      <c r="T30" s="660"/>
      <c r="U30" s="660"/>
      <c r="V30" s="660"/>
      <c r="W30" s="660"/>
      <c r="X30" s="660"/>
      <c r="Y30" s="661"/>
      <c r="Z30" s="662">
        <v>8.1</v>
      </c>
      <c r="AA30" s="662"/>
      <c r="AB30" s="662"/>
      <c r="AC30" s="662"/>
      <c r="AD30" s="663" t="s">
        <v>244</v>
      </c>
      <c r="AE30" s="663"/>
      <c r="AF30" s="663"/>
      <c r="AG30" s="663"/>
      <c r="AH30" s="663"/>
      <c r="AI30" s="663"/>
      <c r="AJ30" s="663"/>
      <c r="AK30" s="663"/>
      <c r="AL30" s="664" t="s">
        <v>244</v>
      </c>
      <c r="AM30" s="665"/>
      <c r="AN30" s="665"/>
      <c r="AO30" s="666"/>
      <c r="AP30" s="641" t="s">
        <v>232</v>
      </c>
      <c r="AQ30" s="642"/>
      <c r="AR30" s="642"/>
      <c r="AS30" s="642"/>
      <c r="AT30" s="642"/>
      <c r="AU30" s="642"/>
      <c r="AV30" s="642"/>
      <c r="AW30" s="642"/>
      <c r="AX30" s="642"/>
      <c r="AY30" s="642"/>
      <c r="AZ30" s="642"/>
      <c r="BA30" s="642"/>
      <c r="BB30" s="642"/>
      <c r="BC30" s="642"/>
      <c r="BD30" s="642"/>
      <c r="BE30" s="642"/>
      <c r="BF30" s="643"/>
      <c r="BG30" s="641" t="s">
        <v>316</v>
      </c>
      <c r="BH30" s="701"/>
      <c r="BI30" s="701"/>
      <c r="BJ30" s="701"/>
      <c r="BK30" s="701"/>
      <c r="BL30" s="701"/>
      <c r="BM30" s="701"/>
      <c r="BN30" s="701"/>
      <c r="BO30" s="701"/>
      <c r="BP30" s="701"/>
      <c r="BQ30" s="702"/>
      <c r="BR30" s="641" t="s">
        <v>317</v>
      </c>
      <c r="BS30" s="701"/>
      <c r="BT30" s="701"/>
      <c r="BU30" s="701"/>
      <c r="BV30" s="701"/>
      <c r="BW30" s="701"/>
      <c r="BX30" s="701"/>
      <c r="BY30" s="701"/>
      <c r="BZ30" s="701"/>
      <c r="CA30" s="701"/>
      <c r="CB30" s="702"/>
      <c r="CD30" s="697"/>
      <c r="CE30" s="698"/>
      <c r="CF30" s="656" t="s">
        <v>318</v>
      </c>
      <c r="CG30" s="657"/>
      <c r="CH30" s="657"/>
      <c r="CI30" s="657"/>
      <c r="CJ30" s="657"/>
      <c r="CK30" s="657"/>
      <c r="CL30" s="657"/>
      <c r="CM30" s="657"/>
      <c r="CN30" s="657"/>
      <c r="CO30" s="657"/>
      <c r="CP30" s="657"/>
      <c r="CQ30" s="658"/>
      <c r="CR30" s="659">
        <v>2276246</v>
      </c>
      <c r="CS30" s="660"/>
      <c r="CT30" s="660"/>
      <c r="CU30" s="660"/>
      <c r="CV30" s="660"/>
      <c r="CW30" s="660"/>
      <c r="CX30" s="660"/>
      <c r="CY30" s="661"/>
      <c r="CZ30" s="664">
        <v>29.1</v>
      </c>
      <c r="DA30" s="689"/>
      <c r="DB30" s="689"/>
      <c r="DC30" s="693"/>
      <c r="DD30" s="668">
        <v>2271674</v>
      </c>
      <c r="DE30" s="660"/>
      <c r="DF30" s="660"/>
      <c r="DG30" s="660"/>
      <c r="DH30" s="660"/>
      <c r="DI30" s="660"/>
      <c r="DJ30" s="660"/>
      <c r="DK30" s="661"/>
      <c r="DL30" s="668">
        <v>1149771</v>
      </c>
      <c r="DM30" s="660"/>
      <c r="DN30" s="660"/>
      <c r="DO30" s="660"/>
      <c r="DP30" s="660"/>
      <c r="DQ30" s="660"/>
      <c r="DR30" s="660"/>
      <c r="DS30" s="660"/>
      <c r="DT30" s="660"/>
      <c r="DU30" s="660"/>
      <c r="DV30" s="661"/>
      <c r="DW30" s="664">
        <v>24.4</v>
      </c>
      <c r="DX30" s="689"/>
      <c r="DY30" s="689"/>
      <c r="DZ30" s="689"/>
      <c r="EA30" s="689"/>
      <c r="EB30" s="689"/>
      <c r="EC30" s="690"/>
    </row>
    <row r="31" spans="2:133" ht="11.25" customHeight="1" x14ac:dyDescent="0.15">
      <c r="B31" s="672" t="s">
        <v>319</v>
      </c>
      <c r="C31" s="673"/>
      <c r="D31" s="673"/>
      <c r="E31" s="673"/>
      <c r="F31" s="673"/>
      <c r="G31" s="673"/>
      <c r="H31" s="673"/>
      <c r="I31" s="673"/>
      <c r="J31" s="673"/>
      <c r="K31" s="673"/>
      <c r="L31" s="673"/>
      <c r="M31" s="673"/>
      <c r="N31" s="673"/>
      <c r="O31" s="673"/>
      <c r="P31" s="673"/>
      <c r="Q31" s="674"/>
      <c r="R31" s="659" t="s">
        <v>181</v>
      </c>
      <c r="S31" s="660"/>
      <c r="T31" s="660"/>
      <c r="U31" s="660"/>
      <c r="V31" s="660"/>
      <c r="W31" s="660"/>
      <c r="X31" s="660"/>
      <c r="Y31" s="661"/>
      <c r="Z31" s="662" t="s">
        <v>132</v>
      </c>
      <c r="AA31" s="662"/>
      <c r="AB31" s="662"/>
      <c r="AC31" s="662"/>
      <c r="AD31" s="663" t="s">
        <v>181</v>
      </c>
      <c r="AE31" s="663"/>
      <c r="AF31" s="663"/>
      <c r="AG31" s="663"/>
      <c r="AH31" s="663"/>
      <c r="AI31" s="663"/>
      <c r="AJ31" s="663"/>
      <c r="AK31" s="663"/>
      <c r="AL31" s="664" t="s">
        <v>244</v>
      </c>
      <c r="AM31" s="665"/>
      <c r="AN31" s="665"/>
      <c r="AO31" s="666"/>
      <c r="AP31" s="705" t="s">
        <v>320</v>
      </c>
      <c r="AQ31" s="706"/>
      <c r="AR31" s="706"/>
      <c r="AS31" s="706"/>
      <c r="AT31" s="711" t="s">
        <v>321</v>
      </c>
      <c r="AU31" s="218"/>
      <c r="AV31" s="218"/>
      <c r="AW31" s="218"/>
      <c r="AX31" s="645" t="s">
        <v>196</v>
      </c>
      <c r="AY31" s="646"/>
      <c r="AZ31" s="646"/>
      <c r="BA31" s="646"/>
      <c r="BB31" s="646"/>
      <c r="BC31" s="646"/>
      <c r="BD31" s="646"/>
      <c r="BE31" s="646"/>
      <c r="BF31" s="647"/>
      <c r="BG31" s="715">
        <v>99</v>
      </c>
      <c r="BH31" s="703"/>
      <c r="BI31" s="703"/>
      <c r="BJ31" s="703"/>
      <c r="BK31" s="703"/>
      <c r="BL31" s="703"/>
      <c r="BM31" s="654">
        <v>96.1</v>
      </c>
      <c r="BN31" s="703"/>
      <c r="BO31" s="703"/>
      <c r="BP31" s="703"/>
      <c r="BQ31" s="704"/>
      <c r="BR31" s="715">
        <v>98.8</v>
      </c>
      <c r="BS31" s="703"/>
      <c r="BT31" s="703"/>
      <c r="BU31" s="703"/>
      <c r="BV31" s="703"/>
      <c r="BW31" s="703"/>
      <c r="BX31" s="654">
        <v>97.3</v>
      </c>
      <c r="BY31" s="703"/>
      <c r="BZ31" s="703"/>
      <c r="CA31" s="703"/>
      <c r="CB31" s="704"/>
      <c r="CD31" s="697"/>
      <c r="CE31" s="698"/>
      <c r="CF31" s="656" t="s">
        <v>322</v>
      </c>
      <c r="CG31" s="657"/>
      <c r="CH31" s="657"/>
      <c r="CI31" s="657"/>
      <c r="CJ31" s="657"/>
      <c r="CK31" s="657"/>
      <c r="CL31" s="657"/>
      <c r="CM31" s="657"/>
      <c r="CN31" s="657"/>
      <c r="CO31" s="657"/>
      <c r="CP31" s="657"/>
      <c r="CQ31" s="658"/>
      <c r="CR31" s="659">
        <v>34282</v>
      </c>
      <c r="CS31" s="691"/>
      <c r="CT31" s="691"/>
      <c r="CU31" s="691"/>
      <c r="CV31" s="691"/>
      <c r="CW31" s="691"/>
      <c r="CX31" s="691"/>
      <c r="CY31" s="692"/>
      <c r="CZ31" s="664">
        <v>0.4</v>
      </c>
      <c r="DA31" s="689"/>
      <c r="DB31" s="689"/>
      <c r="DC31" s="693"/>
      <c r="DD31" s="668">
        <v>33515</v>
      </c>
      <c r="DE31" s="691"/>
      <c r="DF31" s="691"/>
      <c r="DG31" s="691"/>
      <c r="DH31" s="691"/>
      <c r="DI31" s="691"/>
      <c r="DJ31" s="691"/>
      <c r="DK31" s="692"/>
      <c r="DL31" s="668">
        <v>33515</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323</v>
      </c>
      <c r="C32" s="657"/>
      <c r="D32" s="657"/>
      <c r="E32" s="657"/>
      <c r="F32" s="657"/>
      <c r="G32" s="657"/>
      <c r="H32" s="657"/>
      <c r="I32" s="657"/>
      <c r="J32" s="657"/>
      <c r="K32" s="657"/>
      <c r="L32" s="657"/>
      <c r="M32" s="657"/>
      <c r="N32" s="657"/>
      <c r="O32" s="657"/>
      <c r="P32" s="657"/>
      <c r="Q32" s="658"/>
      <c r="R32" s="659">
        <v>355474</v>
      </c>
      <c r="S32" s="660"/>
      <c r="T32" s="660"/>
      <c r="U32" s="660"/>
      <c r="V32" s="660"/>
      <c r="W32" s="660"/>
      <c r="X32" s="660"/>
      <c r="Y32" s="661"/>
      <c r="Z32" s="662">
        <v>4.4000000000000004</v>
      </c>
      <c r="AA32" s="662"/>
      <c r="AB32" s="662"/>
      <c r="AC32" s="662"/>
      <c r="AD32" s="663" t="s">
        <v>244</v>
      </c>
      <c r="AE32" s="663"/>
      <c r="AF32" s="663"/>
      <c r="AG32" s="663"/>
      <c r="AH32" s="663"/>
      <c r="AI32" s="663"/>
      <c r="AJ32" s="663"/>
      <c r="AK32" s="663"/>
      <c r="AL32" s="664" t="s">
        <v>181</v>
      </c>
      <c r="AM32" s="665"/>
      <c r="AN32" s="665"/>
      <c r="AO32" s="666"/>
      <c r="AP32" s="707"/>
      <c r="AQ32" s="708"/>
      <c r="AR32" s="708"/>
      <c r="AS32" s="708"/>
      <c r="AT32" s="712"/>
      <c r="AU32" s="214" t="s">
        <v>324</v>
      </c>
      <c r="AX32" s="656" t="s">
        <v>325</v>
      </c>
      <c r="AY32" s="657"/>
      <c r="AZ32" s="657"/>
      <c r="BA32" s="657"/>
      <c r="BB32" s="657"/>
      <c r="BC32" s="657"/>
      <c r="BD32" s="657"/>
      <c r="BE32" s="657"/>
      <c r="BF32" s="658"/>
      <c r="BG32" s="716">
        <v>99.4</v>
      </c>
      <c r="BH32" s="691"/>
      <c r="BI32" s="691"/>
      <c r="BJ32" s="691"/>
      <c r="BK32" s="691"/>
      <c r="BL32" s="691"/>
      <c r="BM32" s="665">
        <v>97.1</v>
      </c>
      <c r="BN32" s="691"/>
      <c r="BO32" s="691"/>
      <c r="BP32" s="691"/>
      <c r="BQ32" s="714"/>
      <c r="BR32" s="716">
        <v>99.2</v>
      </c>
      <c r="BS32" s="691"/>
      <c r="BT32" s="691"/>
      <c r="BU32" s="691"/>
      <c r="BV32" s="691"/>
      <c r="BW32" s="691"/>
      <c r="BX32" s="665">
        <v>98.3</v>
      </c>
      <c r="BY32" s="691"/>
      <c r="BZ32" s="691"/>
      <c r="CA32" s="691"/>
      <c r="CB32" s="714"/>
      <c r="CD32" s="699"/>
      <c r="CE32" s="700"/>
      <c r="CF32" s="656" t="s">
        <v>326</v>
      </c>
      <c r="CG32" s="657"/>
      <c r="CH32" s="657"/>
      <c r="CI32" s="657"/>
      <c r="CJ32" s="657"/>
      <c r="CK32" s="657"/>
      <c r="CL32" s="657"/>
      <c r="CM32" s="657"/>
      <c r="CN32" s="657"/>
      <c r="CO32" s="657"/>
      <c r="CP32" s="657"/>
      <c r="CQ32" s="658"/>
      <c r="CR32" s="659" t="s">
        <v>181</v>
      </c>
      <c r="CS32" s="660"/>
      <c r="CT32" s="660"/>
      <c r="CU32" s="660"/>
      <c r="CV32" s="660"/>
      <c r="CW32" s="660"/>
      <c r="CX32" s="660"/>
      <c r="CY32" s="661"/>
      <c r="CZ32" s="664" t="s">
        <v>244</v>
      </c>
      <c r="DA32" s="689"/>
      <c r="DB32" s="689"/>
      <c r="DC32" s="693"/>
      <c r="DD32" s="668" t="s">
        <v>132</v>
      </c>
      <c r="DE32" s="660"/>
      <c r="DF32" s="660"/>
      <c r="DG32" s="660"/>
      <c r="DH32" s="660"/>
      <c r="DI32" s="660"/>
      <c r="DJ32" s="660"/>
      <c r="DK32" s="661"/>
      <c r="DL32" s="668" t="s">
        <v>132</v>
      </c>
      <c r="DM32" s="660"/>
      <c r="DN32" s="660"/>
      <c r="DO32" s="660"/>
      <c r="DP32" s="660"/>
      <c r="DQ32" s="660"/>
      <c r="DR32" s="660"/>
      <c r="DS32" s="660"/>
      <c r="DT32" s="660"/>
      <c r="DU32" s="660"/>
      <c r="DV32" s="661"/>
      <c r="DW32" s="664" t="s">
        <v>244</v>
      </c>
      <c r="DX32" s="689"/>
      <c r="DY32" s="689"/>
      <c r="DZ32" s="689"/>
      <c r="EA32" s="689"/>
      <c r="EB32" s="689"/>
      <c r="EC32" s="690"/>
    </row>
    <row r="33" spans="2:133" ht="11.25" customHeight="1" x14ac:dyDescent="0.15">
      <c r="B33" s="656" t="s">
        <v>327</v>
      </c>
      <c r="C33" s="657"/>
      <c r="D33" s="657"/>
      <c r="E33" s="657"/>
      <c r="F33" s="657"/>
      <c r="G33" s="657"/>
      <c r="H33" s="657"/>
      <c r="I33" s="657"/>
      <c r="J33" s="657"/>
      <c r="K33" s="657"/>
      <c r="L33" s="657"/>
      <c r="M33" s="657"/>
      <c r="N33" s="657"/>
      <c r="O33" s="657"/>
      <c r="P33" s="657"/>
      <c r="Q33" s="658"/>
      <c r="R33" s="659">
        <v>20058</v>
      </c>
      <c r="S33" s="660"/>
      <c r="T33" s="660"/>
      <c r="U33" s="660"/>
      <c r="V33" s="660"/>
      <c r="W33" s="660"/>
      <c r="X33" s="660"/>
      <c r="Y33" s="661"/>
      <c r="Z33" s="662">
        <v>0.2</v>
      </c>
      <c r="AA33" s="662"/>
      <c r="AB33" s="662"/>
      <c r="AC33" s="662"/>
      <c r="AD33" s="663">
        <v>14334</v>
      </c>
      <c r="AE33" s="663"/>
      <c r="AF33" s="663"/>
      <c r="AG33" s="663"/>
      <c r="AH33" s="663"/>
      <c r="AI33" s="663"/>
      <c r="AJ33" s="663"/>
      <c r="AK33" s="663"/>
      <c r="AL33" s="664">
        <v>0.3</v>
      </c>
      <c r="AM33" s="665"/>
      <c r="AN33" s="665"/>
      <c r="AO33" s="666"/>
      <c r="AP33" s="709"/>
      <c r="AQ33" s="710"/>
      <c r="AR33" s="710"/>
      <c r="AS33" s="710"/>
      <c r="AT33" s="713"/>
      <c r="AU33" s="219"/>
      <c r="AV33" s="219"/>
      <c r="AW33" s="219"/>
      <c r="AX33" s="680" t="s">
        <v>328</v>
      </c>
      <c r="AY33" s="681"/>
      <c r="AZ33" s="681"/>
      <c r="BA33" s="681"/>
      <c r="BB33" s="681"/>
      <c r="BC33" s="681"/>
      <c r="BD33" s="681"/>
      <c r="BE33" s="681"/>
      <c r="BF33" s="682"/>
      <c r="BG33" s="717">
        <v>98.7</v>
      </c>
      <c r="BH33" s="718"/>
      <c r="BI33" s="718"/>
      <c r="BJ33" s="718"/>
      <c r="BK33" s="718"/>
      <c r="BL33" s="718"/>
      <c r="BM33" s="719">
        <v>95</v>
      </c>
      <c r="BN33" s="718"/>
      <c r="BO33" s="718"/>
      <c r="BP33" s="718"/>
      <c r="BQ33" s="720"/>
      <c r="BR33" s="717">
        <v>98.5</v>
      </c>
      <c r="BS33" s="718"/>
      <c r="BT33" s="718"/>
      <c r="BU33" s="718"/>
      <c r="BV33" s="718"/>
      <c r="BW33" s="718"/>
      <c r="BX33" s="719">
        <v>96.5</v>
      </c>
      <c r="BY33" s="718"/>
      <c r="BZ33" s="718"/>
      <c r="CA33" s="718"/>
      <c r="CB33" s="720"/>
      <c r="CD33" s="656" t="s">
        <v>329</v>
      </c>
      <c r="CE33" s="657"/>
      <c r="CF33" s="657"/>
      <c r="CG33" s="657"/>
      <c r="CH33" s="657"/>
      <c r="CI33" s="657"/>
      <c r="CJ33" s="657"/>
      <c r="CK33" s="657"/>
      <c r="CL33" s="657"/>
      <c r="CM33" s="657"/>
      <c r="CN33" s="657"/>
      <c r="CO33" s="657"/>
      <c r="CP33" s="657"/>
      <c r="CQ33" s="658"/>
      <c r="CR33" s="659">
        <v>3266288</v>
      </c>
      <c r="CS33" s="691"/>
      <c r="CT33" s="691"/>
      <c r="CU33" s="691"/>
      <c r="CV33" s="691"/>
      <c r="CW33" s="691"/>
      <c r="CX33" s="691"/>
      <c r="CY33" s="692"/>
      <c r="CZ33" s="664">
        <v>41.7</v>
      </c>
      <c r="DA33" s="689"/>
      <c r="DB33" s="689"/>
      <c r="DC33" s="693"/>
      <c r="DD33" s="668">
        <v>2774626</v>
      </c>
      <c r="DE33" s="691"/>
      <c r="DF33" s="691"/>
      <c r="DG33" s="691"/>
      <c r="DH33" s="691"/>
      <c r="DI33" s="691"/>
      <c r="DJ33" s="691"/>
      <c r="DK33" s="692"/>
      <c r="DL33" s="668">
        <v>1856645</v>
      </c>
      <c r="DM33" s="691"/>
      <c r="DN33" s="691"/>
      <c r="DO33" s="691"/>
      <c r="DP33" s="691"/>
      <c r="DQ33" s="691"/>
      <c r="DR33" s="691"/>
      <c r="DS33" s="691"/>
      <c r="DT33" s="691"/>
      <c r="DU33" s="691"/>
      <c r="DV33" s="692"/>
      <c r="DW33" s="664">
        <v>39.4</v>
      </c>
      <c r="DX33" s="689"/>
      <c r="DY33" s="689"/>
      <c r="DZ33" s="689"/>
      <c r="EA33" s="689"/>
      <c r="EB33" s="689"/>
      <c r="EC33" s="690"/>
    </row>
    <row r="34" spans="2:133" ht="11.25" customHeight="1" x14ac:dyDescent="0.15">
      <c r="B34" s="656" t="s">
        <v>330</v>
      </c>
      <c r="C34" s="657"/>
      <c r="D34" s="657"/>
      <c r="E34" s="657"/>
      <c r="F34" s="657"/>
      <c r="G34" s="657"/>
      <c r="H34" s="657"/>
      <c r="I34" s="657"/>
      <c r="J34" s="657"/>
      <c r="K34" s="657"/>
      <c r="L34" s="657"/>
      <c r="M34" s="657"/>
      <c r="N34" s="657"/>
      <c r="O34" s="657"/>
      <c r="P34" s="657"/>
      <c r="Q34" s="658"/>
      <c r="R34" s="659">
        <v>63718</v>
      </c>
      <c r="S34" s="660"/>
      <c r="T34" s="660"/>
      <c r="U34" s="660"/>
      <c r="V34" s="660"/>
      <c r="W34" s="660"/>
      <c r="X34" s="660"/>
      <c r="Y34" s="661"/>
      <c r="Z34" s="662">
        <v>0.8</v>
      </c>
      <c r="AA34" s="662"/>
      <c r="AB34" s="662"/>
      <c r="AC34" s="662"/>
      <c r="AD34" s="663" t="s">
        <v>244</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331</v>
      </c>
      <c r="CE34" s="657"/>
      <c r="CF34" s="657"/>
      <c r="CG34" s="657"/>
      <c r="CH34" s="657"/>
      <c r="CI34" s="657"/>
      <c r="CJ34" s="657"/>
      <c r="CK34" s="657"/>
      <c r="CL34" s="657"/>
      <c r="CM34" s="657"/>
      <c r="CN34" s="657"/>
      <c r="CO34" s="657"/>
      <c r="CP34" s="657"/>
      <c r="CQ34" s="658"/>
      <c r="CR34" s="659">
        <v>733245</v>
      </c>
      <c r="CS34" s="660"/>
      <c r="CT34" s="660"/>
      <c r="CU34" s="660"/>
      <c r="CV34" s="660"/>
      <c r="CW34" s="660"/>
      <c r="CX34" s="660"/>
      <c r="CY34" s="661"/>
      <c r="CZ34" s="664">
        <v>9.4</v>
      </c>
      <c r="DA34" s="689"/>
      <c r="DB34" s="689"/>
      <c r="DC34" s="693"/>
      <c r="DD34" s="668">
        <v>557495</v>
      </c>
      <c r="DE34" s="660"/>
      <c r="DF34" s="660"/>
      <c r="DG34" s="660"/>
      <c r="DH34" s="660"/>
      <c r="DI34" s="660"/>
      <c r="DJ34" s="660"/>
      <c r="DK34" s="661"/>
      <c r="DL34" s="668">
        <v>443023</v>
      </c>
      <c r="DM34" s="660"/>
      <c r="DN34" s="660"/>
      <c r="DO34" s="660"/>
      <c r="DP34" s="660"/>
      <c r="DQ34" s="660"/>
      <c r="DR34" s="660"/>
      <c r="DS34" s="660"/>
      <c r="DT34" s="660"/>
      <c r="DU34" s="660"/>
      <c r="DV34" s="661"/>
      <c r="DW34" s="664">
        <v>9.4</v>
      </c>
      <c r="DX34" s="689"/>
      <c r="DY34" s="689"/>
      <c r="DZ34" s="689"/>
      <c r="EA34" s="689"/>
      <c r="EB34" s="689"/>
      <c r="EC34" s="690"/>
    </row>
    <row r="35" spans="2:133" ht="11.25" customHeight="1" x14ac:dyDescent="0.15">
      <c r="B35" s="656" t="s">
        <v>332</v>
      </c>
      <c r="C35" s="657"/>
      <c r="D35" s="657"/>
      <c r="E35" s="657"/>
      <c r="F35" s="657"/>
      <c r="G35" s="657"/>
      <c r="H35" s="657"/>
      <c r="I35" s="657"/>
      <c r="J35" s="657"/>
      <c r="K35" s="657"/>
      <c r="L35" s="657"/>
      <c r="M35" s="657"/>
      <c r="N35" s="657"/>
      <c r="O35" s="657"/>
      <c r="P35" s="657"/>
      <c r="Q35" s="658"/>
      <c r="R35" s="659">
        <v>1203050</v>
      </c>
      <c r="S35" s="660"/>
      <c r="T35" s="660"/>
      <c r="U35" s="660"/>
      <c r="V35" s="660"/>
      <c r="W35" s="660"/>
      <c r="X35" s="660"/>
      <c r="Y35" s="661"/>
      <c r="Z35" s="662">
        <v>14.8</v>
      </c>
      <c r="AA35" s="662"/>
      <c r="AB35" s="662"/>
      <c r="AC35" s="662"/>
      <c r="AD35" s="663" t="s">
        <v>132</v>
      </c>
      <c r="AE35" s="663"/>
      <c r="AF35" s="663"/>
      <c r="AG35" s="663"/>
      <c r="AH35" s="663"/>
      <c r="AI35" s="663"/>
      <c r="AJ35" s="663"/>
      <c r="AK35" s="663"/>
      <c r="AL35" s="664" t="s">
        <v>181</v>
      </c>
      <c r="AM35" s="665"/>
      <c r="AN35" s="665"/>
      <c r="AO35" s="666"/>
      <c r="AP35" s="222"/>
      <c r="AQ35" s="641" t="s">
        <v>333</v>
      </c>
      <c r="AR35" s="642"/>
      <c r="AS35" s="642"/>
      <c r="AT35" s="642"/>
      <c r="AU35" s="642"/>
      <c r="AV35" s="642"/>
      <c r="AW35" s="642"/>
      <c r="AX35" s="642"/>
      <c r="AY35" s="642"/>
      <c r="AZ35" s="642"/>
      <c r="BA35" s="642"/>
      <c r="BB35" s="642"/>
      <c r="BC35" s="642"/>
      <c r="BD35" s="642"/>
      <c r="BE35" s="642"/>
      <c r="BF35" s="643"/>
      <c r="BG35" s="641" t="s">
        <v>334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335</v>
      </c>
      <c r="CE35" s="657"/>
      <c r="CF35" s="657"/>
      <c r="CG35" s="657"/>
      <c r="CH35" s="657"/>
      <c r="CI35" s="657"/>
      <c r="CJ35" s="657"/>
      <c r="CK35" s="657"/>
      <c r="CL35" s="657"/>
      <c r="CM35" s="657"/>
      <c r="CN35" s="657"/>
      <c r="CO35" s="657"/>
      <c r="CP35" s="657"/>
      <c r="CQ35" s="658"/>
      <c r="CR35" s="659">
        <v>122157</v>
      </c>
      <c r="CS35" s="691"/>
      <c r="CT35" s="691"/>
      <c r="CU35" s="691"/>
      <c r="CV35" s="691"/>
      <c r="CW35" s="691"/>
      <c r="CX35" s="691"/>
      <c r="CY35" s="692"/>
      <c r="CZ35" s="664">
        <v>1.6</v>
      </c>
      <c r="DA35" s="689"/>
      <c r="DB35" s="689"/>
      <c r="DC35" s="693"/>
      <c r="DD35" s="668">
        <v>120733</v>
      </c>
      <c r="DE35" s="691"/>
      <c r="DF35" s="691"/>
      <c r="DG35" s="691"/>
      <c r="DH35" s="691"/>
      <c r="DI35" s="691"/>
      <c r="DJ35" s="691"/>
      <c r="DK35" s="692"/>
      <c r="DL35" s="668">
        <v>109525</v>
      </c>
      <c r="DM35" s="691"/>
      <c r="DN35" s="691"/>
      <c r="DO35" s="691"/>
      <c r="DP35" s="691"/>
      <c r="DQ35" s="691"/>
      <c r="DR35" s="691"/>
      <c r="DS35" s="691"/>
      <c r="DT35" s="691"/>
      <c r="DU35" s="691"/>
      <c r="DV35" s="692"/>
      <c r="DW35" s="664">
        <v>2.2999999999999998</v>
      </c>
      <c r="DX35" s="689"/>
      <c r="DY35" s="689"/>
      <c r="DZ35" s="689"/>
      <c r="EA35" s="689"/>
      <c r="EB35" s="689"/>
      <c r="EC35" s="690"/>
    </row>
    <row r="36" spans="2:133" ht="11.25" customHeight="1" x14ac:dyDescent="0.15">
      <c r="B36" s="656" t="s">
        <v>336</v>
      </c>
      <c r="C36" s="657"/>
      <c r="D36" s="657"/>
      <c r="E36" s="657"/>
      <c r="F36" s="657"/>
      <c r="G36" s="657"/>
      <c r="H36" s="657"/>
      <c r="I36" s="657"/>
      <c r="J36" s="657"/>
      <c r="K36" s="657"/>
      <c r="L36" s="657"/>
      <c r="M36" s="657"/>
      <c r="N36" s="657"/>
      <c r="O36" s="657"/>
      <c r="P36" s="657"/>
      <c r="Q36" s="658"/>
      <c r="R36" s="659">
        <v>368784</v>
      </c>
      <c r="S36" s="660"/>
      <c r="T36" s="660"/>
      <c r="U36" s="660"/>
      <c r="V36" s="660"/>
      <c r="W36" s="660"/>
      <c r="X36" s="660"/>
      <c r="Y36" s="661"/>
      <c r="Z36" s="662">
        <v>4.5</v>
      </c>
      <c r="AA36" s="662"/>
      <c r="AB36" s="662"/>
      <c r="AC36" s="662"/>
      <c r="AD36" s="663" t="s">
        <v>244</v>
      </c>
      <c r="AE36" s="663"/>
      <c r="AF36" s="663"/>
      <c r="AG36" s="663"/>
      <c r="AH36" s="663"/>
      <c r="AI36" s="663"/>
      <c r="AJ36" s="663"/>
      <c r="AK36" s="663"/>
      <c r="AL36" s="664" t="s">
        <v>244</v>
      </c>
      <c r="AM36" s="665"/>
      <c r="AN36" s="665"/>
      <c r="AO36" s="666"/>
      <c r="AP36" s="222"/>
      <c r="AQ36" s="725" t="s">
        <v>337</v>
      </c>
      <c r="AR36" s="726"/>
      <c r="AS36" s="726"/>
      <c r="AT36" s="726"/>
      <c r="AU36" s="726"/>
      <c r="AV36" s="726"/>
      <c r="AW36" s="726"/>
      <c r="AX36" s="726"/>
      <c r="AY36" s="727"/>
      <c r="AZ36" s="648">
        <v>983657</v>
      </c>
      <c r="BA36" s="649"/>
      <c r="BB36" s="649"/>
      <c r="BC36" s="649"/>
      <c r="BD36" s="649"/>
      <c r="BE36" s="649"/>
      <c r="BF36" s="721"/>
      <c r="BG36" s="645" t="s">
        <v>338</v>
      </c>
      <c r="BH36" s="646"/>
      <c r="BI36" s="646"/>
      <c r="BJ36" s="646"/>
      <c r="BK36" s="646"/>
      <c r="BL36" s="646"/>
      <c r="BM36" s="646"/>
      <c r="BN36" s="646"/>
      <c r="BO36" s="646"/>
      <c r="BP36" s="646"/>
      <c r="BQ36" s="646"/>
      <c r="BR36" s="646"/>
      <c r="BS36" s="646"/>
      <c r="BT36" s="646"/>
      <c r="BU36" s="647"/>
      <c r="BV36" s="648">
        <v>7293</v>
      </c>
      <c r="BW36" s="649"/>
      <c r="BX36" s="649"/>
      <c r="BY36" s="649"/>
      <c r="BZ36" s="649"/>
      <c r="CA36" s="649"/>
      <c r="CB36" s="721"/>
      <c r="CD36" s="656" t="s">
        <v>339</v>
      </c>
      <c r="CE36" s="657"/>
      <c r="CF36" s="657"/>
      <c r="CG36" s="657"/>
      <c r="CH36" s="657"/>
      <c r="CI36" s="657"/>
      <c r="CJ36" s="657"/>
      <c r="CK36" s="657"/>
      <c r="CL36" s="657"/>
      <c r="CM36" s="657"/>
      <c r="CN36" s="657"/>
      <c r="CO36" s="657"/>
      <c r="CP36" s="657"/>
      <c r="CQ36" s="658"/>
      <c r="CR36" s="659">
        <v>1395234</v>
      </c>
      <c r="CS36" s="660"/>
      <c r="CT36" s="660"/>
      <c r="CU36" s="660"/>
      <c r="CV36" s="660"/>
      <c r="CW36" s="660"/>
      <c r="CX36" s="660"/>
      <c r="CY36" s="661"/>
      <c r="CZ36" s="664">
        <v>17.8</v>
      </c>
      <c r="DA36" s="689"/>
      <c r="DB36" s="689"/>
      <c r="DC36" s="693"/>
      <c r="DD36" s="668">
        <v>1251778</v>
      </c>
      <c r="DE36" s="660"/>
      <c r="DF36" s="660"/>
      <c r="DG36" s="660"/>
      <c r="DH36" s="660"/>
      <c r="DI36" s="660"/>
      <c r="DJ36" s="660"/>
      <c r="DK36" s="661"/>
      <c r="DL36" s="668">
        <v>836321</v>
      </c>
      <c r="DM36" s="660"/>
      <c r="DN36" s="660"/>
      <c r="DO36" s="660"/>
      <c r="DP36" s="660"/>
      <c r="DQ36" s="660"/>
      <c r="DR36" s="660"/>
      <c r="DS36" s="660"/>
      <c r="DT36" s="660"/>
      <c r="DU36" s="660"/>
      <c r="DV36" s="661"/>
      <c r="DW36" s="664">
        <v>17.7</v>
      </c>
      <c r="DX36" s="689"/>
      <c r="DY36" s="689"/>
      <c r="DZ36" s="689"/>
      <c r="EA36" s="689"/>
      <c r="EB36" s="689"/>
      <c r="EC36" s="690"/>
    </row>
    <row r="37" spans="2:133" ht="11.25" customHeight="1" x14ac:dyDescent="0.15">
      <c r="B37" s="656" t="s">
        <v>340</v>
      </c>
      <c r="C37" s="657"/>
      <c r="D37" s="657"/>
      <c r="E37" s="657"/>
      <c r="F37" s="657"/>
      <c r="G37" s="657"/>
      <c r="H37" s="657"/>
      <c r="I37" s="657"/>
      <c r="J37" s="657"/>
      <c r="K37" s="657"/>
      <c r="L37" s="657"/>
      <c r="M37" s="657"/>
      <c r="N37" s="657"/>
      <c r="O37" s="657"/>
      <c r="P37" s="657"/>
      <c r="Q37" s="658"/>
      <c r="R37" s="659">
        <v>108266</v>
      </c>
      <c r="S37" s="660"/>
      <c r="T37" s="660"/>
      <c r="U37" s="660"/>
      <c r="V37" s="660"/>
      <c r="W37" s="660"/>
      <c r="X37" s="660"/>
      <c r="Y37" s="661"/>
      <c r="Z37" s="662">
        <v>1.3</v>
      </c>
      <c r="AA37" s="662"/>
      <c r="AB37" s="662"/>
      <c r="AC37" s="662"/>
      <c r="AD37" s="663">
        <v>833</v>
      </c>
      <c r="AE37" s="663"/>
      <c r="AF37" s="663"/>
      <c r="AG37" s="663"/>
      <c r="AH37" s="663"/>
      <c r="AI37" s="663"/>
      <c r="AJ37" s="663"/>
      <c r="AK37" s="663"/>
      <c r="AL37" s="664">
        <v>0</v>
      </c>
      <c r="AM37" s="665"/>
      <c r="AN37" s="665"/>
      <c r="AO37" s="666"/>
      <c r="AQ37" s="722" t="s">
        <v>341</v>
      </c>
      <c r="AR37" s="723"/>
      <c r="AS37" s="723"/>
      <c r="AT37" s="723"/>
      <c r="AU37" s="723"/>
      <c r="AV37" s="723"/>
      <c r="AW37" s="723"/>
      <c r="AX37" s="723"/>
      <c r="AY37" s="724"/>
      <c r="AZ37" s="659">
        <v>337944</v>
      </c>
      <c r="BA37" s="660"/>
      <c r="BB37" s="660"/>
      <c r="BC37" s="660"/>
      <c r="BD37" s="691"/>
      <c r="BE37" s="691"/>
      <c r="BF37" s="714"/>
      <c r="BG37" s="656" t="s">
        <v>342</v>
      </c>
      <c r="BH37" s="657"/>
      <c r="BI37" s="657"/>
      <c r="BJ37" s="657"/>
      <c r="BK37" s="657"/>
      <c r="BL37" s="657"/>
      <c r="BM37" s="657"/>
      <c r="BN37" s="657"/>
      <c r="BO37" s="657"/>
      <c r="BP37" s="657"/>
      <c r="BQ37" s="657"/>
      <c r="BR37" s="657"/>
      <c r="BS37" s="657"/>
      <c r="BT37" s="657"/>
      <c r="BU37" s="658"/>
      <c r="BV37" s="659">
        <v>-36665</v>
      </c>
      <c r="BW37" s="660"/>
      <c r="BX37" s="660"/>
      <c r="BY37" s="660"/>
      <c r="BZ37" s="660"/>
      <c r="CA37" s="660"/>
      <c r="CB37" s="669"/>
      <c r="CD37" s="656" t="s">
        <v>343</v>
      </c>
      <c r="CE37" s="657"/>
      <c r="CF37" s="657"/>
      <c r="CG37" s="657"/>
      <c r="CH37" s="657"/>
      <c r="CI37" s="657"/>
      <c r="CJ37" s="657"/>
      <c r="CK37" s="657"/>
      <c r="CL37" s="657"/>
      <c r="CM37" s="657"/>
      <c r="CN37" s="657"/>
      <c r="CO37" s="657"/>
      <c r="CP37" s="657"/>
      <c r="CQ37" s="658"/>
      <c r="CR37" s="659">
        <v>542288</v>
      </c>
      <c r="CS37" s="691"/>
      <c r="CT37" s="691"/>
      <c r="CU37" s="691"/>
      <c r="CV37" s="691"/>
      <c r="CW37" s="691"/>
      <c r="CX37" s="691"/>
      <c r="CY37" s="692"/>
      <c r="CZ37" s="664">
        <v>6.9</v>
      </c>
      <c r="DA37" s="689"/>
      <c r="DB37" s="689"/>
      <c r="DC37" s="693"/>
      <c r="DD37" s="668">
        <v>537288</v>
      </c>
      <c r="DE37" s="691"/>
      <c r="DF37" s="691"/>
      <c r="DG37" s="691"/>
      <c r="DH37" s="691"/>
      <c r="DI37" s="691"/>
      <c r="DJ37" s="691"/>
      <c r="DK37" s="692"/>
      <c r="DL37" s="668">
        <v>521950</v>
      </c>
      <c r="DM37" s="691"/>
      <c r="DN37" s="691"/>
      <c r="DO37" s="691"/>
      <c r="DP37" s="691"/>
      <c r="DQ37" s="691"/>
      <c r="DR37" s="691"/>
      <c r="DS37" s="691"/>
      <c r="DT37" s="691"/>
      <c r="DU37" s="691"/>
      <c r="DV37" s="692"/>
      <c r="DW37" s="664">
        <v>11.1</v>
      </c>
      <c r="DX37" s="689"/>
      <c r="DY37" s="689"/>
      <c r="DZ37" s="689"/>
      <c r="EA37" s="689"/>
      <c r="EB37" s="689"/>
      <c r="EC37" s="690"/>
    </row>
    <row r="38" spans="2:133" ht="11.25" customHeight="1" x14ac:dyDescent="0.15">
      <c r="B38" s="656" t="s">
        <v>344</v>
      </c>
      <c r="C38" s="657"/>
      <c r="D38" s="657"/>
      <c r="E38" s="657"/>
      <c r="F38" s="657"/>
      <c r="G38" s="657"/>
      <c r="H38" s="657"/>
      <c r="I38" s="657"/>
      <c r="J38" s="657"/>
      <c r="K38" s="657"/>
      <c r="L38" s="657"/>
      <c r="M38" s="657"/>
      <c r="N38" s="657"/>
      <c r="O38" s="657"/>
      <c r="P38" s="657"/>
      <c r="Q38" s="658"/>
      <c r="R38" s="659">
        <v>350700</v>
      </c>
      <c r="S38" s="660"/>
      <c r="T38" s="660"/>
      <c r="U38" s="660"/>
      <c r="V38" s="660"/>
      <c r="W38" s="660"/>
      <c r="X38" s="660"/>
      <c r="Y38" s="661"/>
      <c r="Z38" s="662">
        <v>4.3</v>
      </c>
      <c r="AA38" s="662"/>
      <c r="AB38" s="662"/>
      <c r="AC38" s="662"/>
      <c r="AD38" s="663" t="s">
        <v>244</v>
      </c>
      <c r="AE38" s="663"/>
      <c r="AF38" s="663"/>
      <c r="AG38" s="663"/>
      <c r="AH38" s="663"/>
      <c r="AI38" s="663"/>
      <c r="AJ38" s="663"/>
      <c r="AK38" s="663"/>
      <c r="AL38" s="664" t="s">
        <v>244</v>
      </c>
      <c r="AM38" s="665"/>
      <c r="AN38" s="665"/>
      <c r="AO38" s="666"/>
      <c r="AQ38" s="722" t="s">
        <v>345</v>
      </c>
      <c r="AR38" s="723"/>
      <c r="AS38" s="723"/>
      <c r="AT38" s="723"/>
      <c r="AU38" s="723"/>
      <c r="AV38" s="723"/>
      <c r="AW38" s="723"/>
      <c r="AX38" s="723"/>
      <c r="AY38" s="724"/>
      <c r="AZ38" s="659" t="s">
        <v>244</v>
      </c>
      <c r="BA38" s="660"/>
      <c r="BB38" s="660"/>
      <c r="BC38" s="660"/>
      <c r="BD38" s="691"/>
      <c r="BE38" s="691"/>
      <c r="BF38" s="714"/>
      <c r="BG38" s="656" t="s">
        <v>346</v>
      </c>
      <c r="BH38" s="657"/>
      <c r="BI38" s="657"/>
      <c r="BJ38" s="657"/>
      <c r="BK38" s="657"/>
      <c r="BL38" s="657"/>
      <c r="BM38" s="657"/>
      <c r="BN38" s="657"/>
      <c r="BO38" s="657"/>
      <c r="BP38" s="657"/>
      <c r="BQ38" s="657"/>
      <c r="BR38" s="657"/>
      <c r="BS38" s="657"/>
      <c r="BT38" s="657"/>
      <c r="BU38" s="658"/>
      <c r="BV38" s="659">
        <v>1341</v>
      </c>
      <c r="BW38" s="660"/>
      <c r="BX38" s="660"/>
      <c r="BY38" s="660"/>
      <c r="BZ38" s="660"/>
      <c r="CA38" s="660"/>
      <c r="CB38" s="669"/>
      <c r="CD38" s="656" t="s">
        <v>347</v>
      </c>
      <c r="CE38" s="657"/>
      <c r="CF38" s="657"/>
      <c r="CG38" s="657"/>
      <c r="CH38" s="657"/>
      <c r="CI38" s="657"/>
      <c r="CJ38" s="657"/>
      <c r="CK38" s="657"/>
      <c r="CL38" s="657"/>
      <c r="CM38" s="657"/>
      <c r="CN38" s="657"/>
      <c r="CO38" s="657"/>
      <c r="CP38" s="657"/>
      <c r="CQ38" s="658"/>
      <c r="CR38" s="659">
        <v>645713</v>
      </c>
      <c r="CS38" s="660"/>
      <c r="CT38" s="660"/>
      <c r="CU38" s="660"/>
      <c r="CV38" s="660"/>
      <c r="CW38" s="660"/>
      <c r="CX38" s="660"/>
      <c r="CY38" s="661"/>
      <c r="CZ38" s="664">
        <v>8.1999999999999993</v>
      </c>
      <c r="DA38" s="689"/>
      <c r="DB38" s="689"/>
      <c r="DC38" s="693"/>
      <c r="DD38" s="668">
        <v>544620</v>
      </c>
      <c r="DE38" s="660"/>
      <c r="DF38" s="660"/>
      <c r="DG38" s="660"/>
      <c r="DH38" s="660"/>
      <c r="DI38" s="660"/>
      <c r="DJ38" s="660"/>
      <c r="DK38" s="661"/>
      <c r="DL38" s="668">
        <v>467776</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348</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132</v>
      </c>
      <c r="AA39" s="662"/>
      <c r="AB39" s="662"/>
      <c r="AC39" s="662"/>
      <c r="AD39" s="663" t="s">
        <v>244</v>
      </c>
      <c r="AE39" s="663"/>
      <c r="AF39" s="663"/>
      <c r="AG39" s="663"/>
      <c r="AH39" s="663"/>
      <c r="AI39" s="663"/>
      <c r="AJ39" s="663"/>
      <c r="AK39" s="663"/>
      <c r="AL39" s="664" t="s">
        <v>132</v>
      </c>
      <c r="AM39" s="665"/>
      <c r="AN39" s="665"/>
      <c r="AO39" s="666"/>
      <c r="AQ39" s="722" t="s">
        <v>349</v>
      </c>
      <c r="AR39" s="723"/>
      <c r="AS39" s="723"/>
      <c r="AT39" s="723"/>
      <c r="AU39" s="723"/>
      <c r="AV39" s="723"/>
      <c r="AW39" s="723"/>
      <c r="AX39" s="723"/>
      <c r="AY39" s="724"/>
      <c r="AZ39" s="659" t="s">
        <v>244</v>
      </c>
      <c r="BA39" s="660"/>
      <c r="BB39" s="660"/>
      <c r="BC39" s="660"/>
      <c r="BD39" s="691"/>
      <c r="BE39" s="691"/>
      <c r="BF39" s="714"/>
      <c r="BG39" s="656" t="s">
        <v>350</v>
      </c>
      <c r="BH39" s="657"/>
      <c r="BI39" s="657"/>
      <c r="BJ39" s="657"/>
      <c r="BK39" s="657"/>
      <c r="BL39" s="657"/>
      <c r="BM39" s="657"/>
      <c r="BN39" s="657"/>
      <c r="BO39" s="657"/>
      <c r="BP39" s="657"/>
      <c r="BQ39" s="657"/>
      <c r="BR39" s="657"/>
      <c r="BS39" s="657"/>
      <c r="BT39" s="657"/>
      <c r="BU39" s="658"/>
      <c r="BV39" s="659">
        <v>1946</v>
      </c>
      <c r="BW39" s="660"/>
      <c r="BX39" s="660"/>
      <c r="BY39" s="660"/>
      <c r="BZ39" s="660"/>
      <c r="CA39" s="660"/>
      <c r="CB39" s="669"/>
      <c r="CD39" s="656" t="s">
        <v>351</v>
      </c>
      <c r="CE39" s="657"/>
      <c r="CF39" s="657"/>
      <c r="CG39" s="657"/>
      <c r="CH39" s="657"/>
      <c r="CI39" s="657"/>
      <c r="CJ39" s="657"/>
      <c r="CK39" s="657"/>
      <c r="CL39" s="657"/>
      <c r="CM39" s="657"/>
      <c r="CN39" s="657"/>
      <c r="CO39" s="657"/>
      <c r="CP39" s="657"/>
      <c r="CQ39" s="658"/>
      <c r="CR39" s="659">
        <v>369939</v>
      </c>
      <c r="CS39" s="691"/>
      <c r="CT39" s="691"/>
      <c r="CU39" s="691"/>
      <c r="CV39" s="691"/>
      <c r="CW39" s="691"/>
      <c r="CX39" s="691"/>
      <c r="CY39" s="692"/>
      <c r="CZ39" s="664">
        <v>4.7</v>
      </c>
      <c r="DA39" s="689"/>
      <c r="DB39" s="689"/>
      <c r="DC39" s="693"/>
      <c r="DD39" s="668">
        <v>300000</v>
      </c>
      <c r="DE39" s="691"/>
      <c r="DF39" s="691"/>
      <c r="DG39" s="691"/>
      <c r="DH39" s="691"/>
      <c r="DI39" s="691"/>
      <c r="DJ39" s="691"/>
      <c r="DK39" s="692"/>
      <c r="DL39" s="668" t="s">
        <v>244</v>
      </c>
      <c r="DM39" s="691"/>
      <c r="DN39" s="691"/>
      <c r="DO39" s="691"/>
      <c r="DP39" s="691"/>
      <c r="DQ39" s="691"/>
      <c r="DR39" s="691"/>
      <c r="DS39" s="691"/>
      <c r="DT39" s="691"/>
      <c r="DU39" s="691"/>
      <c r="DV39" s="692"/>
      <c r="DW39" s="664" t="s">
        <v>132</v>
      </c>
      <c r="DX39" s="689"/>
      <c r="DY39" s="689"/>
      <c r="DZ39" s="689"/>
      <c r="EA39" s="689"/>
      <c r="EB39" s="689"/>
      <c r="EC39" s="690"/>
    </row>
    <row r="40" spans="2:133" ht="11.25" customHeight="1" x14ac:dyDescent="0.15">
      <c r="B40" s="656" t="s">
        <v>352</v>
      </c>
      <c r="C40" s="657"/>
      <c r="D40" s="657"/>
      <c r="E40" s="657"/>
      <c r="F40" s="657"/>
      <c r="G40" s="657"/>
      <c r="H40" s="657"/>
      <c r="I40" s="657"/>
      <c r="J40" s="657"/>
      <c r="K40" s="657"/>
      <c r="L40" s="657"/>
      <c r="M40" s="657"/>
      <c r="N40" s="657"/>
      <c r="O40" s="657"/>
      <c r="P40" s="657"/>
      <c r="Q40" s="658"/>
      <c r="R40" s="659">
        <v>39400</v>
      </c>
      <c r="S40" s="660"/>
      <c r="T40" s="660"/>
      <c r="U40" s="660"/>
      <c r="V40" s="660"/>
      <c r="W40" s="660"/>
      <c r="X40" s="660"/>
      <c r="Y40" s="661"/>
      <c r="Z40" s="662">
        <v>0.5</v>
      </c>
      <c r="AA40" s="662"/>
      <c r="AB40" s="662"/>
      <c r="AC40" s="662"/>
      <c r="AD40" s="663" t="s">
        <v>244</v>
      </c>
      <c r="AE40" s="663"/>
      <c r="AF40" s="663"/>
      <c r="AG40" s="663"/>
      <c r="AH40" s="663"/>
      <c r="AI40" s="663"/>
      <c r="AJ40" s="663"/>
      <c r="AK40" s="663"/>
      <c r="AL40" s="664" t="s">
        <v>244</v>
      </c>
      <c r="AM40" s="665"/>
      <c r="AN40" s="665"/>
      <c r="AO40" s="666"/>
      <c r="AQ40" s="722" t="s">
        <v>353</v>
      </c>
      <c r="AR40" s="723"/>
      <c r="AS40" s="723"/>
      <c r="AT40" s="723"/>
      <c r="AU40" s="723"/>
      <c r="AV40" s="723"/>
      <c r="AW40" s="723"/>
      <c r="AX40" s="723"/>
      <c r="AY40" s="724"/>
      <c r="AZ40" s="659" t="s">
        <v>244</v>
      </c>
      <c r="BA40" s="660"/>
      <c r="BB40" s="660"/>
      <c r="BC40" s="660"/>
      <c r="BD40" s="691"/>
      <c r="BE40" s="691"/>
      <c r="BF40" s="714"/>
      <c r="BG40" s="707" t="s">
        <v>354</v>
      </c>
      <c r="BH40" s="708"/>
      <c r="BI40" s="708"/>
      <c r="BJ40" s="708"/>
      <c r="BK40" s="708"/>
      <c r="BL40" s="223"/>
      <c r="BM40" s="657" t="s">
        <v>355</v>
      </c>
      <c r="BN40" s="657"/>
      <c r="BO40" s="657"/>
      <c r="BP40" s="657"/>
      <c r="BQ40" s="657"/>
      <c r="BR40" s="657"/>
      <c r="BS40" s="657"/>
      <c r="BT40" s="657"/>
      <c r="BU40" s="658"/>
      <c r="BV40" s="659">
        <v>82</v>
      </c>
      <c r="BW40" s="660"/>
      <c r="BX40" s="660"/>
      <c r="BY40" s="660"/>
      <c r="BZ40" s="660"/>
      <c r="CA40" s="660"/>
      <c r="CB40" s="669"/>
      <c r="CD40" s="656" t="s">
        <v>356</v>
      </c>
      <c r="CE40" s="657"/>
      <c r="CF40" s="657"/>
      <c r="CG40" s="657"/>
      <c r="CH40" s="657"/>
      <c r="CI40" s="657"/>
      <c r="CJ40" s="657"/>
      <c r="CK40" s="657"/>
      <c r="CL40" s="657"/>
      <c r="CM40" s="657"/>
      <c r="CN40" s="657"/>
      <c r="CO40" s="657"/>
      <c r="CP40" s="657"/>
      <c r="CQ40" s="658"/>
      <c r="CR40" s="659" t="s">
        <v>244</v>
      </c>
      <c r="CS40" s="660"/>
      <c r="CT40" s="660"/>
      <c r="CU40" s="660"/>
      <c r="CV40" s="660"/>
      <c r="CW40" s="660"/>
      <c r="CX40" s="660"/>
      <c r="CY40" s="661"/>
      <c r="CZ40" s="664" t="s">
        <v>132</v>
      </c>
      <c r="DA40" s="689"/>
      <c r="DB40" s="689"/>
      <c r="DC40" s="693"/>
      <c r="DD40" s="668" t="s">
        <v>132</v>
      </c>
      <c r="DE40" s="660"/>
      <c r="DF40" s="660"/>
      <c r="DG40" s="660"/>
      <c r="DH40" s="660"/>
      <c r="DI40" s="660"/>
      <c r="DJ40" s="660"/>
      <c r="DK40" s="661"/>
      <c r="DL40" s="668" t="s">
        <v>244</v>
      </c>
      <c r="DM40" s="660"/>
      <c r="DN40" s="660"/>
      <c r="DO40" s="660"/>
      <c r="DP40" s="660"/>
      <c r="DQ40" s="660"/>
      <c r="DR40" s="660"/>
      <c r="DS40" s="660"/>
      <c r="DT40" s="660"/>
      <c r="DU40" s="660"/>
      <c r="DV40" s="661"/>
      <c r="DW40" s="664" t="s">
        <v>244</v>
      </c>
      <c r="DX40" s="689"/>
      <c r="DY40" s="689"/>
      <c r="DZ40" s="689"/>
      <c r="EA40" s="689"/>
      <c r="EB40" s="689"/>
      <c r="EC40" s="690"/>
    </row>
    <row r="41" spans="2:133" ht="11.25" customHeight="1" x14ac:dyDescent="0.15">
      <c r="B41" s="680" t="s">
        <v>357</v>
      </c>
      <c r="C41" s="681"/>
      <c r="D41" s="681"/>
      <c r="E41" s="681"/>
      <c r="F41" s="681"/>
      <c r="G41" s="681"/>
      <c r="H41" s="681"/>
      <c r="I41" s="681"/>
      <c r="J41" s="681"/>
      <c r="K41" s="681"/>
      <c r="L41" s="681"/>
      <c r="M41" s="681"/>
      <c r="N41" s="681"/>
      <c r="O41" s="681"/>
      <c r="P41" s="681"/>
      <c r="Q41" s="682"/>
      <c r="R41" s="731">
        <v>8137352</v>
      </c>
      <c r="S41" s="732"/>
      <c r="T41" s="732"/>
      <c r="U41" s="732"/>
      <c r="V41" s="732"/>
      <c r="W41" s="732"/>
      <c r="X41" s="732"/>
      <c r="Y41" s="736"/>
      <c r="Z41" s="737">
        <v>100</v>
      </c>
      <c r="AA41" s="737"/>
      <c r="AB41" s="737"/>
      <c r="AC41" s="737"/>
      <c r="AD41" s="738">
        <v>4676705</v>
      </c>
      <c r="AE41" s="738"/>
      <c r="AF41" s="738"/>
      <c r="AG41" s="738"/>
      <c r="AH41" s="738"/>
      <c r="AI41" s="738"/>
      <c r="AJ41" s="738"/>
      <c r="AK41" s="738"/>
      <c r="AL41" s="739">
        <v>100</v>
      </c>
      <c r="AM41" s="719"/>
      <c r="AN41" s="719"/>
      <c r="AO41" s="740"/>
      <c r="AQ41" s="722" t="s">
        <v>358</v>
      </c>
      <c r="AR41" s="723"/>
      <c r="AS41" s="723"/>
      <c r="AT41" s="723"/>
      <c r="AU41" s="723"/>
      <c r="AV41" s="723"/>
      <c r="AW41" s="723"/>
      <c r="AX41" s="723"/>
      <c r="AY41" s="724"/>
      <c r="AZ41" s="659">
        <v>118863</v>
      </c>
      <c r="BA41" s="660"/>
      <c r="BB41" s="660"/>
      <c r="BC41" s="660"/>
      <c r="BD41" s="691"/>
      <c r="BE41" s="691"/>
      <c r="BF41" s="714"/>
      <c r="BG41" s="707"/>
      <c r="BH41" s="708"/>
      <c r="BI41" s="708"/>
      <c r="BJ41" s="708"/>
      <c r="BK41" s="708"/>
      <c r="BL41" s="223"/>
      <c r="BM41" s="657" t="s">
        <v>359</v>
      </c>
      <c r="BN41" s="657"/>
      <c r="BO41" s="657"/>
      <c r="BP41" s="657"/>
      <c r="BQ41" s="657"/>
      <c r="BR41" s="657"/>
      <c r="BS41" s="657"/>
      <c r="BT41" s="657"/>
      <c r="BU41" s="658"/>
      <c r="BV41" s="659" t="s">
        <v>132</v>
      </c>
      <c r="BW41" s="660"/>
      <c r="BX41" s="660"/>
      <c r="BY41" s="660"/>
      <c r="BZ41" s="660"/>
      <c r="CA41" s="660"/>
      <c r="CB41" s="669"/>
      <c r="CD41" s="656" t="s">
        <v>360</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244</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361</v>
      </c>
      <c r="AR42" s="729"/>
      <c r="AS42" s="729"/>
      <c r="AT42" s="729"/>
      <c r="AU42" s="729"/>
      <c r="AV42" s="729"/>
      <c r="AW42" s="729"/>
      <c r="AX42" s="729"/>
      <c r="AY42" s="730"/>
      <c r="AZ42" s="731">
        <v>526850</v>
      </c>
      <c r="BA42" s="732"/>
      <c r="BB42" s="732"/>
      <c r="BC42" s="732"/>
      <c r="BD42" s="718"/>
      <c r="BE42" s="718"/>
      <c r="BF42" s="720"/>
      <c r="BG42" s="709"/>
      <c r="BH42" s="710"/>
      <c r="BI42" s="710"/>
      <c r="BJ42" s="710"/>
      <c r="BK42" s="710"/>
      <c r="BL42" s="224"/>
      <c r="BM42" s="681" t="s">
        <v>362</v>
      </c>
      <c r="BN42" s="681"/>
      <c r="BO42" s="681"/>
      <c r="BP42" s="681"/>
      <c r="BQ42" s="681"/>
      <c r="BR42" s="681"/>
      <c r="BS42" s="681"/>
      <c r="BT42" s="681"/>
      <c r="BU42" s="682"/>
      <c r="BV42" s="731">
        <v>439</v>
      </c>
      <c r="BW42" s="732"/>
      <c r="BX42" s="732"/>
      <c r="BY42" s="732"/>
      <c r="BZ42" s="732"/>
      <c r="CA42" s="732"/>
      <c r="CB42" s="741"/>
      <c r="CD42" s="656" t="s">
        <v>363</v>
      </c>
      <c r="CE42" s="657"/>
      <c r="CF42" s="657"/>
      <c r="CG42" s="657"/>
      <c r="CH42" s="657"/>
      <c r="CI42" s="657"/>
      <c r="CJ42" s="657"/>
      <c r="CK42" s="657"/>
      <c r="CL42" s="657"/>
      <c r="CM42" s="657"/>
      <c r="CN42" s="657"/>
      <c r="CO42" s="657"/>
      <c r="CP42" s="657"/>
      <c r="CQ42" s="658"/>
      <c r="CR42" s="659">
        <v>538143</v>
      </c>
      <c r="CS42" s="691"/>
      <c r="CT42" s="691"/>
      <c r="CU42" s="691"/>
      <c r="CV42" s="691"/>
      <c r="CW42" s="691"/>
      <c r="CX42" s="691"/>
      <c r="CY42" s="692"/>
      <c r="CZ42" s="664">
        <v>6.9</v>
      </c>
      <c r="DA42" s="689"/>
      <c r="DB42" s="689"/>
      <c r="DC42" s="693"/>
      <c r="DD42" s="668">
        <v>187286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364</v>
      </c>
      <c r="CD43" s="656" t="s">
        <v>365</v>
      </c>
      <c r="CE43" s="657"/>
      <c r="CF43" s="657"/>
      <c r="CG43" s="657"/>
      <c r="CH43" s="657"/>
      <c r="CI43" s="657"/>
      <c r="CJ43" s="657"/>
      <c r="CK43" s="657"/>
      <c r="CL43" s="657"/>
      <c r="CM43" s="657"/>
      <c r="CN43" s="657"/>
      <c r="CO43" s="657"/>
      <c r="CP43" s="657"/>
      <c r="CQ43" s="658"/>
      <c r="CR43" s="659">
        <v>33154</v>
      </c>
      <c r="CS43" s="691"/>
      <c r="CT43" s="691"/>
      <c r="CU43" s="691"/>
      <c r="CV43" s="691"/>
      <c r="CW43" s="691"/>
      <c r="CX43" s="691"/>
      <c r="CY43" s="692"/>
      <c r="CZ43" s="664">
        <v>0.4</v>
      </c>
      <c r="DA43" s="689"/>
      <c r="DB43" s="689"/>
      <c r="DC43" s="693"/>
      <c r="DD43" s="668">
        <v>33154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314</v>
      </c>
      <c r="CE44" s="696"/>
      <c r="CF44" s="656" t="s">
        <v>367</v>
      </c>
      <c r="CG44" s="657"/>
      <c r="CH44" s="657"/>
      <c r="CI44" s="657"/>
      <c r="CJ44" s="657"/>
      <c r="CK44" s="657"/>
      <c r="CL44" s="657"/>
      <c r="CM44" s="657"/>
      <c r="CN44" s="657"/>
      <c r="CO44" s="657"/>
      <c r="CP44" s="657"/>
      <c r="CQ44" s="658"/>
      <c r="CR44" s="659">
        <v>538143</v>
      </c>
      <c r="CS44" s="660"/>
      <c r="CT44" s="660"/>
      <c r="CU44" s="660"/>
      <c r="CV44" s="660"/>
      <c r="CW44" s="660"/>
      <c r="CX44" s="660"/>
      <c r="CY44" s="661"/>
      <c r="CZ44" s="664">
        <v>6.9</v>
      </c>
      <c r="DA44" s="665"/>
      <c r="DB44" s="665"/>
      <c r="DC44" s="671"/>
      <c r="DD44" s="668">
        <v>187286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369</v>
      </c>
      <c r="CG45" s="657"/>
      <c r="CH45" s="657"/>
      <c r="CI45" s="657"/>
      <c r="CJ45" s="657"/>
      <c r="CK45" s="657"/>
      <c r="CL45" s="657"/>
      <c r="CM45" s="657"/>
      <c r="CN45" s="657"/>
      <c r="CO45" s="657"/>
      <c r="CP45" s="657"/>
      <c r="CQ45" s="658"/>
      <c r="CR45" s="659">
        <v>117939</v>
      </c>
      <c r="CS45" s="691"/>
      <c r="CT45" s="691"/>
      <c r="CU45" s="691"/>
      <c r="CV45" s="691"/>
      <c r="CW45" s="691"/>
      <c r="CX45" s="691"/>
      <c r="CY45" s="692"/>
      <c r="CZ45" s="664">
        <v>1.5</v>
      </c>
      <c r="DA45" s="689"/>
      <c r="DB45" s="689"/>
      <c r="DC45" s="693"/>
      <c r="DD45" s="668">
        <v>32896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370</v>
      </c>
      <c r="CG46" s="657"/>
      <c r="CH46" s="657"/>
      <c r="CI46" s="657"/>
      <c r="CJ46" s="657"/>
      <c r="CK46" s="657"/>
      <c r="CL46" s="657"/>
      <c r="CM46" s="657"/>
      <c r="CN46" s="657"/>
      <c r="CO46" s="657"/>
      <c r="CP46" s="657"/>
      <c r="CQ46" s="658"/>
      <c r="CR46" s="659">
        <v>409889</v>
      </c>
      <c r="CS46" s="660"/>
      <c r="CT46" s="660"/>
      <c r="CU46" s="660"/>
      <c r="CV46" s="660"/>
      <c r="CW46" s="660"/>
      <c r="CX46" s="660"/>
      <c r="CY46" s="661"/>
      <c r="CZ46" s="664">
        <v>5.2</v>
      </c>
      <c r="DA46" s="665"/>
      <c r="DB46" s="665"/>
      <c r="DC46" s="671"/>
      <c r="DD46" s="668">
        <v>152075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371</v>
      </c>
      <c r="CG47" s="657"/>
      <c r="CH47" s="657"/>
      <c r="CI47" s="657"/>
      <c r="CJ47" s="657"/>
      <c r="CK47" s="657"/>
      <c r="CL47" s="657"/>
      <c r="CM47" s="657"/>
      <c r="CN47" s="657"/>
      <c r="CO47" s="657"/>
      <c r="CP47" s="657"/>
      <c r="CQ47" s="658"/>
      <c r="CR47" s="659" t="s">
        <v>132</v>
      </c>
      <c r="CS47" s="691"/>
      <c r="CT47" s="691"/>
      <c r="CU47" s="691"/>
      <c r="CV47" s="691"/>
      <c r="CW47" s="691"/>
      <c r="CX47" s="691"/>
      <c r="CY47" s="692"/>
      <c r="CZ47" s="664" t="s">
        <v>181</v>
      </c>
      <c r="DA47" s="689"/>
      <c r="DB47" s="689"/>
      <c r="DC47" s="693"/>
      <c r="DD47" s="668" t="s">
        <v>244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372</v>
      </c>
      <c r="CG48" s="657"/>
      <c r="CH48" s="657"/>
      <c r="CI48" s="657"/>
      <c r="CJ48" s="657"/>
      <c r="CK48" s="657"/>
      <c r="CL48" s="657"/>
      <c r="CM48" s="657"/>
      <c r="CN48" s="657"/>
      <c r="CO48" s="657"/>
      <c r="CP48" s="657"/>
      <c r="CQ48" s="658"/>
      <c r="CR48" s="659" t="s">
        <v>244</v>
      </c>
      <c r="CS48" s="660"/>
      <c r="CT48" s="660"/>
      <c r="CU48" s="660"/>
      <c r="CV48" s="660"/>
      <c r="CW48" s="660"/>
      <c r="CX48" s="660"/>
      <c r="CY48" s="661"/>
      <c r="CZ48" s="664" t="s">
        <v>244</v>
      </c>
      <c r="DA48" s="665"/>
      <c r="DB48" s="665"/>
      <c r="DC48" s="671"/>
      <c r="DD48" s="668" t="s">
        <v>132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373</v>
      </c>
      <c r="CE49" s="681"/>
      <c r="CF49" s="681"/>
      <c r="CG49" s="681"/>
      <c r="CH49" s="681"/>
      <c r="CI49" s="681"/>
      <c r="CJ49" s="681"/>
      <c r="CK49" s="681"/>
      <c r="CL49" s="681"/>
      <c r="CM49" s="681"/>
      <c r="CN49" s="681"/>
      <c r="CO49" s="681"/>
      <c r="CP49" s="681"/>
      <c r="CQ49" s="682"/>
      <c r="CR49" s="731">
        <v>7832006</v>
      </c>
      <c r="CS49" s="718"/>
      <c r="CT49" s="718"/>
      <c r="CU49" s="718"/>
      <c r="CV49" s="718"/>
      <c r="CW49" s="718"/>
      <c r="CX49" s="718"/>
      <c r="CY49" s="747"/>
      <c r="CZ49" s="739">
        <v>100</v>
      </c>
      <c r="DA49" s="748"/>
      <c r="DB49" s="748"/>
      <c r="DC49" s="749"/>
      <c r="DD49" s="750">
        <v>6553977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wZWR8juwWNkBcTvnGrtp7OvMpnnjzQdNnsXrI+c1+P4YXXQ4YAEy5izbY10SkVEsjO8oPU60ACpVTrOIlehBg==" saltValue="PDJtSLRHWcWOSUk5MG6A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375</v>
      </c>
      <c r="DK2" s="759"/>
      <c r="DL2" s="759"/>
      <c r="DM2" s="759"/>
      <c r="DN2" s="759"/>
      <c r="DO2" s="760"/>
      <c r="DP2" s="228"/>
      <c r="DQ2" s="758" t="s">
        <v>376</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379</v>
      </c>
      <c r="B5" s="764"/>
      <c r="C5" s="764"/>
      <c r="D5" s="764"/>
      <c r="E5" s="764"/>
      <c r="F5" s="764"/>
      <c r="G5" s="764"/>
      <c r="H5" s="764"/>
      <c r="I5" s="764"/>
      <c r="J5" s="764"/>
      <c r="K5" s="764"/>
      <c r="L5" s="764"/>
      <c r="M5" s="764"/>
      <c r="N5" s="764"/>
      <c r="O5" s="764"/>
      <c r="P5" s="765"/>
      <c r="Q5" s="769" t="s">
        <v>380</v>
      </c>
      <c r="R5" s="770"/>
      <c r="S5" s="770"/>
      <c r="T5" s="770"/>
      <c r="U5" s="771"/>
      <c r="V5" s="769" t="s">
        <v>381</v>
      </c>
      <c r="W5" s="770"/>
      <c r="X5" s="770"/>
      <c r="Y5" s="770"/>
      <c r="Z5" s="771"/>
      <c r="AA5" s="769" t="s">
        <v>382</v>
      </c>
      <c r="AB5" s="770"/>
      <c r="AC5" s="770"/>
      <c r="AD5" s="770"/>
      <c r="AE5" s="770"/>
      <c r="AF5" s="775" t="s">
        <v>383</v>
      </c>
      <c r="AG5" s="770"/>
      <c r="AH5" s="770"/>
      <c r="AI5" s="770"/>
      <c r="AJ5" s="776"/>
      <c r="AK5" s="770" t="s">
        <v>384</v>
      </c>
      <c r="AL5" s="770"/>
      <c r="AM5" s="770"/>
      <c r="AN5" s="770"/>
      <c r="AO5" s="771"/>
      <c r="AP5" s="769" t="s">
        <v>385</v>
      </c>
      <c r="AQ5" s="770"/>
      <c r="AR5" s="770"/>
      <c r="AS5" s="770"/>
      <c r="AT5" s="771"/>
      <c r="AU5" s="769" t="s">
        <v>386</v>
      </c>
      <c r="AV5" s="770"/>
      <c r="AW5" s="770"/>
      <c r="AX5" s="770"/>
      <c r="AY5" s="776"/>
      <c r="AZ5" s="232"/>
      <c r="BA5" s="232"/>
      <c r="BB5" s="232"/>
      <c r="BC5" s="232"/>
      <c r="BD5" s="232"/>
      <c r="BE5" s="233"/>
      <c r="BF5" s="233"/>
      <c r="BG5" s="233"/>
      <c r="BH5" s="233"/>
      <c r="BI5" s="233"/>
      <c r="BJ5" s="233"/>
      <c r="BK5" s="233"/>
      <c r="BL5" s="233"/>
      <c r="BM5" s="233"/>
      <c r="BN5" s="233"/>
      <c r="BO5" s="233"/>
      <c r="BP5" s="233"/>
      <c r="BQ5" s="763" t="s">
        <v>387</v>
      </c>
      <c r="BR5" s="764"/>
      <c r="BS5" s="764"/>
      <c r="BT5" s="764"/>
      <c r="BU5" s="764"/>
      <c r="BV5" s="764"/>
      <c r="BW5" s="764"/>
      <c r="BX5" s="764"/>
      <c r="BY5" s="764"/>
      <c r="BZ5" s="764"/>
      <c r="CA5" s="764"/>
      <c r="CB5" s="764"/>
      <c r="CC5" s="764"/>
      <c r="CD5" s="764"/>
      <c r="CE5" s="764"/>
      <c r="CF5" s="764"/>
      <c r="CG5" s="765"/>
      <c r="CH5" s="769" t="s">
        <v>388</v>
      </c>
      <c r="CI5" s="770"/>
      <c r="CJ5" s="770"/>
      <c r="CK5" s="770"/>
      <c r="CL5" s="771"/>
      <c r="CM5" s="769" t="s">
        <v>389</v>
      </c>
      <c r="CN5" s="770"/>
      <c r="CO5" s="770"/>
      <c r="CP5" s="770"/>
      <c r="CQ5" s="771"/>
      <c r="CR5" s="769" t="s">
        <v>390</v>
      </c>
      <c r="CS5" s="770"/>
      <c r="CT5" s="770"/>
      <c r="CU5" s="770"/>
      <c r="CV5" s="771"/>
      <c r="CW5" s="769" t="s">
        <v>391</v>
      </c>
      <c r="CX5" s="770"/>
      <c r="CY5" s="770"/>
      <c r="CZ5" s="770"/>
      <c r="DA5" s="771"/>
      <c r="DB5" s="769" t="s">
        <v>392</v>
      </c>
      <c r="DC5" s="770"/>
      <c r="DD5" s="770"/>
      <c r="DE5" s="770"/>
      <c r="DF5" s="771"/>
      <c r="DG5" s="799" t="s">
        <v>393</v>
      </c>
      <c r="DH5" s="800"/>
      <c r="DI5" s="800"/>
      <c r="DJ5" s="800"/>
      <c r="DK5" s="801"/>
      <c r="DL5" s="799" t="s">
        <v>394</v>
      </c>
      <c r="DM5" s="800"/>
      <c r="DN5" s="800"/>
      <c r="DO5" s="800"/>
      <c r="DP5" s="801"/>
      <c r="DQ5" s="769" t="s">
        <v>395</v>
      </c>
      <c r="DR5" s="770"/>
      <c r="DS5" s="770"/>
      <c r="DT5" s="770"/>
      <c r="DU5" s="771"/>
      <c r="DV5" s="769" t="s">
        <v>386</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396</v>
      </c>
      <c r="C7" s="786"/>
      <c r="D7" s="786"/>
      <c r="E7" s="786"/>
      <c r="F7" s="786"/>
      <c r="G7" s="786"/>
      <c r="H7" s="786"/>
      <c r="I7" s="786"/>
      <c r="J7" s="786"/>
      <c r="K7" s="786"/>
      <c r="L7" s="786"/>
      <c r="M7" s="786"/>
      <c r="N7" s="786"/>
      <c r="O7" s="786"/>
      <c r="P7" s="787"/>
      <c r="Q7" s="788">
        <v>8137</v>
      </c>
      <c r="R7" s="789"/>
      <c r="S7" s="789"/>
      <c r="T7" s="789"/>
      <c r="U7" s="789"/>
      <c r="V7" s="789">
        <v>7832</v>
      </c>
      <c r="W7" s="789"/>
      <c r="X7" s="789"/>
      <c r="Y7" s="789"/>
      <c r="Z7" s="789"/>
      <c r="AA7" s="789">
        <v>305</v>
      </c>
      <c r="AB7" s="789"/>
      <c r="AC7" s="789"/>
      <c r="AD7" s="789"/>
      <c r="AE7" s="790"/>
      <c r="AF7" s="791">
        <v>296</v>
      </c>
      <c r="AG7" s="792"/>
      <c r="AH7" s="792"/>
      <c r="AI7" s="792"/>
      <c r="AJ7" s="793"/>
      <c r="AK7" s="794">
        <v>1203</v>
      </c>
      <c r="AL7" s="795"/>
      <c r="AM7" s="795"/>
      <c r="AN7" s="795"/>
      <c r="AO7" s="795"/>
      <c r="AP7" s="795">
        <v>8675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599</v>
      </c>
      <c r="BT7" s="783"/>
      <c r="BU7" s="783"/>
      <c r="BV7" s="783"/>
      <c r="BW7" s="783"/>
      <c r="BX7" s="783"/>
      <c r="BY7" s="783"/>
      <c r="BZ7" s="783"/>
      <c r="CA7" s="783"/>
      <c r="CB7" s="783"/>
      <c r="CC7" s="783"/>
      <c r="CD7" s="783"/>
      <c r="CE7" s="783"/>
      <c r="CF7" s="783"/>
      <c r="CG7" s="798"/>
      <c r="CH7" s="779">
        <v>6</v>
      </c>
      <c r="CI7" s="780"/>
      <c r="CJ7" s="780"/>
      <c r="CK7" s="780"/>
      <c r="CL7" s="781"/>
      <c r="CM7" s="779">
        <v>67</v>
      </c>
      <c r="CN7" s="780"/>
      <c r="CO7" s="780"/>
      <c r="CP7" s="780"/>
      <c r="CQ7" s="781"/>
      <c r="CR7" s="779">
        <v>30</v>
      </c>
      <c r="CS7" s="780"/>
      <c r="CT7" s="780"/>
      <c r="CU7" s="780"/>
      <c r="CV7" s="781"/>
      <c r="CW7" s="779" t="s">
        <v>608</v>
      </c>
      <c r="CX7" s="780"/>
      <c r="CY7" s="780"/>
      <c r="CZ7" s="780"/>
      <c r="DA7" s="781"/>
      <c r="DB7" s="779" t="s">
        <v>608</v>
      </c>
      <c r="DC7" s="780"/>
      <c r="DD7" s="780"/>
      <c r="DE7" s="780"/>
      <c r="DF7" s="781"/>
      <c r="DG7" s="779" t="s">
        <v>608</v>
      </c>
      <c r="DH7" s="780"/>
      <c r="DI7" s="780"/>
      <c r="DJ7" s="780"/>
      <c r="DK7" s="781"/>
      <c r="DL7" s="779" t="s">
        <v>608</v>
      </c>
      <c r="DM7" s="780"/>
      <c r="DN7" s="780"/>
      <c r="DO7" s="780"/>
      <c r="DP7" s="781"/>
      <c r="DQ7" s="779" t="s">
        <v>608</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398</v>
      </c>
      <c r="B23" s="825" t="s">
        <v>399</v>
      </c>
      <c r="C23" s="826"/>
      <c r="D23" s="826"/>
      <c r="E23" s="826"/>
      <c r="F23" s="826"/>
      <c r="G23" s="826"/>
      <c r="H23" s="826"/>
      <c r="I23" s="826"/>
      <c r="J23" s="826"/>
      <c r="K23" s="826"/>
      <c r="L23" s="826"/>
      <c r="M23" s="826"/>
      <c r="N23" s="826"/>
      <c r="O23" s="826"/>
      <c r="P23" s="827"/>
      <c r="Q23" s="828">
        <v>8137</v>
      </c>
      <c r="R23" s="829"/>
      <c r="S23" s="829"/>
      <c r="T23" s="829"/>
      <c r="U23" s="829"/>
      <c r="V23" s="829">
        <v>7832</v>
      </c>
      <c r="W23" s="829"/>
      <c r="X23" s="829"/>
      <c r="Y23" s="829"/>
      <c r="Z23" s="829"/>
      <c r="AA23" s="829">
        <v>305</v>
      </c>
      <c r="AB23" s="829"/>
      <c r="AC23" s="829"/>
      <c r="AD23" s="829"/>
      <c r="AE23" s="830"/>
      <c r="AF23" s="831">
        <v>296</v>
      </c>
      <c r="AG23" s="829"/>
      <c r="AH23" s="829"/>
      <c r="AI23" s="829"/>
      <c r="AJ23" s="832"/>
      <c r="AK23" s="833"/>
      <c r="AL23" s="834"/>
      <c r="AM23" s="834"/>
      <c r="AN23" s="834"/>
      <c r="AO23" s="834"/>
      <c r="AP23" s="829">
        <v>8675</v>
      </c>
      <c r="AQ23" s="829"/>
      <c r="AR23" s="829"/>
      <c r="AS23" s="829"/>
      <c r="AT23" s="829"/>
      <c r="AU23" s="845"/>
      <c r="AV23" s="845"/>
      <c r="AW23" s="845"/>
      <c r="AX23" s="845"/>
      <c r="AY23" s="846"/>
      <c r="AZ23" s="847" t="s">
        <v>400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401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379</v>
      </c>
      <c r="B26" s="764"/>
      <c r="C26" s="764"/>
      <c r="D26" s="764"/>
      <c r="E26" s="764"/>
      <c r="F26" s="764"/>
      <c r="G26" s="764"/>
      <c r="H26" s="764"/>
      <c r="I26" s="764"/>
      <c r="J26" s="764"/>
      <c r="K26" s="764"/>
      <c r="L26" s="764"/>
      <c r="M26" s="764"/>
      <c r="N26" s="764"/>
      <c r="O26" s="764"/>
      <c r="P26" s="765"/>
      <c r="Q26" s="769" t="s">
        <v>403</v>
      </c>
      <c r="R26" s="770"/>
      <c r="S26" s="770"/>
      <c r="T26" s="770"/>
      <c r="U26" s="771"/>
      <c r="V26" s="769" t="s">
        <v>404</v>
      </c>
      <c r="W26" s="770"/>
      <c r="X26" s="770"/>
      <c r="Y26" s="770"/>
      <c r="Z26" s="771"/>
      <c r="AA26" s="769" t="s">
        <v>405</v>
      </c>
      <c r="AB26" s="770"/>
      <c r="AC26" s="770"/>
      <c r="AD26" s="770"/>
      <c r="AE26" s="770"/>
      <c r="AF26" s="850" t="s">
        <v>406</v>
      </c>
      <c r="AG26" s="851"/>
      <c r="AH26" s="851"/>
      <c r="AI26" s="851"/>
      <c r="AJ26" s="852"/>
      <c r="AK26" s="770" t="s">
        <v>407</v>
      </c>
      <c r="AL26" s="770"/>
      <c r="AM26" s="770"/>
      <c r="AN26" s="770"/>
      <c r="AO26" s="771"/>
      <c r="AP26" s="769" t="s">
        <v>408</v>
      </c>
      <c r="AQ26" s="770"/>
      <c r="AR26" s="770"/>
      <c r="AS26" s="770"/>
      <c r="AT26" s="771"/>
      <c r="AU26" s="769" t="s">
        <v>409</v>
      </c>
      <c r="AV26" s="770"/>
      <c r="AW26" s="770"/>
      <c r="AX26" s="770"/>
      <c r="AY26" s="771"/>
      <c r="AZ26" s="769" t="s">
        <v>410</v>
      </c>
      <c r="BA26" s="770"/>
      <c r="BB26" s="770"/>
      <c r="BC26" s="770"/>
      <c r="BD26" s="771"/>
      <c r="BE26" s="769" t="s">
        <v>386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411</v>
      </c>
      <c r="C28" s="786"/>
      <c r="D28" s="786"/>
      <c r="E28" s="786"/>
      <c r="F28" s="786"/>
      <c r="G28" s="786"/>
      <c r="H28" s="786"/>
      <c r="I28" s="786"/>
      <c r="J28" s="786"/>
      <c r="K28" s="786"/>
      <c r="L28" s="786"/>
      <c r="M28" s="786"/>
      <c r="N28" s="786"/>
      <c r="O28" s="786"/>
      <c r="P28" s="787"/>
      <c r="Q28" s="858">
        <v>1163</v>
      </c>
      <c r="R28" s="859"/>
      <c r="S28" s="859"/>
      <c r="T28" s="859"/>
      <c r="U28" s="859"/>
      <c r="V28" s="859">
        <v>1156</v>
      </c>
      <c r="W28" s="859"/>
      <c r="X28" s="859"/>
      <c r="Y28" s="859"/>
      <c r="Z28" s="859"/>
      <c r="AA28" s="859">
        <v>7</v>
      </c>
      <c r="AB28" s="859"/>
      <c r="AC28" s="859"/>
      <c r="AD28" s="859"/>
      <c r="AE28" s="860"/>
      <c r="AF28" s="861">
        <v>7</v>
      </c>
      <c r="AG28" s="859"/>
      <c r="AH28" s="859"/>
      <c r="AI28" s="859"/>
      <c r="AJ28" s="862"/>
      <c r="AK28" s="863">
        <v>119</v>
      </c>
      <c r="AL28" s="864"/>
      <c r="AM28" s="864"/>
      <c r="AN28" s="864"/>
      <c r="AO28" s="864"/>
      <c r="AP28" s="864" t="s">
        <v>601</v>
      </c>
      <c r="AQ28" s="864"/>
      <c r="AR28" s="864"/>
      <c r="AS28" s="864"/>
      <c r="AT28" s="864"/>
      <c r="AU28" s="864" t="s">
        <v>601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412</v>
      </c>
      <c r="C29" s="817"/>
      <c r="D29" s="817"/>
      <c r="E29" s="817"/>
      <c r="F29" s="817"/>
      <c r="G29" s="817"/>
      <c r="H29" s="817"/>
      <c r="I29" s="817"/>
      <c r="J29" s="817"/>
      <c r="K29" s="817"/>
      <c r="L29" s="817"/>
      <c r="M29" s="817"/>
      <c r="N29" s="817"/>
      <c r="O29" s="817"/>
      <c r="P29" s="818"/>
      <c r="Q29" s="819">
        <v>1685</v>
      </c>
      <c r="R29" s="820"/>
      <c r="S29" s="820"/>
      <c r="T29" s="820"/>
      <c r="U29" s="820"/>
      <c r="V29" s="820">
        <v>1549</v>
      </c>
      <c r="W29" s="820"/>
      <c r="X29" s="820"/>
      <c r="Y29" s="820"/>
      <c r="Z29" s="820"/>
      <c r="AA29" s="820">
        <v>136</v>
      </c>
      <c r="AB29" s="820"/>
      <c r="AC29" s="820"/>
      <c r="AD29" s="820"/>
      <c r="AE29" s="821"/>
      <c r="AF29" s="822">
        <v>136</v>
      </c>
      <c r="AG29" s="823"/>
      <c r="AH29" s="823"/>
      <c r="AI29" s="823"/>
      <c r="AJ29" s="824"/>
      <c r="AK29" s="870">
        <v>283</v>
      </c>
      <c r="AL29" s="866"/>
      <c r="AM29" s="866"/>
      <c r="AN29" s="866"/>
      <c r="AO29" s="866"/>
      <c r="AP29" s="866" t="s">
        <v>601</v>
      </c>
      <c r="AQ29" s="866"/>
      <c r="AR29" s="866"/>
      <c r="AS29" s="866"/>
      <c r="AT29" s="866"/>
      <c r="AU29" s="866" t="s">
        <v>601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413</v>
      </c>
      <c r="C30" s="817"/>
      <c r="D30" s="817"/>
      <c r="E30" s="817"/>
      <c r="F30" s="817"/>
      <c r="G30" s="817"/>
      <c r="H30" s="817"/>
      <c r="I30" s="817"/>
      <c r="J30" s="817"/>
      <c r="K30" s="817"/>
      <c r="L30" s="817"/>
      <c r="M30" s="817"/>
      <c r="N30" s="817"/>
      <c r="O30" s="817"/>
      <c r="P30" s="818"/>
      <c r="Q30" s="819">
        <v>365</v>
      </c>
      <c r="R30" s="820"/>
      <c r="S30" s="820"/>
      <c r="T30" s="820"/>
      <c r="U30" s="820"/>
      <c r="V30" s="820">
        <v>364</v>
      </c>
      <c r="W30" s="820"/>
      <c r="X30" s="820"/>
      <c r="Y30" s="820"/>
      <c r="Z30" s="820"/>
      <c r="AA30" s="820">
        <v>1</v>
      </c>
      <c r="AB30" s="820"/>
      <c r="AC30" s="820"/>
      <c r="AD30" s="820"/>
      <c r="AE30" s="821"/>
      <c r="AF30" s="822">
        <v>1</v>
      </c>
      <c r="AG30" s="823"/>
      <c r="AH30" s="823"/>
      <c r="AI30" s="823"/>
      <c r="AJ30" s="824"/>
      <c r="AK30" s="870">
        <v>244</v>
      </c>
      <c r="AL30" s="866"/>
      <c r="AM30" s="866"/>
      <c r="AN30" s="866"/>
      <c r="AO30" s="866"/>
      <c r="AP30" s="866" t="s">
        <v>601</v>
      </c>
      <c r="AQ30" s="866"/>
      <c r="AR30" s="866"/>
      <c r="AS30" s="866"/>
      <c r="AT30" s="866"/>
      <c r="AU30" s="866" t="s">
        <v>601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414</v>
      </c>
      <c r="C31" s="817"/>
      <c r="D31" s="817"/>
      <c r="E31" s="817"/>
      <c r="F31" s="817"/>
      <c r="G31" s="817"/>
      <c r="H31" s="817"/>
      <c r="I31" s="817"/>
      <c r="J31" s="817"/>
      <c r="K31" s="817"/>
      <c r="L31" s="817"/>
      <c r="M31" s="817"/>
      <c r="N31" s="817"/>
      <c r="O31" s="817"/>
      <c r="P31" s="818"/>
      <c r="Q31" s="819">
        <v>316</v>
      </c>
      <c r="R31" s="820"/>
      <c r="S31" s="820"/>
      <c r="T31" s="820"/>
      <c r="U31" s="820"/>
      <c r="V31" s="820">
        <v>455</v>
      </c>
      <c r="W31" s="820"/>
      <c r="X31" s="820"/>
      <c r="Y31" s="820"/>
      <c r="Z31" s="820"/>
      <c r="AA31" s="820">
        <v>-139</v>
      </c>
      <c r="AB31" s="820"/>
      <c r="AC31" s="820"/>
      <c r="AD31" s="820"/>
      <c r="AE31" s="821"/>
      <c r="AF31" s="822">
        <v>16</v>
      </c>
      <c r="AG31" s="823"/>
      <c r="AH31" s="823"/>
      <c r="AI31" s="823"/>
      <c r="AJ31" s="824"/>
      <c r="AK31" s="870">
        <v>291</v>
      </c>
      <c r="AL31" s="866"/>
      <c r="AM31" s="866"/>
      <c r="AN31" s="866"/>
      <c r="AO31" s="866"/>
      <c r="AP31" s="866">
        <v>2235</v>
      </c>
      <c r="AQ31" s="866"/>
      <c r="AR31" s="866"/>
      <c r="AS31" s="866"/>
      <c r="AT31" s="866"/>
      <c r="AU31" s="866">
        <v>1759</v>
      </c>
      <c r="AV31" s="866"/>
      <c r="AW31" s="866"/>
      <c r="AX31" s="866"/>
      <c r="AY31" s="866"/>
      <c r="AZ31" s="867"/>
      <c r="BA31" s="867"/>
      <c r="BB31" s="867"/>
      <c r="BC31" s="867"/>
      <c r="BD31" s="867"/>
      <c r="BE31" s="868" t="s">
        <v>415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398</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160</v>
      </c>
      <c r="AG63" s="880"/>
      <c r="AH63" s="880"/>
      <c r="AI63" s="880"/>
      <c r="AJ63" s="881"/>
      <c r="AK63" s="882"/>
      <c r="AL63" s="877"/>
      <c r="AM63" s="877"/>
      <c r="AN63" s="877"/>
      <c r="AO63" s="877"/>
      <c r="AP63" s="880">
        <v>2235</v>
      </c>
      <c r="AQ63" s="880"/>
      <c r="AR63" s="880"/>
      <c r="AS63" s="880"/>
      <c r="AT63" s="880"/>
      <c r="AU63" s="880">
        <v>1759</v>
      </c>
      <c r="AV63" s="880"/>
      <c r="AW63" s="880"/>
      <c r="AX63" s="880"/>
      <c r="AY63" s="880"/>
      <c r="AZ63" s="884"/>
      <c r="BA63" s="884"/>
      <c r="BB63" s="884"/>
      <c r="BC63" s="884"/>
      <c r="BD63" s="884"/>
      <c r="BE63" s="885"/>
      <c r="BF63" s="885"/>
      <c r="BG63" s="885"/>
      <c r="BH63" s="885"/>
      <c r="BI63" s="886"/>
      <c r="BJ63" s="887" t="s">
        <v>418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420</v>
      </c>
      <c r="B66" s="764"/>
      <c r="C66" s="764"/>
      <c r="D66" s="764"/>
      <c r="E66" s="764"/>
      <c r="F66" s="764"/>
      <c r="G66" s="764"/>
      <c r="H66" s="764"/>
      <c r="I66" s="764"/>
      <c r="J66" s="764"/>
      <c r="K66" s="764"/>
      <c r="L66" s="764"/>
      <c r="M66" s="764"/>
      <c r="N66" s="764"/>
      <c r="O66" s="764"/>
      <c r="P66" s="765"/>
      <c r="Q66" s="769" t="s">
        <v>403</v>
      </c>
      <c r="R66" s="770"/>
      <c r="S66" s="770"/>
      <c r="T66" s="770"/>
      <c r="U66" s="771"/>
      <c r="V66" s="769" t="s">
        <v>421</v>
      </c>
      <c r="W66" s="770"/>
      <c r="X66" s="770"/>
      <c r="Y66" s="770"/>
      <c r="Z66" s="771"/>
      <c r="AA66" s="769" t="s">
        <v>422</v>
      </c>
      <c r="AB66" s="770"/>
      <c r="AC66" s="770"/>
      <c r="AD66" s="770"/>
      <c r="AE66" s="771"/>
      <c r="AF66" s="890" t="s">
        <v>423</v>
      </c>
      <c r="AG66" s="851"/>
      <c r="AH66" s="851"/>
      <c r="AI66" s="851"/>
      <c r="AJ66" s="891"/>
      <c r="AK66" s="769" t="s">
        <v>424</v>
      </c>
      <c r="AL66" s="764"/>
      <c r="AM66" s="764"/>
      <c r="AN66" s="764"/>
      <c r="AO66" s="765"/>
      <c r="AP66" s="769" t="s">
        <v>425</v>
      </c>
      <c r="AQ66" s="770"/>
      <c r="AR66" s="770"/>
      <c r="AS66" s="770"/>
      <c r="AT66" s="771"/>
      <c r="AU66" s="769" t="s">
        <v>426</v>
      </c>
      <c r="AV66" s="770"/>
      <c r="AW66" s="770"/>
      <c r="AX66" s="770"/>
      <c r="AY66" s="771"/>
      <c r="AZ66" s="769" t="s">
        <v>386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590</v>
      </c>
      <c r="C68" s="906"/>
      <c r="D68" s="906"/>
      <c r="E68" s="906"/>
      <c r="F68" s="906"/>
      <c r="G68" s="906"/>
      <c r="H68" s="906"/>
      <c r="I68" s="906"/>
      <c r="J68" s="906"/>
      <c r="K68" s="906"/>
      <c r="L68" s="906"/>
      <c r="M68" s="906"/>
      <c r="N68" s="906"/>
      <c r="O68" s="906"/>
      <c r="P68" s="907"/>
      <c r="Q68" s="908">
        <v>1376</v>
      </c>
      <c r="R68" s="902"/>
      <c r="S68" s="902"/>
      <c r="T68" s="902"/>
      <c r="U68" s="902"/>
      <c r="V68" s="902">
        <v>1353</v>
      </c>
      <c r="W68" s="902"/>
      <c r="X68" s="902"/>
      <c r="Y68" s="902"/>
      <c r="Z68" s="902"/>
      <c r="AA68" s="902">
        <v>23</v>
      </c>
      <c r="AB68" s="902"/>
      <c r="AC68" s="902"/>
      <c r="AD68" s="902"/>
      <c r="AE68" s="902"/>
      <c r="AF68" s="902">
        <v>23</v>
      </c>
      <c r="AG68" s="902"/>
      <c r="AH68" s="902"/>
      <c r="AI68" s="902"/>
      <c r="AJ68" s="902"/>
      <c r="AK68" s="902">
        <v>60</v>
      </c>
      <c r="AL68" s="902"/>
      <c r="AM68" s="902"/>
      <c r="AN68" s="902"/>
      <c r="AO68" s="902"/>
      <c r="AP68" s="902">
        <v>728</v>
      </c>
      <c r="AQ68" s="902"/>
      <c r="AR68" s="902"/>
      <c r="AS68" s="902"/>
      <c r="AT68" s="902"/>
      <c r="AU68" s="902" t="s">
        <v>600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591</v>
      </c>
      <c r="C69" s="910"/>
      <c r="D69" s="910"/>
      <c r="E69" s="910"/>
      <c r="F69" s="910"/>
      <c r="G69" s="910"/>
      <c r="H69" s="910"/>
      <c r="I69" s="910"/>
      <c r="J69" s="910"/>
      <c r="K69" s="910"/>
      <c r="L69" s="910"/>
      <c r="M69" s="910"/>
      <c r="N69" s="910"/>
      <c r="O69" s="910"/>
      <c r="P69" s="911"/>
      <c r="Q69" s="912">
        <v>150</v>
      </c>
      <c r="R69" s="866"/>
      <c r="S69" s="866"/>
      <c r="T69" s="866"/>
      <c r="U69" s="866"/>
      <c r="V69" s="866">
        <v>132</v>
      </c>
      <c r="W69" s="866"/>
      <c r="X69" s="866"/>
      <c r="Y69" s="866"/>
      <c r="Z69" s="866"/>
      <c r="AA69" s="866">
        <v>18</v>
      </c>
      <c r="AB69" s="866"/>
      <c r="AC69" s="866"/>
      <c r="AD69" s="866"/>
      <c r="AE69" s="866"/>
      <c r="AF69" s="866">
        <v>18</v>
      </c>
      <c r="AG69" s="866"/>
      <c r="AH69" s="866"/>
      <c r="AI69" s="866"/>
      <c r="AJ69" s="866"/>
      <c r="AK69" s="866" t="s">
        <v>600</v>
      </c>
      <c r="AL69" s="866"/>
      <c r="AM69" s="866"/>
      <c r="AN69" s="866"/>
      <c r="AO69" s="866"/>
      <c r="AP69" s="866" t="s">
        <v>600</v>
      </c>
      <c r="AQ69" s="866"/>
      <c r="AR69" s="866"/>
      <c r="AS69" s="866"/>
      <c r="AT69" s="866"/>
      <c r="AU69" s="866" t="s">
        <v>600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592</v>
      </c>
      <c r="C70" s="910"/>
      <c r="D70" s="910"/>
      <c r="E70" s="910"/>
      <c r="F70" s="910"/>
      <c r="G70" s="910"/>
      <c r="H70" s="910"/>
      <c r="I70" s="910"/>
      <c r="J70" s="910"/>
      <c r="K70" s="910"/>
      <c r="L70" s="910"/>
      <c r="M70" s="910"/>
      <c r="N70" s="910"/>
      <c r="O70" s="910"/>
      <c r="P70" s="911"/>
      <c r="Q70" s="912">
        <v>7802</v>
      </c>
      <c r="R70" s="866"/>
      <c r="S70" s="866"/>
      <c r="T70" s="866"/>
      <c r="U70" s="866"/>
      <c r="V70" s="866">
        <v>7191</v>
      </c>
      <c r="W70" s="866"/>
      <c r="X70" s="866"/>
      <c r="Y70" s="866"/>
      <c r="Z70" s="866"/>
      <c r="AA70" s="866">
        <v>611</v>
      </c>
      <c r="AB70" s="866"/>
      <c r="AC70" s="866"/>
      <c r="AD70" s="866"/>
      <c r="AE70" s="866"/>
      <c r="AF70" s="866">
        <v>611</v>
      </c>
      <c r="AG70" s="866"/>
      <c r="AH70" s="866"/>
      <c r="AI70" s="866"/>
      <c r="AJ70" s="866"/>
      <c r="AK70" s="866">
        <v>101</v>
      </c>
      <c r="AL70" s="866"/>
      <c r="AM70" s="866"/>
      <c r="AN70" s="866"/>
      <c r="AO70" s="866"/>
      <c r="AP70" s="866">
        <v>315</v>
      </c>
      <c r="AQ70" s="866"/>
      <c r="AR70" s="866"/>
      <c r="AS70" s="866"/>
      <c r="AT70" s="866"/>
      <c r="AU70" s="866">
        <v>16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593</v>
      </c>
      <c r="C71" s="910"/>
      <c r="D71" s="910"/>
      <c r="E71" s="910"/>
      <c r="F71" s="910"/>
      <c r="G71" s="910"/>
      <c r="H71" s="910"/>
      <c r="I71" s="910"/>
      <c r="J71" s="910"/>
      <c r="K71" s="910"/>
      <c r="L71" s="910"/>
      <c r="M71" s="910"/>
      <c r="N71" s="910"/>
      <c r="O71" s="910"/>
      <c r="P71" s="911"/>
      <c r="Q71" s="912">
        <v>884</v>
      </c>
      <c r="R71" s="866"/>
      <c r="S71" s="866"/>
      <c r="T71" s="866"/>
      <c r="U71" s="866"/>
      <c r="V71" s="866">
        <v>868</v>
      </c>
      <c r="W71" s="866"/>
      <c r="X71" s="866"/>
      <c r="Y71" s="866"/>
      <c r="Z71" s="866"/>
      <c r="AA71" s="866">
        <v>16</v>
      </c>
      <c r="AB71" s="866"/>
      <c r="AC71" s="866"/>
      <c r="AD71" s="866"/>
      <c r="AE71" s="866"/>
      <c r="AF71" s="866">
        <v>16</v>
      </c>
      <c r="AG71" s="866"/>
      <c r="AH71" s="866"/>
      <c r="AI71" s="866"/>
      <c r="AJ71" s="866"/>
      <c r="AK71" s="866">
        <v>82</v>
      </c>
      <c r="AL71" s="866"/>
      <c r="AM71" s="866"/>
      <c r="AN71" s="866"/>
      <c r="AO71" s="866"/>
      <c r="AP71" s="866" t="s">
        <v>600</v>
      </c>
      <c r="AQ71" s="866"/>
      <c r="AR71" s="866"/>
      <c r="AS71" s="866"/>
      <c r="AT71" s="866"/>
      <c r="AU71" s="866" t="s">
        <v>600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594</v>
      </c>
      <c r="C72" s="910"/>
      <c r="D72" s="910"/>
      <c r="E72" s="910"/>
      <c r="F72" s="910"/>
      <c r="G72" s="910"/>
      <c r="H72" s="910"/>
      <c r="I72" s="910"/>
      <c r="J72" s="910"/>
      <c r="K72" s="910"/>
      <c r="L72" s="910"/>
      <c r="M72" s="910"/>
      <c r="N72" s="910"/>
      <c r="O72" s="910"/>
      <c r="P72" s="911"/>
      <c r="Q72" s="912">
        <v>32</v>
      </c>
      <c r="R72" s="866"/>
      <c r="S72" s="866"/>
      <c r="T72" s="866"/>
      <c r="U72" s="866"/>
      <c r="V72" s="866">
        <v>31</v>
      </c>
      <c r="W72" s="866"/>
      <c r="X72" s="866"/>
      <c r="Y72" s="866"/>
      <c r="Z72" s="866"/>
      <c r="AA72" s="866">
        <v>1</v>
      </c>
      <c r="AB72" s="866"/>
      <c r="AC72" s="866"/>
      <c r="AD72" s="866"/>
      <c r="AE72" s="866"/>
      <c r="AF72" s="866">
        <v>1</v>
      </c>
      <c r="AG72" s="866"/>
      <c r="AH72" s="866"/>
      <c r="AI72" s="866"/>
      <c r="AJ72" s="866"/>
      <c r="AK72" s="866" t="s">
        <v>600</v>
      </c>
      <c r="AL72" s="866"/>
      <c r="AM72" s="866"/>
      <c r="AN72" s="866"/>
      <c r="AO72" s="866"/>
      <c r="AP72" s="866" t="s">
        <v>600</v>
      </c>
      <c r="AQ72" s="866"/>
      <c r="AR72" s="866"/>
      <c r="AS72" s="866"/>
      <c r="AT72" s="866"/>
      <c r="AU72" s="866" t="s">
        <v>600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595</v>
      </c>
      <c r="C73" s="910"/>
      <c r="D73" s="910"/>
      <c r="E73" s="910"/>
      <c r="F73" s="910"/>
      <c r="G73" s="910"/>
      <c r="H73" s="910"/>
      <c r="I73" s="910"/>
      <c r="J73" s="910"/>
      <c r="K73" s="910"/>
      <c r="L73" s="910"/>
      <c r="M73" s="910"/>
      <c r="N73" s="910"/>
      <c r="O73" s="910"/>
      <c r="P73" s="911"/>
      <c r="Q73" s="912">
        <v>713</v>
      </c>
      <c r="R73" s="866"/>
      <c r="S73" s="866"/>
      <c r="T73" s="866"/>
      <c r="U73" s="866"/>
      <c r="V73" s="866">
        <v>692</v>
      </c>
      <c r="W73" s="866"/>
      <c r="X73" s="866"/>
      <c r="Y73" s="866"/>
      <c r="Z73" s="866"/>
      <c r="AA73" s="866">
        <v>21</v>
      </c>
      <c r="AB73" s="866"/>
      <c r="AC73" s="866"/>
      <c r="AD73" s="866"/>
      <c r="AE73" s="866"/>
      <c r="AF73" s="866">
        <v>18</v>
      </c>
      <c r="AG73" s="866"/>
      <c r="AH73" s="866"/>
      <c r="AI73" s="866"/>
      <c r="AJ73" s="866"/>
      <c r="AK73" s="866">
        <v>23</v>
      </c>
      <c r="AL73" s="866"/>
      <c r="AM73" s="866"/>
      <c r="AN73" s="866"/>
      <c r="AO73" s="866"/>
      <c r="AP73" s="866">
        <v>119</v>
      </c>
      <c r="AQ73" s="866"/>
      <c r="AR73" s="866"/>
      <c r="AS73" s="866"/>
      <c r="AT73" s="866"/>
      <c r="AU73" s="866">
        <v>33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596</v>
      </c>
      <c r="C74" s="910"/>
      <c r="D74" s="910"/>
      <c r="E74" s="910"/>
      <c r="F74" s="910"/>
      <c r="G74" s="910"/>
      <c r="H74" s="910"/>
      <c r="I74" s="910"/>
      <c r="J74" s="910"/>
      <c r="K74" s="910"/>
      <c r="L74" s="910"/>
      <c r="M74" s="910"/>
      <c r="N74" s="910"/>
      <c r="O74" s="910"/>
      <c r="P74" s="911"/>
      <c r="Q74" s="912">
        <v>112</v>
      </c>
      <c r="R74" s="866"/>
      <c r="S74" s="866"/>
      <c r="T74" s="866"/>
      <c r="U74" s="866"/>
      <c r="V74" s="866">
        <v>105</v>
      </c>
      <c r="W74" s="866"/>
      <c r="X74" s="866"/>
      <c r="Y74" s="866"/>
      <c r="Z74" s="866"/>
      <c r="AA74" s="866">
        <v>7</v>
      </c>
      <c r="AB74" s="866"/>
      <c r="AC74" s="866"/>
      <c r="AD74" s="866"/>
      <c r="AE74" s="866"/>
      <c r="AF74" s="866">
        <v>7</v>
      </c>
      <c r="AG74" s="866"/>
      <c r="AH74" s="866"/>
      <c r="AI74" s="866"/>
      <c r="AJ74" s="866"/>
      <c r="AK74" s="866">
        <v>5</v>
      </c>
      <c r="AL74" s="866"/>
      <c r="AM74" s="866"/>
      <c r="AN74" s="866"/>
      <c r="AO74" s="866"/>
      <c r="AP74" s="866" t="s">
        <v>600</v>
      </c>
      <c r="AQ74" s="866"/>
      <c r="AR74" s="866"/>
      <c r="AS74" s="866"/>
      <c r="AT74" s="866"/>
      <c r="AU74" s="866" t="s">
        <v>600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597</v>
      </c>
      <c r="C75" s="910"/>
      <c r="D75" s="910"/>
      <c r="E75" s="910"/>
      <c r="F75" s="910"/>
      <c r="G75" s="910"/>
      <c r="H75" s="910"/>
      <c r="I75" s="910"/>
      <c r="J75" s="910"/>
      <c r="K75" s="910"/>
      <c r="L75" s="910"/>
      <c r="M75" s="910"/>
      <c r="N75" s="910"/>
      <c r="O75" s="910"/>
      <c r="P75" s="911"/>
      <c r="Q75" s="913">
        <v>273</v>
      </c>
      <c r="R75" s="914"/>
      <c r="S75" s="914"/>
      <c r="T75" s="914"/>
      <c r="U75" s="870"/>
      <c r="V75" s="915">
        <v>174</v>
      </c>
      <c r="W75" s="914"/>
      <c r="X75" s="914"/>
      <c r="Y75" s="914"/>
      <c r="Z75" s="870"/>
      <c r="AA75" s="915">
        <v>99</v>
      </c>
      <c r="AB75" s="914"/>
      <c r="AC75" s="914"/>
      <c r="AD75" s="914"/>
      <c r="AE75" s="870"/>
      <c r="AF75" s="915">
        <v>99</v>
      </c>
      <c r="AG75" s="914"/>
      <c r="AH75" s="914"/>
      <c r="AI75" s="914"/>
      <c r="AJ75" s="870"/>
      <c r="AK75" s="915" t="s">
        <v>600</v>
      </c>
      <c r="AL75" s="914"/>
      <c r="AM75" s="914"/>
      <c r="AN75" s="914"/>
      <c r="AO75" s="870"/>
      <c r="AP75" s="915" t="s">
        <v>600</v>
      </c>
      <c r="AQ75" s="914"/>
      <c r="AR75" s="914"/>
      <c r="AS75" s="914"/>
      <c r="AT75" s="870"/>
      <c r="AU75" s="915" t="s">
        <v>600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598</v>
      </c>
      <c r="C76" s="910"/>
      <c r="D76" s="910"/>
      <c r="E76" s="910"/>
      <c r="F76" s="910"/>
      <c r="G76" s="910"/>
      <c r="H76" s="910"/>
      <c r="I76" s="910"/>
      <c r="J76" s="910"/>
      <c r="K76" s="910"/>
      <c r="L76" s="910"/>
      <c r="M76" s="910"/>
      <c r="N76" s="910"/>
      <c r="O76" s="910"/>
      <c r="P76" s="911"/>
      <c r="Q76" s="913">
        <v>243931</v>
      </c>
      <c r="R76" s="914"/>
      <c r="S76" s="914"/>
      <c r="T76" s="914"/>
      <c r="U76" s="870"/>
      <c r="V76" s="915">
        <v>232913</v>
      </c>
      <c r="W76" s="914"/>
      <c r="X76" s="914"/>
      <c r="Y76" s="914"/>
      <c r="Z76" s="870"/>
      <c r="AA76" s="915">
        <v>11018</v>
      </c>
      <c r="AB76" s="914"/>
      <c r="AC76" s="914"/>
      <c r="AD76" s="914"/>
      <c r="AE76" s="870"/>
      <c r="AF76" s="915">
        <v>11018</v>
      </c>
      <c r="AG76" s="914"/>
      <c r="AH76" s="914"/>
      <c r="AI76" s="914"/>
      <c r="AJ76" s="870"/>
      <c r="AK76" s="915" t="s">
        <v>600</v>
      </c>
      <c r="AL76" s="914"/>
      <c r="AM76" s="914"/>
      <c r="AN76" s="914"/>
      <c r="AO76" s="870"/>
      <c r="AP76" s="915" t="s">
        <v>600</v>
      </c>
      <c r="AQ76" s="914"/>
      <c r="AR76" s="914"/>
      <c r="AS76" s="914"/>
      <c r="AT76" s="870"/>
      <c r="AU76" s="915" t="s">
        <v>600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398</v>
      </c>
      <c r="B88" s="825" t="s">
        <v>427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SUM(AF68:AJ76)</f>
        <v>11811</v>
      </c>
      <c r="AG88" s="880"/>
      <c r="AH88" s="880"/>
      <c r="AI88" s="880"/>
      <c r="AJ88" s="880"/>
      <c r="AK88" s="877"/>
      <c r="AL88" s="877"/>
      <c r="AM88" s="877"/>
      <c r="AN88" s="877"/>
      <c r="AO88" s="877"/>
      <c r="AP88" s="880">
        <f>SUM(AP68:AT76)</f>
        <v>1162</v>
      </c>
      <c r="AQ88" s="880"/>
      <c r="AR88" s="880"/>
      <c r="AS88" s="880"/>
      <c r="AT88" s="880"/>
      <c r="AU88" s="880">
        <f>SUM(AU68:AY76)</f>
        <v>49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825" t="s">
        <v>428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436</v>
      </c>
      <c r="AB109" s="929"/>
      <c r="AC109" s="929"/>
      <c r="AD109" s="929"/>
      <c r="AE109" s="930"/>
      <c r="AF109" s="928" t="s">
        <v>437</v>
      </c>
      <c r="AG109" s="929"/>
      <c r="AH109" s="929"/>
      <c r="AI109" s="929"/>
      <c r="AJ109" s="930"/>
      <c r="AK109" s="928" t="s">
        <v>316</v>
      </c>
      <c r="AL109" s="929"/>
      <c r="AM109" s="929"/>
      <c r="AN109" s="929"/>
      <c r="AO109" s="930"/>
      <c r="AP109" s="928" t="s">
        <v>438</v>
      </c>
      <c r="AQ109" s="929"/>
      <c r="AR109" s="929"/>
      <c r="AS109" s="929"/>
      <c r="AT109" s="931"/>
      <c r="AU109" s="948" t="s">
        <v>435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436</v>
      </c>
      <c r="BR109" s="929"/>
      <c r="BS109" s="929"/>
      <c r="BT109" s="929"/>
      <c r="BU109" s="930"/>
      <c r="BV109" s="928" t="s">
        <v>437</v>
      </c>
      <c r="BW109" s="929"/>
      <c r="BX109" s="929"/>
      <c r="BY109" s="929"/>
      <c r="BZ109" s="930"/>
      <c r="CA109" s="928" t="s">
        <v>316</v>
      </c>
      <c r="CB109" s="929"/>
      <c r="CC109" s="929"/>
      <c r="CD109" s="929"/>
      <c r="CE109" s="930"/>
      <c r="CF109" s="949" t="s">
        <v>438</v>
      </c>
      <c r="CG109" s="949"/>
      <c r="CH109" s="949"/>
      <c r="CI109" s="949"/>
      <c r="CJ109" s="949"/>
      <c r="CK109" s="928" t="s">
        <v>439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436</v>
      </c>
      <c r="DH109" s="929"/>
      <c r="DI109" s="929"/>
      <c r="DJ109" s="929"/>
      <c r="DK109" s="930"/>
      <c r="DL109" s="928" t="s">
        <v>437</v>
      </c>
      <c r="DM109" s="929"/>
      <c r="DN109" s="929"/>
      <c r="DO109" s="929"/>
      <c r="DP109" s="930"/>
      <c r="DQ109" s="928" t="s">
        <v>316</v>
      </c>
      <c r="DR109" s="929"/>
      <c r="DS109" s="929"/>
      <c r="DT109" s="929"/>
      <c r="DU109" s="930"/>
      <c r="DV109" s="928" t="s">
        <v>438</v>
      </c>
      <c r="DW109" s="929"/>
      <c r="DX109" s="929"/>
      <c r="DY109" s="929"/>
      <c r="DZ109" s="931"/>
    </row>
    <row r="110" spans="1:131" s="230" customFormat="1" ht="26.25" customHeight="1" x14ac:dyDescent="0.15">
      <c r="A110" s="932" t="s">
        <v>440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1247813</v>
      </c>
      <c r="AB110" s="936"/>
      <c r="AC110" s="936"/>
      <c r="AD110" s="936"/>
      <c r="AE110" s="937"/>
      <c r="AF110" s="938">
        <v>1221550</v>
      </c>
      <c r="AG110" s="936"/>
      <c r="AH110" s="936"/>
      <c r="AI110" s="936"/>
      <c r="AJ110" s="937"/>
      <c r="AK110" s="938">
        <v>1188625</v>
      </c>
      <c r="AL110" s="936"/>
      <c r="AM110" s="936"/>
      <c r="AN110" s="936"/>
      <c r="AO110" s="937"/>
      <c r="AP110" s="939">
        <v>32</v>
      </c>
      <c r="AQ110" s="940"/>
      <c r="AR110" s="940"/>
      <c r="AS110" s="940"/>
      <c r="AT110" s="941"/>
      <c r="AU110" s="942" t="s">
        <v>75</v>
      </c>
      <c r="AV110" s="943"/>
      <c r="AW110" s="943"/>
      <c r="AX110" s="943"/>
      <c r="AY110" s="943"/>
      <c r="AZ110" s="965" t="s">
        <v>441</v>
      </c>
      <c r="BA110" s="933"/>
      <c r="BB110" s="933"/>
      <c r="BC110" s="933"/>
      <c r="BD110" s="933"/>
      <c r="BE110" s="933"/>
      <c r="BF110" s="933"/>
      <c r="BG110" s="933"/>
      <c r="BH110" s="933"/>
      <c r="BI110" s="933"/>
      <c r="BJ110" s="933"/>
      <c r="BK110" s="933"/>
      <c r="BL110" s="933"/>
      <c r="BM110" s="933"/>
      <c r="BN110" s="933"/>
      <c r="BO110" s="933"/>
      <c r="BP110" s="934"/>
      <c r="BQ110" s="966">
        <v>10273652</v>
      </c>
      <c r="BR110" s="967"/>
      <c r="BS110" s="967"/>
      <c r="BT110" s="967"/>
      <c r="BU110" s="967"/>
      <c r="BV110" s="967">
        <v>10600496</v>
      </c>
      <c r="BW110" s="967"/>
      <c r="BX110" s="967"/>
      <c r="BY110" s="967"/>
      <c r="BZ110" s="967"/>
      <c r="CA110" s="967">
        <v>8674950</v>
      </c>
      <c r="CB110" s="967"/>
      <c r="CC110" s="967"/>
      <c r="CD110" s="967"/>
      <c r="CE110" s="967"/>
      <c r="CF110" s="980">
        <v>233.5</v>
      </c>
      <c r="CG110" s="981"/>
      <c r="CH110" s="981"/>
      <c r="CI110" s="981"/>
      <c r="CJ110" s="981"/>
      <c r="CK110" s="982" t="s">
        <v>442</v>
      </c>
      <c r="CL110" s="983"/>
      <c r="CM110" s="965" t="s">
        <v>443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444</v>
      </c>
      <c r="DH110" s="967"/>
      <c r="DI110" s="967"/>
      <c r="DJ110" s="967"/>
      <c r="DK110" s="967"/>
      <c r="DL110" s="967" t="s">
        <v>445</v>
      </c>
      <c r="DM110" s="967"/>
      <c r="DN110" s="967"/>
      <c r="DO110" s="967"/>
      <c r="DP110" s="967"/>
      <c r="DQ110" s="967" t="s">
        <v>446</v>
      </c>
      <c r="DR110" s="967"/>
      <c r="DS110" s="967"/>
      <c r="DT110" s="967"/>
      <c r="DU110" s="967"/>
      <c r="DV110" s="968" t="s">
        <v>446</v>
      </c>
      <c r="DW110" s="968"/>
      <c r="DX110" s="968"/>
      <c r="DY110" s="968"/>
      <c r="DZ110" s="969"/>
    </row>
    <row r="111" spans="1:131" s="230" customFormat="1" ht="26.25" customHeight="1" x14ac:dyDescent="0.15">
      <c r="A111" s="970" t="s">
        <v>447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444</v>
      </c>
      <c r="AB111" s="974"/>
      <c r="AC111" s="974"/>
      <c r="AD111" s="974"/>
      <c r="AE111" s="975"/>
      <c r="AF111" s="976" t="s">
        <v>446</v>
      </c>
      <c r="AG111" s="974"/>
      <c r="AH111" s="974"/>
      <c r="AI111" s="974"/>
      <c r="AJ111" s="975"/>
      <c r="AK111" s="976" t="s">
        <v>448</v>
      </c>
      <c r="AL111" s="974"/>
      <c r="AM111" s="974"/>
      <c r="AN111" s="974"/>
      <c r="AO111" s="975"/>
      <c r="AP111" s="977" t="s">
        <v>418</v>
      </c>
      <c r="AQ111" s="978"/>
      <c r="AR111" s="978"/>
      <c r="AS111" s="978"/>
      <c r="AT111" s="979"/>
      <c r="AU111" s="944"/>
      <c r="AV111" s="945"/>
      <c r="AW111" s="945"/>
      <c r="AX111" s="945"/>
      <c r="AY111" s="945"/>
      <c r="AZ111" s="958" t="s">
        <v>449</v>
      </c>
      <c r="BA111" s="959"/>
      <c r="BB111" s="959"/>
      <c r="BC111" s="959"/>
      <c r="BD111" s="959"/>
      <c r="BE111" s="959"/>
      <c r="BF111" s="959"/>
      <c r="BG111" s="959"/>
      <c r="BH111" s="959"/>
      <c r="BI111" s="959"/>
      <c r="BJ111" s="959"/>
      <c r="BK111" s="959"/>
      <c r="BL111" s="959"/>
      <c r="BM111" s="959"/>
      <c r="BN111" s="959"/>
      <c r="BO111" s="959"/>
      <c r="BP111" s="960"/>
      <c r="BQ111" s="961" t="s">
        <v>132</v>
      </c>
      <c r="BR111" s="962"/>
      <c r="BS111" s="962"/>
      <c r="BT111" s="962"/>
      <c r="BU111" s="962"/>
      <c r="BV111" s="962" t="s">
        <v>450</v>
      </c>
      <c r="BW111" s="962"/>
      <c r="BX111" s="962"/>
      <c r="BY111" s="962"/>
      <c r="BZ111" s="962"/>
      <c r="CA111" s="962" t="s">
        <v>448</v>
      </c>
      <c r="CB111" s="962"/>
      <c r="CC111" s="962"/>
      <c r="CD111" s="962"/>
      <c r="CE111" s="962"/>
      <c r="CF111" s="956" t="s">
        <v>418</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448</v>
      </c>
      <c r="DH111" s="962"/>
      <c r="DI111" s="962"/>
      <c r="DJ111" s="962"/>
      <c r="DK111" s="962"/>
      <c r="DL111" s="962" t="s">
        <v>132</v>
      </c>
      <c r="DM111" s="962"/>
      <c r="DN111" s="962"/>
      <c r="DO111" s="962"/>
      <c r="DP111" s="962"/>
      <c r="DQ111" s="962" t="s">
        <v>448</v>
      </c>
      <c r="DR111" s="962"/>
      <c r="DS111" s="962"/>
      <c r="DT111" s="962"/>
      <c r="DU111" s="962"/>
      <c r="DV111" s="963" t="s">
        <v>446</v>
      </c>
      <c r="DW111" s="963"/>
      <c r="DX111" s="963"/>
      <c r="DY111" s="963"/>
      <c r="DZ111" s="964"/>
    </row>
    <row r="112" spans="1:131" s="230" customFormat="1" ht="26.25" customHeight="1" x14ac:dyDescent="0.15">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448</v>
      </c>
      <c r="AB112" s="995"/>
      <c r="AC112" s="995"/>
      <c r="AD112" s="995"/>
      <c r="AE112" s="996"/>
      <c r="AF112" s="997" t="s">
        <v>446</v>
      </c>
      <c r="AG112" s="995"/>
      <c r="AH112" s="995"/>
      <c r="AI112" s="995"/>
      <c r="AJ112" s="996"/>
      <c r="AK112" s="997" t="s">
        <v>448</v>
      </c>
      <c r="AL112" s="995"/>
      <c r="AM112" s="995"/>
      <c r="AN112" s="995"/>
      <c r="AO112" s="996"/>
      <c r="AP112" s="998" t="s">
        <v>444</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2078634</v>
      </c>
      <c r="BR112" s="962"/>
      <c r="BS112" s="962"/>
      <c r="BT112" s="962"/>
      <c r="BU112" s="962"/>
      <c r="BV112" s="962">
        <v>1920287</v>
      </c>
      <c r="BW112" s="962"/>
      <c r="BX112" s="962"/>
      <c r="BY112" s="962"/>
      <c r="BZ112" s="962"/>
      <c r="CA112" s="962">
        <v>1758664</v>
      </c>
      <c r="CB112" s="962"/>
      <c r="CC112" s="962"/>
      <c r="CD112" s="962"/>
      <c r="CE112" s="962"/>
      <c r="CF112" s="956">
        <v>47.3</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445</v>
      </c>
      <c r="DH112" s="962"/>
      <c r="DI112" s="962"/>
      <c r="DJ112" s="962"/>
      <c r="DK112" s="962"/>
      <c r="DL112" s="962" t="s">
        <v>456</v>
      </c>
      <c r="DM112" s="962"/>
      <c r="DN112" s="962"/>
      <c r="DO112" s="962"/>
      <c r="DP112" s="962"/>
      <c r="DQ112" s="962" t="s">
        <v>448</v>
      </c>
      <c r="DR112" s="962"/>
      <c r="DS112" s="962"/>
      <c r="DT112" s="962"/>
      <c r="DU112" s="962"/>
      <c r="DV112" s="963" t="s">
        <v>446</v>
      </c>
      <c r="DW112" s="963"/>
      <c r="DX112" s="963"/>
      <c r="DY112" s="963"/>
      <c r="DZ112" s="964"/>
    </row>
    <row r="113" spans="1:130" s="230" customFormat="1" ht="26.25" customHeight="1" x14ac:dyDescent="0.1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253115</v>
      </c>
      <c r="AB113" s="974"/>
      <c r="AC113" s="974"/>
      <c r="AD113" s="974"/>
      <c r="AE113" s="975"/>
      <c r="AF113" s="976">
        <v>244519</v>
      </c>
      <c r="AG113" s="974"/>
      <c r="AH113" s="974"/>
      <c r="AI113" s="974"/>
      <c r="AJ113" s="975"/>
      <c r="AK113" s="976">
        <v>245395</v>
      </c>
      <c r="AL113" s="974"/>
      <c r="AM113" s="974"/>
      <c r="AN113" s="974"/>
      <c r="AO113" s="975"/>
      <c r="AP113" s="977">
        <v>6.6</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68395</v>
      </c>
      <c r="BR113" s="962"/>
      <c r="BS113" s="962"/>
      <c r="BT113" s="962"/>
      <c r="BU113" s="962"/>
      <c r="BV113" s="962">
        <v>57620</v>
      </c>
      <c r="BW113" s="962"/>
      <c r="BX113" s="962"/>
      <c r="BY113" s="962"/>
      <c r="BZ113" s="962"/>
      <c r="CA113" s="962">
        <v>48596</v>
      </c>
      <c r="CB113" s="962"/>
      <c r="CC113" s="962"/>
      <c r="CD113" s="962"/>
      <c r="CE113" s="962"/>
      <c r="CF113" s="956">
        <v>1.3</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418</v>
      </c>
      <c r="DH113" s="995"/>
      <c r="DI113" s="995"/>
      <c r="DJ113" s="995"/>
      <c r="DK113" s="996"/>
      <c r="DL113" s="997" t="s">
        <v>448</v>
      </c>
      <c r="DM113" s="995"/>
      <c r="DN113" s="995"/>
      <c r="DO113" s="995"/>
      <c r="DP113" s="996"/>
      <c r="DQ113" s="997" t="s">
        <v>456</v>
      </c>
      <c r="DR113" s="995"/>
      <c r="DS113" s="995"/>
      <c r="DT113" s="995"/>
      <c r="DU113" s="996"/>
      <c r="DV113" s="998" t="s">
        <v>448</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16888</v>
      </c>
      <c r="AB114" s="995"/>
      <c r="AC114" s="995"/>
      <c r="AD114" s="995"/>
      <c r="AE114" s="996"/>
      <c r="AF114" s="997">
        <v>6874</v>
      </c>
      <c r="AG114" s="995"/>
      <c r="AH114" s="995"/>
      <c r="AI114" s="995"/>
      <c r="AJ114" s="996"/>
      <c r="AK114" s="997">
        <v>11976</v>
      </c>
      <c r="AL114" s="995"/>
      <c r="AM114" s="995"/>
      <c r="AN114" s="995"/>
      <c r="AO114" s="996"/>
      <c r="AP114" s="998">
        <v>0.3</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1206587</v>
      </c>
      <c r="BR114" s="962"/>
      <c r="BS114" s="962"/>
      <c r="BT114" s="962"/>
      <c r="BU114" s="962"/>
      <c r="BV114" s="962">
        <v>1176959</v>
      </c>
      <c r="BW114" s="962"/>
      <c r="BX114" s="962"/>
      <c r="BY114" s="962"/>
      <c r="BZ114" s="962"/>
      <c r="CA114" s="962">
        <v>1144462</v>
      </c>
      <c r="CB114" s="962"/>
      <c r="CC114" s="962"/>
      <c r="CD114" s="962"/>
      <c r="CE114" s="962"/>
      <c r="CF114" s="956">
        <v>30.8</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446</v>
      </c>
      <c r="DH114" s="995"/>
      <c r="DI114" s="995"/>
      <c r="DJ114" s="995"/>
      <c r="DK114" s="996"/>
      <c r="DL114" s="997" t="s">
        <v>446</v>
      </c>
      <c r="DM114" s="995"/>
      <c r="DN114" s="995"/>
      <c r="DO114" s="995"/>
      <c r="DP114" s="996"/>
      <c r="DQ114" s="997" t="s">
        <v>463</v>
      </c>
      <c r="DR114" s="995"/>
      <c r="DS114" s="995"/>
      <c r="DT114" s="995"/>
      <c r="DU114" s="996"/>
      <c r="DV114" s="998" t="s">
        <v>446</v>
      </c>
      <c r="DW114" s="999"/>
      <c r="DX114" s="999"/>
      <c r="DY114" s="999"/>
      <c r="DZ114" s="1000"/>
    </row>
    <row r="115" spans="1:130" s="230" customFormat="1" ht="26.25" customHeight="1" x14ac:dyDescent="0.15">
      <c r="A115" s="990"/>
      <c r="B115" s="991"/>
      <c r="C115" s="959" t="s">
        <v>464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418</v>
      </c>
      <c r="AB115" s="974"/>
      <c r="AC115" s="974"/>
      <c r="AD115" s="974"/>
      <c r="AE115" s="975"/>
      <c r="AF115" s="976" t="s">
        <v>446</v>
      </c>
      <c r="AG115" s="974"/>
      <c r="AH115" s="974"/>
      <c r="AI115" s="974"/>
      <c r="AJ115" s="975"/>
      <c r="AK115" s="976" t="s">
        <v>418</v>
      </c>
      <c r="AL115" s="974"/>
      <c r="AM115" s="974"/>
      <c r="AN115" s="974"/>
      <c r="AO115" s="975"/>
      <c r="AP115" s="977" t="s">
        <v>446</v>
      </c>
      <c r="AQ115" s="978"/>
      <c r="AR115" s="978"/>
      <c r="AS115" s="978"/>
      <c r="AT115" s="979"/>
      <c r="AU115" s="944"/>
      <c r="AV115" s="945"/>
      <c r="AW115" s="945"/>
      <c r="AX115" s="945"/>
      <c r="AY115" s="945"/>
      <c r="AZ115" s="958" t="s">
        <v>465</v>
      </c>
      <c r="BA115" s="959"/>
      <c r="BB115" s="959"/>
      <c r="BC115" s="959"/>
      <c r="BD115" s="959"/>
      <c r="BE115" s="959"/>
      <c r="BF115" s="959"/>
      <c r="BG115" s="959"/>
      <c r="BH115" s="959"/>
      <c r="BI115" s="959"/>
      <c r="BJ115" s="959"/>
      <c r="BK115" s="959"/>
      <c r="BL115" s="959"/>
      <c r="BM115" s="959"/>
      <c r="BN115" s="959"/>
      <c r="BO115" s="959"/>
      <c r="BP115" s="960"/>
      <c r="BQ115" s="961" t="s">
        <v>466</v>
      </c>
      <c r="BR115" s="962"/>
      <c r="BS115" s="962"/>
      <c r="BT115" s="962"/>
      <c r="BU115" s="962"/>
      <c r="BV115" s="962" t="s">
        <v>466</v>
      </c>
      <c r="BW115" s="962"/>
      <c r="BX115" s="962"/>
      <c r="BY115" s="962"/>
      <c r="BZ115" s="962"/>
      <c r="CA115" s="962" t="s">
        <v>418</v>
      </c>
      <c r="CB115" s="962"/>
      <c r="CC115" s="962"/>
      <c r="CD115" s="962"/>
      <c r="CE115" s="962"/>
      <c r="CF115" s="956" t="s">
        <v>446</v>
      </c>
      <c r="CG115" s="957"/>
      <c r="CH115" s="957"/>
      <c r="CI115" s="957"/>
      <c r="CJ115" s="957"/>
      <c r="CK115" s="984"/>
      <c r="CL115" s="985"/>
      <c r="CM115" s="958" t="s">
        <v>467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448</v>
      </c>
      <c r="DH115" s="995"/>
      <c r="DI115" s="995"/>
      <c r="DJ115" s="995"/>
      <c r="DK115" s="996"/>
      <c r="DL115" s="997" t="s">
        <v>445</v>
      </c>
      <c r="DM115" s="995"/>
      <c r="DN115" s="995"/>
      <c r="DO115" s="995"/>
      <c r="DP115" s="996"/>
      <c r="DQ115" s="997" t="s">
        <v>446</v>
      </c>
      <c r="DR115" s="995"/>
      <c r="DS115" s="995"/>
      <c r="DT115" s="995"/>
      <c r="DU115" s="996"/>
      <c r="DV115" s="998" t="s">
        <v>444</v>
      </c>
      <c r="DW115" s="999"/>
      <c r="DX115" s="999"/>
      <c r="DY115" s="999"/>
      <c r="DZ115" s="1000"/>
    </row>
    <row r="116" spans="1:130" s="230" customFormat="1" ht="26.25" customHeight="1" x14ac:dyDescent="0.15">
      <c r="A116" s="992"/>
      <c r="B116" s="993"/>
      <c r="C116" s="1001" t="s">
        <v>468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446</v>
      </c>
      <c r="AB116" s="995"/>
      <c r="AC116" s="995"/>
      <c r="AD116" s="995"/>
      <c r="AE116" s="996"/>
      <c r="AF116" s="997" t="s">
        <v>448</v>
      </c>
      <c r="AG116" s="995"/>
      <c r="AH116" s="995"/>
      <c r="AI116" s="995"/>
      <c r="AJ116" s="996"/>
      <c r="AK116" s="997" t="s">
        <v>456</v>
      </c>
      <c r="AL116" s="995"/>
      <c r="AM116" s="995"/>
      <c r="AN116" s="995"/>
      <c r="AO116" s="996"/>
      <c r="AP116" s="998" t="s">
        <v>463</v>
      </c>
      <c r="AQ116" s="999"/>
      <c r="AR116" s="999"/>
      <c r="AS116" s="999"/>
      <c r="AT116" s="1000"/>
      <c r="AU116" s="944"/>
      <c r="AV116" s="945"/>
      <c r="AW116" s="945"/>
      <c r="AX116" s="945"/>
      <c r="AY116" s="945"/>
      <c r="AZ116" s="1003" t="s">
        <v>469</v>
      </c>
      <c r="BA116" s="1004"/>
      <c r="BB116" s="1004"/>
      <c r="BC116" s="1004"/>
      <c r="BD116" s="1004"/>
      <c r="BE116" s="1004"/>
      <c r="BF116" s="1004"/>
      <c r="BG116" s="1004"/>
      <c r="BH116" s="1004"/>
      <c r="BI116" s="1004"/>
      <c r="BJ116" s="1004"/>
      <c r="BK116" s="1004"/>
      <c r="BL116" s="1004"/>
      <c r="BM116" s="1004"/>
      <c r="BN116" s="1004"/>
      <c r="BO116" s="1004"/>
      <c r="BP116" s="1005"/>
      <c r="BQ116" s="961" t="s">
        <v>463</v>
      </c>
      <c r="BR116" s="962"/>
      <c r="BS116" s="962"/>
      <c r="BT116" s="962"/>
      <c r="BU116" s="962"/>
      <c r="BV116" s="962" t="s">
        <v>445</v>
      </c>
      <c r="BW116" s="962"/>
      <c r="BX116" s="962"/>
      <c r="BY116" s="962"/>
      <c r="BZ116" s="962"/>
      <c r="CA116" s="962" t="s">
        <v>418</v>
      </c>
      <c r="CB116" s="962"/>
      <c r="CC116" s="962"/>
      <c r="CD116" s="962"/>
      <c r="CE116" s="962"/>
      <c r="CF116" s="956" t="s">
        <v>444</v>
      </c>
      <c r="CG116" s="957"/>
      <c r="CH116" s="957"/>
      <c r="CI116" s="957"/>
      <c r="CJ116" s="957"/>
      <c r="CK116" s="984"/>
      <c r="CL116" s="985"/>
      <c r="CM116" s="958" t="s">
        <v>470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456</v>
      </c>
      <c r="DH116" s="995"/>
      <c r="DI116" s="995"/>
      <c r="DJ116" s="995"/>
      <c r="DK116" s="996"/>
      <c r="DL116" s="997" t="s">
        <v>446</v>
      </c>
      <c r="DM116" s="995"/>
      <c r="DN116" s="995"/>
      <c r="DO116" s="995"/>
      <c r="DP116" s="996"/>
      <c r="DQ116" s="997" t="s">
        <v>132</v>
      </c>
      <c r="DR116" s="995"/>
      <c r="DS116" s="995"/>
      <c r="DT116" s="995"/>
      <c r="DU116" s="996"/>
      <c r="DV116" s="998" t="s">
        <v>448</v>
      </c>
      <c r="DW116" s="999"/>
      <c r="DX116" s="999"/>
      <c r="DY116" s="999"/>
      <c r="DZ116" s="1000"/>
    </row>
    <row r="117" spans="1:130" s="230" customFormat="1" ht="26.25" customHeight="1" x14ac:dyDescent="0.15">
      <c r="A117" s="948" t="s">
        <v>196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471</v>
      </c>
      <c r="Z117" s="930"/>
      <c r="AA117" s="1014">
        <v>1517816</v>
      </c>
      <c r="AB117" s="1015"/>
      <c r="AC117" s="1015"/>
      <c r="AD117" s="1015"/>
      <c r="AE117" s="1016"/>
      <c r="AF117" s="1017">
        <v>1472943</v>
      </c>
      <c r="AG117" s="1015"/>
      <c r="AH117" s="1015"/>
      <c r="AI117" s="1015"/>
      <c r="AJ117" s="1016"/>
      <c r="AK117" s="1017">
        <v>1445996</v>
      </c>
      <c r="AL117" s="1015"/>
      <c r="AM117" s="1015"/>
      <c r="AN117" s="1015"/>
      <c r="AO117" s="1016"/>
      <c r="AP117" s="1018"/>
      <c r="AQ117" s="1019"/>
      <c r="AR117" s="1019"/>
      <c r="AS117" s="1019"/>
      <c r="AT117" s="1020"/>
      <c r="AU117" s="944"/>
      <c r="AV117" s="945"/>
      <c r="AW117" s="945"/>
      <c r="AX117" s="945"/>
      <c r="AY117" s="945"/>
      <c r="AZ117" s="1010" t="s">
        <v>472</v>
      </c>
      <c r="BA117" s="1011"/>
      <c r="BB117" s="1011"/>
      <c r="BC117" s="1011"/>
      <c r="BD117" s="1011"/>
      <c r="BE117" s="1011"/>
      <c r="BF117" s="1011"/>
      <c r="BG117" s="1011"/>
      <c r="BH117" s="1011"/>
      <c r="BI117" s="1011"/>
      <c r="BJ117" s="1011"/>
      <c r="BK117" s="1011"/>
      <c r="BL117" s="1011"/>
      <c r="BM117" s="1011"/>
      <c r="BN117" s="1011"/>
      <c r="BO117" s="1011"/>
      <c r="BP117" s="1012"/>
      <c r="BQ117" s="961" t="s">
        <v>456</v>
      </c>
      <c r="BR117" s="962"/>
      <c r="BS117" s="962"/>
      <c r="BT117" s="962"/>
      <c r="BU117" s="962"/>
      <c r="BV117" s="962" t="s">
        <v>132</v>
      </c>
      <c r="BW117" s="962"/>
      <c r="BX117" s="962"/>
      <c r="BY117" s="962"/>
      <c r="BZ117" s="962"/>
      <c r="CA117" s="962" t="s">
        <v>456</v>
      </c>
      <c r="CB117" s="962"/>
      <c r="CC117" s="962"/>
      <c r="CD117" s="962"/>
      <c r="CE117" s="962"/>
      <c r="CF117" s="956" t="s">
        <v>466</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418</v>
      </c>
      <c r="DH117" s="995"/>
      <c r="DI117" s="995"/>
      <c r="DJ117" s="995"/>
      <c r="DK117" s="996"/>
      <c r="DL117" s="997" t="s">
        <v>418</v>
      </c>
      <c r="DM117" s="995"/>
      <c r="DN117" s="995"/>
      <c r="DO117" s="995"/>
      <c r="DP117" s="996"/>
      <c r="DQ117" s="997" t="s">
        <v>418</v>
      </c>
      <c r="DR117" s="995"/>
      <c r="DS117" s="995"/>
      <c r="DT117" s="995"/>
      <c r="DU117" s="996"/>
      <c r="DV117" s="998" t="s">
        <v>445</v>
      </c>
      <c r="DW117" s="999"/>
      <c r="DX117" s="999"/>
      <c r="DY117" s="999"/>
      <c r="DZ117" s="1000"/>
    </row>
    <row r="118" spans="1:130" s="230" customFormat="1" ht="26.25" customHeight="1" x14ac:dyDescent="0.15">
      <c r="A118" s="948" t="s">
        <v>439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436</v>
      </c>
      <c r="AB118" s="929"/>
      <c r="AC118" s="929"/>
      <c r="AD118" s="929"/>
      <c r="AE118" s="930"/>
      <c r="AF118" s="928" t="s">
        <v>437</v>
      </c>
      <c r="AG118" s="929"/>
      <c r="AH118" s="929"/>
      <c r="AI118" s="929"/>
      <c r="AJ118" s="930"/>
      <c r="AK118" s="928" t="s">
        <v>316</v>
      </c>
      <c r="AL118" s="929"/>
      <c r="AM118" s="929"/>
      <c r="AN118" s="929"/>
      <c r="AO118" s="930"/>
      <c r="AP118" s="1006" t="s">
        <v>438</v>
      </c>
      <c r="AQ118" s="1007"/>
      <c r="AR118" s="1007"/>
      <c r="AS118" s="1007"/>
      <c r="AT118" s="1008"/>
      <c r="AU118" s="944"/>
      <c r="AV118" s="945"/>
      <c r="AW118" s="945"/>
      <c r="AX118" s="945"/>
      <c r="AY118" s="945"/>
      <c r="AZ118" s="1009" t="s">
        <v>474</v>
      </c>
      <c r="BA118" s="1001"/>
      <c r="BB118" s="1001"/>
      <c r="BC118" s="1001"/>
      <c r="BD118" s="1001"/>
      <c r="BE118" s="1001"/>
      <c r="BF118" s="1001"/>
      <c r="BG118" s="1001"/>
      <c r="BH118" s="1001"/>
      <c r="BI118" s="1001"/>
      <c r="BJ118" s="1001"/>
      <c r="BK118" s="1001"/>
      <c r="BL118" s="1001"/>
      <c r="BM118" s="1001"/>
      <c r="BN118" s="1001"/>
      <c r="BO118" s="1001"/>
      <c r="BP118" s="1002"/>
      <c r="BQ118" s="1035" t="s">
        <v>456</v>
      </c>
      <c r="BR118" s="1036"/>
      <c r="BS118" s="1036"/>
      <c r="BT118" s="1036"/>
      <c r="BU118" s="1036"/>
      <c r="BV118" s="1036" t="s">
        <v>456</v>
      </c>
      <c r="BW118" s="1036"/>
      <c r="BX118" s="1036"/>
      <c r="BY118" s="1036"/>
      <c r="BZ118" s="1036"/>
      <c r="CA118" s="1036" t="s">
        <v>418</v>
      </c>
      <c r="CB118" s="1036"/>
      <c r="CC118" s="1036"/>
      <c r="CD118" s="1036"/>
      <c r="CE118" s="1036"/>
      <c r="CF118" s="956" t="s">
        <v>445</v>
      </c>
      <c r="CG118" s="957"/>
      <c r="CH118" s="957"/>
      <c r="CI118" s="957"/>
      <c r="CJ118" s="957"/>
      <c r="CK118" s="984"/>
      <c r="CL118" s="985"/>
      <c r="CM118" s="958" t="s">
        <v>475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456</v>
      </c>
      <c r="DH118" s="995"/>
      <c r="DI118" s="995"/>
      <c r="DJ118" s="995"/>
      <c r="DK118" s="996"/>
      <c r="DL118" s="997" t="s">
        <v>466</v>
      </c>
      <c r="DM118" s="995"/>
      <c r="DN118" s="995"/>
      <c r="DO118" s="995"/>
      <c r="DP118" s="996"/>
      <c r="DQ118" s="997" t="s">
        <v>456</v>
      </c>
      <c r="DR118" s="995"/>
      <c r="DS118" s="995"/>
      <c r="DT118" s="995"/>
      <c r="DU118" s="996"/>
      <c r="DV118" s="998" t="s">
        <v>456</v>
      </c>
      <c r="DW118" s="999"/>
      <c r="DX118" s="999"/>
      <c r="DY118" s="999"/>
      <c r="DZ118" s="1000"/>
    </row>
    <row r="119" spans="1:130" s="230" customFormat="1" ht="26.25" customHeight="1" x14ac:dyDescent="0.15">
      <c r="A119" s="1092" t="s">
        <v>442</v>
      </c>
      <c r="B119" s="983"/>
      <c r="C119" s="965" t="s">
        <v>443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132</v>
      </c>
      <c r="AB119" s="936"/>
      <c r="AC119" s="936"/>
      <c r="AD119" s="936"/>
      <c r="AE119" s="937"/>
      <c r="AF119" s="938" t="s">
        <v>463</v>
      </c>
      <c r="AG119" s="936"/>
      <c r="AH119" s="936"/>
      <c r="AI119" s="936"/>
      <c r="AJ119" s="937"/>
      <c r="AK119" s="938" t="s">
        <v>466</v>
      </c>
      <c r="AL119" s="936"/>
      <c r="AM119" s="936"/>
      <c r="AN119" s="936"/>
      <c r="AO119" s="937"/>
      <c r="AP119" s="939" t="s">
        <v>466</v>
      </c>
      <c r="AQ119" s="940"/>
      <c r="AR119" s="940"/>
      <c r="AS119" s="940"/>
      <c r="AT119" s="941"/>
      <c r="AU119" s="946"/>
      <c r="AV119" s="947"/>
      <c r="AW119" s="947"/>
      <c r="AX119" s="947"/>
      <c r="AY119" s="947"/>
      <c r="AZ119" s="251" t="s">
        <v>196</v>
      </c>
      <c r="BA119" s="251"/>
      <c r="BB119" s="251"/>
      <c r="BC119" s="251"/>
      <c r="BD119" s="251"/>
      <c r="BE119" s="251"/>
      <c r="BF119" s="251"/>
      <c r="BG119" s="251"/>
      <c r="BH119" s="251"/>
      <c r="BI119" s="251"/>
      <c r="BJ119" s="251"/>
      <c r="BK119" s="251"/>
      <c r="BL119" s="251"/>
      <c r="BM119" s="251"/>
      <c r="BN119" s="251"/>
      <c r="BO119" s="1013" t="s">
        <v>476</v>
      </c>
      <c r="BP119" s="1041"/>
      <c r="BQ119" s="1035">
        <v>13627268</v>
      </c>
      <c r="BR119" s="1036"/>
      <c r="BS119" s="1036"/>
      <c r="BT119" s="1036"/>
      <c r="BU119" s="1036"/>
      <c r="BV119" s="1036">
        <v>13755362</v>
      </c>
      <c r="BW119" s="1036"/>
      <c r="BX119" s="1036"/>
      <c r="BY119" s="1036"/>
      <c r="BZ119" s="1036"/>
      <c r="CA119" s="1036">
        <v>11626672</v>
      </c>
      <c r="CB119" s="1036"/>
      <c r="CC119" s="1036"/>
      <c r="CD119" s="1036"/>
      <c r="CE119" s="1036"/>
      <c r="CF119" s="1037"/>
      <c r="CG119" s="1038"/>
      <c r="CH119" s="1038"/>
      <c r="CI119" s="1038"/>
      <c r="CJ119" s="1039"/>
      <c r="CK119" s="986"/>
      <c r="CL119" s="987"/>
      <c r="CM119" s="1009" t="s">
        <v>477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456</v>
      </c>
      <c r="DH119" s="1022"/>
      <c r="DI119" s="1022"/>
      <c r="DJ119" s="1022"/>
      <c r="DK119" s="1023"/>
      <c r="DL119" s="1021" t="s">
        <v>444</v>
      </c>
      <c r="DM119" s="1022"/>
      <c r="DN119" s="1022"/>
      <c r="DO119" s="1022"/>
      <c r="DP119" s="1023"/>
      <c r="DQ119" s="1021" t="s">
        <v>418</v>
      </c>
      <c r="DR119" s="1022"/>
      <c r="DS119" s="1022"/>
      <c r="DT119" s="1022"/>
      <c r="DU119" s="1023"/>
      <c r="DV119" s="1024" t="s">
        <v>463</v>
      </c>
      <c r="DW119" s="1025"/>
      <c r="DX119" s="1025"/>
      <c r="DY119" s="1025"/>
      <c r="DZ119" s="1026"/>
    </row>
    <row r="120" spans="1:130" s="230" customFormat="1" ht="26.25" customHeight="1" x14ac:dyDescent="0.15">
      <c r="A120" s="1093"/>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456</v>
      </c>
      <c r="AB120" s="995"/>
      <c r="AC120" s="995"/>
      <c r="AD120" s="995"/>
      <c r="AE120" s="996"/>
      <c r="AF120" s="997" t="s">
        <v>463</v>
      </c>
      <c r="AG120" s="995"/>
      <c r="AH120" s="995"/>
      <c r="AI120" s="995"/>
      <c r="AJ120" s="996"/>
      <c r="AK120" s="997" t="s">
        <v>418</v>
      </c>
      <c r="AL120" s="995"/>
      <c r="AM120" s="995"/>
      <c r="AN120" s="995"/>
      <c r="AO120" s="996"/>
      <c r="AP120" s="998" t="s">
        <v>450</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4034897</v>
      </c>
      <c r="BR120" s="967"/>
      <c r="BS120" s="967"/>
      <c r="BT120" s="967"/>
      <c r="BU120" s="967"/>
      <c r="BV120" s="967">
        <v>4527544</v>
      </c>
      <c r="BW120" s="967"/>
      <c r="BX120" s="967"/>
      <c r="BY120" s="967"/>
      <c r="BZ120" s="967"/>
      <c r="CA120" s="967">
        <v>3730766</v>
      </c>
      <c r="CB120" s="967"/>
      <c r="CC120" s="967"/>
      <c r="CD120" s="967"/>
      <c r="CE120" s="967"/>
      <c r="CF120" s="980">
        <v>100.4</v>
      </c>
      <c r="CG120" s="981"/>
      <c r="CH120" s="981"/>
      <c r="CI120" s="981"/>
      <c r="CJ120" s="981"/>
      <c r="CK120" s="1042" t="s">
        <v>480</v>
      </c>
      <c r="CL120" s="1043"/>
      <c r="CM120" s="1043"/>
      <c r="CN120" s="1043"/>
      <c r="CO120" s="1044"/>
      <c r="CP120" s="1050" t="s">
        <v>481</v>
      </c>
      <c r="CQ120" s="1051"/>
      <c r="CR120" s="1051"/>
      <c r="CS120" s="1051"/>
      <c r="CT120" s="1051"/>
      <c r="CU120" s="1051"/>
      <c r="CV120" s="1051"/>
      <c r="CW120" s="1051"/>
      <c r="CX120" s="1051"/>
      <c r="CY120" s="1051"/>
      <c r="CZ120" s="1051"/>
      <c r="DA120" s="1051"/>
      <c r="DB120" s="1051"/>
      <c r="DC120" s="1051"/>
      <c r="DD120" s="1051"/>
      <c r="DE120" s="1051"/>
      <c r="DF120" s="1052"/>
      <c r="DG120" s="966">
        <v>2078634</v>
      </c>
      <c r="DH120" s="967"/>
      <c r="DI120" s="967"/>
      <c r="DJ120" s="967"/>
      <c r="DK120" s="967"/>
      <c r="DL120" s="967">
        <v>1920287</v>
      </c>
      <c r="DM120" s="967"/>
      <c r="DN120" s="967"/>
      <c r="DO120" s="967"/>
      <c r="DP120" s="967"/>
      <c r="DQ120" s="967">
        <v>1758664</v>
      </c>
      <c r="DR120" s="967"/>
      <c r="DS120" s="967"/>
      <c r="DT120" s="967"/>
      <c r="DU120" s="967"/>
      <c r="DV120" s="968">
        <v>47.3</v>
      </c>
      <c r="DW120" s="968"/>
      <c r="DX120" s="968"/>
      <c r="DY120" s="968"/>
      <c r="DZ120" s="969"/>
    </row>
    <row r="121" spans="1:130" s="230" customFormat="1" ht="26.25" customHeight="1" x14ac:dyDescent="0.15">
      <c r="A121" s="1093"/>
      <c r="B121" s="985"/>
      <c r="C121" s="1010" t="s">
        <v>482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456</v>
      </c>
      <c r="AB121" s="995"/>
      <c r="AC121" s="995"/>
      <c r="AD121" s="995"/>
      <c r="AE121" s="996"/>
      <c r="AF121" s="997" t="s">
        <v>463</v>
      </c>
      <c r="AG121" s="995"/>
      <c r="AH121" s="995"/>
      <c r="AI121" s="995"/>
      <c r="AJ121" s="996"/>
      <c r="AK121" s="997" t="s">
        <v>132</v>
      </c>
      <c r="AL121" s="995"/>
      <c r="AM121" s="995"/>
      <c r="AN121" s="995"/>
      <c r="AO121" s="996"/>
      <c r="AP121" s="998" t="s">
        <v>418</v>
      </c>
      <c r="AQ121" s="999"/>
      <c r="AR121" s="999"/>
      <c r="AS121" s="999"/>
      <c r="AT121" s="1000"/>
      <c r="AU121" s="1030"/>
      <c r="AV121" s="1031"/>
      <c r="AW121" s="1031"/>
      <c r="AX121" s="1031"/>
      <c r="AY121" s="1032"/>
      <c r="AZ121" s="958" t="s">
        <v>483</v>
      </c>
      <c r="BA121" s="959"/>
      <c r="BB121" s="959"/>
      <c r="BC121" s="959"/>
      <c r="BD121" s="959"/>
      <c r="BE121" s="959"/>
      <c r="BF121" s="959"/>
      <c r="BG121" s="959"/>
      <c r="BH121" s="959"/>
      <c r="BI121" s="959"/>
      <c r="BJ121" s="959"/>
      <c r="BK121" s="959"/>
      <c r="BL121" s="959"/>
      <c r="BM121" s="959"/>
      <c r="BN121" s="959"/>
      <c r="BO121" s="959"/>
      <c r="BP121" s="960"/>
      <c r="BQ121" s="961">
        <v>30255</v>
      </c>
      <c r="BR121" s="962"/>
      <c r="BS121" s="962"/>
      <c r="BT121" s="962"/>
      <c r="BU121" s="962"/>
      <c r="BV121" s="962">
        <v>30767</v>
      </c>
      <c r="BW121" s="962"/>
      <c r="BX121" s="962"/>
      <c r="BY121" s="962"/>
      <c r="BZ121" s="962"/>
      <c r="CA121" s="962">
        <v>29567</v>
      </c>
      <c r="CB121" s="962"/>
      <c r="CC121" s="962"/>
      <c r="CD121" s="962"/>
      <c r="CE121" s="962"/>
      <c r="CF121" s="956">
        <v>0.8</v>
      </c>
      <c r="CG121" s="957"/>
      <c r="CH121" s="957"/>
      <c r="CI121" s="957"/>
      <c r="CJ121" s="957"/>
      <c r="CK121" s="1045"/>
      <c r="CL121" s="1046"/>
      <c r="CM121" s="1046"/>
      <c r="CN121" s="1046"/>
      <c r="CO121" s="1047"/>
      <c r="CP121" s="1055" t="s">
        <v>484</v>
      </c>
      <c r="CQ121" s="1056"/>
      <c r="CR121" s="1056"/>
      <c r="CS121" s="1056"/>
      <c r="CT121" s="1056"/>
      <c r="CU121" s="1056"/>
      <c r="CV121" s="1056"/>
      <c r="CW121" s="1056"/>
      <c r="CX121" s="1056"/>
      <c r="CY121" s="1056"/>
      <c r="CZ121" s="1056"/>
      <c r="DA121" s="1056"/>
      <c r="DB121" s="1056"/>
      <c r="DC121" s="1056"/>
      <c r="DD121" s="1056"/>
      <c r="DE121" s="1056"/>
      <c r="DF121" s="1057"/>
      <c r="DG121" s="961" t="s">
        <v>132</v>
      </c>
      <c r="DH121" s="962"/>
      <c r="DI121" s="962"/>
      <c r="DJ121" s="962"/>
      <c r="DK121" s="962"/>
      <c r="DL121" s="962" t="s">
        <v>456</v>
      </c>
      <c r="DM121" s="962"/>
      <c r="DN121" s="962"/>
      <c r="DO121" s="962"/>
      <c r="DP121" s="962"/>
      <c r="DQ121" s="962" t="s">
        <v>466</v>
      </c>
      <c r="DR121" s="962"/>
      <c r="DS121" s="962"/>
      <c r="DT121" s="962"/>
      <c r="DU121" s="962"/>
      <c r="DV121" s="963" t="s">
        <v>456</v>
      </c>
      <c r="DW121" s="963"/>
      <c r="DX121" s="963"/>
      <c r="DY121" s="963"/>
      <c r="DZ121" s="964"/>
    </row>
    <row r="122" spans="1:130" s="230" customFormat="1" ht="26.25" customHeight="1" x14ac:dyDescent="0.1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418</v>
      </c>
      <c r="AB122" s="995"/>
      <c r="AC122" s="995"/>
      <c r="AD122" s="995"/>
      <c r="AE122" s="996"/>
      <c r="AF122" s="997" t="s">
        <v>466</v>
      </c>
      <c r="AG122" s="995"/>
      <c r="AH122" s="995"/>
      <c r="AI122" s="995"/>
      <c r="AJ122" s="996"/>
      <c r="AK122" s="997" t="s">
        <v>456</v>
      </c>
      <c r="AL122" s="995"/>
      <c r="AM122" s="995"/>
      <c r="AN122" s="995"/>
      <c r="AO122" s="996"/>
      <c r="AP122" s="998" t="s">
        <v>466</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9198682</v>
      </c>
      <c r="BR122" s="1036"/>
      <c r="BS122" s="1036"/>
      <c r="BT122" s="1036"/>
      <c r="BU122" s="1036"/>
      <c r="BV122" s="1036">
        <v>8855820</v>
      </c>
      <c r="BW122" s="1036"/>
      <c r="BX122" s="1036"/>
      <c r="BY122" s="1036"/>
      <c r="BZ122" s="1036"/>
      <c r="CA122" s="1036">
        <v>7398920</v>
      </c>
      <c r="CB122" s="1036"/>
      <c r="CC122" s="1036"/>
      <c r="CD122" s="1036"/>
      <c r="CE122" s="1036"/>
      <c r="CF122" s="1053">
        <v>199.2</v>
      </c>
      <c r="CG122" s="1054"/>
      <c r="CH122" s="1054"/>
      <c r="CI122" s="1054"/>
      <c r="CJ122" s="1054"/>
      <c r="CK122" s="1045"/>
      <c r="CL122" s="1046"/>
      <c r="CM122" s="1046"/>
      <c r="CN122" s="1046"/>
      <c r="CO122" s="1047"/>
      <c r="CP122" s="1055" t="s">
        <v>486</v>
      </c>
      <c r="CQ122" s="1056"/>
      <c r="CR122" s="1056"/>
      <c r="CS122" s="1056"/>
      <c r="CT122" s="1056"/>
      <c r="CU122" s="1056"/>
      <c r="CV122" s="1056"/>
      <c r="CW122" s="1056"/>
      <c r="CX122" s="1056"/>
      <c r="CY122" s="1056"/>
      <c r="CZ122" s="1056"/>
      <c r="DA122" s="1056"/>
      <c r="DB122" s="1056"/>
      <c r="DC122" s="1056"/>
      <c r="DD122" s="1056"/>
      <c r="DE122" s="1056"/>
      <c r="DF122" s="1057"/>
      <c r="DG122" s="961" t="s">
        <v>463</v>
      </c>
      <c r="DH122" s="962"/>
      <c r="DI122" s="962"/>
      <c r="DJ122" s="962"/>
      <c r="DK122" s="962"/>
      <c r="DL122" s="962" t="s">
        <v>132</v>
      </c>
      <c r="DM122" s="962"/>
      <c r="DN122" s="962"/>
      <c r="DO122" s="962"/>
      <c r="DP122" s="962"/>
      <c r="DQ122" s="962" t="s">
        <v>418</v>
      </c>
      <c r="DR122" s="962"/>
      <c r="DS122" s="962"/>
      <c r="DT122" s="962"/>
      <c r="DU122" s="962"/>
      <c r="DV122" s="963" t="s">
        <v>132</v>
      </c>
      <c r="DW122" s="963"/>
      <c r="DX122" s="963"/>
      <c r="DY122" s="963"/>
      <c r="DZ122" s="964"/>
    </row>
    <row r="123" spans="1:130" s="230" customFormat="1" ht="26.25" customHeight="1" x14ac:dyDescent="0.15">
      <c r="A123" s="1093"/>
      <c r="B123" s="985"/>
      <c r="C123" s="958" t="s">
        <v>470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456</v>
      </c>
      <c r="AB123" s="995"/>
      <c r="AC123" s="995"/>
      <c r="AD123" s="995"/>
      <c r="AE123" s="996"/>
      <c r="AF123" s="997" t="s">
        <v>456</v>
      </c>
      <c r="AG123" s="995"/>
      <c r="AH123" s="995"/>
      <c r="AI123" s="995"/>
      <c r="AJ123" s="996"/>
      <c r="AK123" s="997" t="s">
        <v>444</v>
      </c>
      <c r="AL123" s="995"/>
      <c r="AM123" s="995"/>
      <c r="AN123" s="995"/>
      <c r="AO123" s="996"/>
      <c r="AP123" s="998" t="s">
        <v>418</v>
      </c>
      <c r="AQ123" s="999"/>
      <c r="AR123" s="999"/>
      <c r="AS123" s="999"/>
      <c r="AT123" s="1000"/>
      <c r="AU123" s="1033"/>
      <c r="AV123" s="1034"/>
      <c r="AW123" s="1034"/>
      <c r="AX123" s="1034"/>
      <c r="AY123" s="1034"/>
      <c r="AZ123" s="251" t="s">
        <v>196</v>
      </c>
      <c r="BA123" s="251"/>
      <c r="BB123" s="251"/>
      <c r="BC123" s="251"/>
      <c r="BD123" s="251"/>
      <c r="BE123" s="251"/>
      <c r="BF123" s="251"/>
      <c r="BG123" s="251"/>
      <c r="BH123" s="251"/>
      <c r="BI123" s="251"/>
      <c r="BJ123" s="251"/>
      <c r="BK123" s="251"/>
      <c r="BL123" s="251"/>
      <c r="BM123" s="251"/>
      <c r="BN123" s="251"/>
      <c r="BO123" s="1013" t="s">
        <v>487</v>
      </c>
      <c r="BP123" s="1041"/>
      <c r="BQ123" s="1099">
        <v>13263834</v>
      </c>
      <c r="BR123" s="1100"/>
      <c r="BS123" s="1100"/>
      <c r="BT123" s="1100"/>
      <c r="BU123" s="1100"/>
      <c r="BV123" s="1100">
        <v>13414131</v>
      </c>
      <c r="BW123" s="1100"/>
      <c r="BX123" s="1100"/>
      <c r="BY123" s="1100"/>
      <c r="BZ123" s="1100"/>
      <c r="CA123" s="1100">
        <v>11159253</v>
      </c>
      <c r="CB123" s="1100"/>
      <c r="CC123" s="1100"/>
      <c r="CD123" s="1100"/>
      <c r="CE123" s="1100"/>
      <c r="CF123" s="1037"/>
      <c r="CG123" s="1038"/>
      <c r="CH123" s="1038"/>
      <c r="CI123" s="1038"/>
      <c r="CJ123" s="1039"/>
      <c r="CK123" s="1045"/>
      <c r="CL123" s="1046"/>
      <c r="CM123" s="1046"/>
      <c r="CN123" s="1046"/>
      <c r="CO123" s="1047"/>
      <c r="CP123" s="1055" t="s">
        <v>488</v>
      </c>
      <c r="CQ123" s="1056"/>
      <c r="CR123" s="1056"/>
      <c r="CS123" s="1056"/>
      <c r="CT123" s="1056"/>
      <c r="CU123" s="1056"/>
      <c r="CV123" s="1056"/>
      <c r="CW123" s="1056"/>
      <c r="CX123" s="1056"/>
      <c r="CY123" s="1056"/>
      <c r="CZ123" s="1056"/>
      <c r="DA123" s="1056"/>
      <c r="DB123" s="1056"/>
      <c r="DC123" s="1056"/>
      <c r="DD123" s="1056"/>
      <c r="DE123" s="1056"/>
      <c r="DF123" s="1057"/>
      <c r="DG123" s="994" t="s">
        <v>444</v>
      </c>
      <c r="DH123" s="995"/>
      <c r="DI123" s="995"/>
      <c r="DJ123" s="995"/>
      <c r="DK123" s="996"/>
      <c r="DL123" s="997" t="s">
        <v>456</v>
      </c>
      <c r="DM123" s="995"/>
      <c r="DN123" s="995"/>
      <c r="DO123" s="995"/>
      <c r="DP123" s="996"/>
      <c r="DQ123" s="997" t="s">
        <v>456</v>
      </c>
      <c r="DR123" s="995"/>
      <c r="DS123" s="995"/>
      <c r="DT123" s="995"/>
      <c r="DU123" s="996"/>
      <c r="DV123" s="998" t="s">
        <v>463</v>
      </c>
      <c r="DW123" s="999"/>
      <c r="DX123" s="999"/>
      <c r="DY123" s="999"/>
      <c r="DZ123" s="1000"/>
    </row>
    <row r="124" spans="1:130" s="230" customFormat="1" ht="26.25" customHeight="1" thickBot="1" x14ac:dyDescent="0.2">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463</v>
      </c>
      <c r="AB124" s="995"/>
      <c r="AC124" s="995"/>
      <c r="AD124" s="995"/>
      <c r="AE124" s="996"/>
      <c r="AF124" s="997" t="s">
        <v>456</v>
      </c>
      <c r="AG124" s="995"/>
      <c r="AH124" s="995"/>
      <c r="AI124" s="995"/>
      <c r="AJ124" s="996"/>
      <c r="AK124" s="997" t="s">
        <v>463</v>
      </c>
      <c r="AL124" s="995"/>
      <c r="AM124" s="995"/>
      <c r="AN124" s="995"/>
      <c r="AO124" s="996"/>
      <c r="AP124" s="998" t="s">
        <v>466</v>
      </c>
      <c r="AQ124" s="999"/>
      <c r="AR124" s="999"/>
      <c r="AS124" s="999"/>
      <c r="AT124" s="1000"/>
      <c r="AU124" s="1095" t="s">
        <v>489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10</v>
      </c>
      <c r="BR124" s="1063"/>
      <c r="BS124" s="1063"/>
      <c r="BT124" s="1063"/>
      <c r="BU124" s="1063"/>
      <c r="BV124" s="1063">
        <v>8.8000000000000007</v>
      </c>
      <c r="BW124" s="1063"/>
      <c r="BX124" s="1063"/>
      <c r="BY124" s="1063"/>
      <c r="BZ124" s="1063"/>
      <c r="CA124" s="1063">
        <v>12.5</v>
      </c>
      <c r="CB124" s="1063"/>
      <c r="CC124" s="1063"/>
      <c r="CD124" s="1063"/>
      <c r="CE124" s="1063"/>
      <c r="CF124" s="1064"/>
      <c r="CG124" s="1065"/>
      <c r="CH124" s="1065"/>
      <c r="CI124" s="1065"/>
      <c r="CJ124" s="1066"/>
      <c r="CK124" s="1048"/>
      <c r="CL124" s="1048"/>
      <c r="CM124" s="1048"/>
      <c r="CN124" s="1048"/>
      <c r="CO124" s="1049"/>
      <c r="CP124" s="1055" t="s">
        <v>490</v>
      </c>
      <c r="CQ124" s="1056"/>
      <c r="CR124" s="1056"/>
      <c r="CS124" s="1056"/>
      <c r="CT124" s="1056"/>
      <c r="CU124" s="1056"/>
      <c r="CV124" s="1056"/>
      <c r="CW124" s="1056"/>
      <c r="CX124" s="1056"/>
      <c r="CY124" s="1056"/>
      <c r="CZ124" s="1056"/>
      <c r="DA124" s="1056"/>
      <c r="DB124" s="1056"/>
      <c r="DC124" s="1056"/>
      <c r="DD124" s="1056"/>
      <c r="DE124" s="1056"/>
      <c r="DF124" s="1057"/>
      <c r="DG124" s="1040" t="s">
        <v>466</v>
      </c>
      <c r="DH124" s="1022"/>
      <c r="DI124" s="1022"/>
      <c r="DJ124" s="1022"/>
      <c r="DK124" s="1023"/>
      <c r="DL124" s="1021" t="s">
        <v>466</v>
      </c>
      <c r="DM124" s="1022"/>
      <c r="DN124" s="1022"/>
      <c r="DO124" s="1022"/>
      <c r="DP124" s="1023"/>
      <c r="DQ124" s="1021" t="s">
        <v>466</v>
      </c>
      <c r="DR124" s="1022"/>
      <c r="DS124" s="1022"/>
      <c r="DT124" s="1022"/>
      <c r="DU124" s="1023"/>
      <c r="DV124" s="1024" t="s">
        <v>466</v>
      </c>
      <c r="DW124" s="1025"/>
      <c r="DX124" s="1025"/>
      <c r="DY124" s="1025"/>
      <c r="DZ124" s="1026"/>
    </row>
    <row r="125" spans="1:130" s="230" customFormat="1" ht="26.25" customHeight="1" x14ac:dyDescent="0.15">
      <c r="A125" s="1093"/>
      <c r="B125" s="985"/>
      <c r="C125" s="958" t="s">
        <v>475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466</v>
      </c>
      <c r="AB125" s="995"/>
      <c r="AC125" s="995"/>
      <c r="AD125" s="995"/>
      <c r="AE125" s="996"/>
      <c r="AF125" s="997" t="s">
        <v>466</v>
      </c>
      <c r="AG125" s="995"/>
      <c r="AH125" s="995"/>
      <c r="AI125" s="995"/>
      <c r="AJ125" s="996"/>
      <c r="AK125" s="997" t="s">
        <v>466</v>
      </c>
      <c r="AL125" s="995"/>
      <c r="AM125" s="995"/>
      <c r="AN125" s="995"/>
      <c r="AO125" s="996"/>
      <c r="AP125" s="998" t="s">
        <v>466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466</v>
      </c>
      <c r="DH125" s="967"/>
      <c r="DI125" s="967"/>
      <c r="DJ125" s="967"/>
      <c r="DK125" s="967"/>
      <c r="DL125" s="967" t="s">
        <v>466</v>
      </c>
      <c r="DM125" s="967"/>
      <c r="DN125" s="967"/>
      <c r="DO125" s="967"/>
      <c r="DP125" s="967"/>
      <c r="DQ125" s="967" t="s">
        <v>463</v>
      </c>
      <c r="DR125" s="967"/>
      <c r="DS125" s="967"/>
      <c r="DT125" s="967"/>
      <c r="DU125" s="967"/>
      <c r="DV125" s="968" t="s">
        <v>466</v>
      </c>
      <c r="DW125" s="968"/>
      <c r="DX125" s="968"/>
      <c r="DY125" s="968"/>
      <c r="DZ125" s="969"/>
    </row>
    <row r="126" spans="1:130" s="230" customFormat="1" ht="26.25" customHeight="1" thickBot="1" x14ac:dyDescent="0.2">
      <c r="A126" s="1093"/>
      <c r="B126" s="985"/>
      <c r="C126" s="958" t="s">
        <v>477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466</v>
      </c>
      <c r="AB126" s="995"/>
      <c r="AC126" s="995"/>
      <c r="AD126" s="995"/>
      <c r="AE126" s="996"/>
      <c r="AF126" s="997" t="s">
        <v>466</v>
      </c>
      <c r="AG126" s="995"/>
      <c r="AH126" s="995"/>
      <c r="AI126" s="995"/>
      <c r="AJ126" s="996"/>
      <c r="AK126" s="997" t="s">
        <v>466</v>
      </c>
      <c r="AL126" s="995"/>
      <c r="AM126" s="995"/>
      <c r="AN126" s="995"/>
      <c r="AO126" s="996"/>
      <c r="AP126" s="998" t="s">
        <v>463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466</v>
      </c>
      <c r="DH126" s="962"/>
      <c r="DI126" s="962"/>
      <c r="DJ126" s="962"/>
      <c r="DK126" s="962"/>
      <c r="DL126" s="962" t="s">
        <v>466</v>
      </c>
      <c r="DM126" s="962"/>
      <c r="DN126" s="962"/>
      <c r="DO126" s="962"/>
      <c r="DP126" s="962"/>
      <c r="DQ126" s="962" t="s">
        <v>466</v>
      </c>
      <c r="DR126" s="962"/>
      <c r="DS126" s="962"/>
      <c r="DT126" s="962"/>
      <c r="DU126" s="962"/>
      <c r="DV126" s="963" t="s">
        <v>466</v>
      </c>
      <c r="DW126" s="963"/>
      <c r="DX126" s="963"/>
      <c r="DY126" s="963"/>
      <c r="DZ126" s="964"/>
    </row>
    <row r="127" spans="1:130" s="230" customFormat="1" ht="26.25" customHeight="1" x14ac:dyDescent="0.15">
      <c r="A127" s="1094"/>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466</v>
      </c>
      <c r="AB127" s="995"/>
      <c r="AC127" s="995"/>
      <c r="AD127" s="995"/>
      <c r="AE127" s="996"/>
      <c r="AF127" s="997" t="s">
        <v>466</v>
      </c>
      <c r="AG127" s="995"/>
      <c r="AH127" s="995"/>
      <c r="AI127" s="995"/>
      <c r="AJ127" s="996"/>
      <c r="AK127" s="997" t="s">
        <v>466</v>
      </c>
      <c r="AL127" s="995"/>
      <c r="AM127" s="995"/>
      <c r="AN127" s="995"/>
      <c r="AO127" s="996"/>
      <c r="AP127" s="998" t="s">
        <v>466</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463</v>
      </c>
      <c r="DH127" s="962"/>
      <c r="DI127" s="962"/>
      <c r="DJ127" s="962"/>
      <c r="DK127" s="962"/>
      <c r="DL127" s="962" t="s">
        <v>466</v>
      </c>
      <c r="DM127" s="962"/>
      <c r="DN127" s="962"/>
      <c r="DO127" s="962"/>
      <c r="DP127" s="962"/>
      <c r="DQ127" s="962" t="s">
        <v>466</v>
      </c>
      <c r="DR127" s="962"/>
      <c r="DS127" s="962"/>
      <c r="DT127" s="962"/>
      <c r="DU127" s="962"/>
      <c r="DV127" s="963" t="s">
        <v>466</v>
      </c>
      <c r="DW127" s="963"/>
      <c r="DX127" s="963"/>
      <c r="DY127" s="963"/>
      <c r="DZ127" s="964"/>
    </row>
    <row r="128" spans="1:130" s="230" customFormat="1" ht="26.25" customHeight="1" thickBot="1" x14ac:dyDescent="0.2">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6901</v>
      </c>
      <c r="AB128" s="1082"/>
      <c r="AC128" s="1082"/>
      <c r="AD128" s="1082"/>
      <c r="AE128" s="1083"/>
      <c r="AF128" s="1084">
        <v>6234</v>
      </c>
      <c r="AG128" s="1082"/>
      <c r="AH128" s="1082"/>
      <c r="AI128" s="1082"/>
      <c r="AJ128" s="1083"/>
      <c r="AK128" s="1084">
        <v>5339</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503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504</v>
      </c>
      <c r="CQ128" s="762"/>
      <c r="CR128" s="762"/>
      <c r="CS128" s="762"/>
      <c r="CT128" s="762"/>
      <c r="CU128" s="762"/>
      <c r="CV128" s="762"/>
      <c r="CW128" s="762"/>
      <c r="CX128" s="762"/>
      <c r="CY128" s="762"/>
      <c r="CZ128" s="762"/>
      <c r="DA128" s="762"/>
      <c r="DB128" s="762"/>
      <c r="DC128" s="762"/>
      <c r="DD128" s="762"/>
      <c r="DE128" s="762"/>
      <c r="DF128" s="1072"/>
      <c r="DG128" s="1073" t="s">
        <v>505</v>
      </c>
      <c r="DH128" s="1074"/>
      <c r="DI128" s="1074"/>
      <c r="DJ128" s="1074"/>
      <c r="DK128" s="1074"/>
      <c r="DL128" s="1074" t="s">
        <v>506</v>
      </c>
      <c r="DM128" s="1074"/>
      <c r="DN128" s="1074"/>
      <c r="DO128" s="1074"/>
      <c r="DP128" s="1074"/>
      <c r="DQ128" s="1074" t="s">
        <v>132</v>
      </c>
      <c r="DR128" s="1074"/>
      <c r="DS128" s="1074"/>
      <c r="DT128" s="1074"/>
      <c r="DU128" s="1074"/>
      <c r="DV128" s="1075" t="s">
        <v>132</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507</v>
      </c>
      <c r="X129" s="1107"/>
      <c r="Y129" s="1107"/>
      <c r="Z129" s="1108"/>
      <c r="AA129" s="994">
        <v>4683956</v>
      </c>
      <c r="AB129" s="995"/>
      <c r="AC129" s="995"/>
      <c r="AD129" s="995"/>
      <c r="AE129" s="996"/>
      <c r="AF129" s="997">
        <v>4894803</v>
      </c>
      <c r="AG129" s="995"/>
      <c r="AH129" s="995"/>
      <c r="AI129" s="995"/>
      <c r="AJ129" s="996"/>
      <c r="AK129" s="997">
        <v>4691939</v>
      </c>
      <c r="AL129" s="995"/>
      <c r="AM129" s="995"/>
      <c r="AN129" s="995"/>
      <c r="AO129" s="996"/>
      <c r="AP129" s="1109"/>
      <c r="AQ129" s="1110"/>
      <c r="AR129" s="1110"/>
      <c r="AS129" s="1110"/>
      <c r="AT129" s="1111"/>
      <c r="AU129" s="233"/>
      <c r="AV129" s="233"/>
      <c r="AW129" s="233"/>
      <c r="AX129" s="1101" t="s">
        <v>508</v>
      </c>
      <c r="AY129" s="959"/>
      <c r="AZ129" s="959"/>
      <c r="BA129" s="959"/>
      <c r="BB129" s="959"/>
      <c r="BC129" s="959"/>
      <c r="BD129" s="959"/>
      <c r="BE129" s="960"/>
      <c r="BF129" s="1102" t="s">
        <v>132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1060799</v>
      </c>
      <c r="AB130" s="995"/>
      <c r="AC130" s="995"/>
      <c r="AD130" s="995"/>
      <c r="AE130" s="996"/>
      <c r="AF130" s="997">
        <v>1028049</v>
      </c>
      <c r="AG130" s="995"/>
      <c r="AH130" s="995"/>
      <c r="AI130" s="995"/>
      <c r="AJ130" s="996"/>
      <c r="AK130" s="997">
        <v>976696</v>
      </c>
      <c r="AL130" s="995"/>
      <c r="AM130" s="995"/>
      <c r="AN130" s="995"/>
      <c r="AO130" s="996"/>
      <c r="AP130" s="1109"/>
      <c r="AQ130" s="1110"/>
      <c r="AR130" s="1110"/>
      <c r="AS130" s="1110"/>
      <c r="AT130" s="1111"/>
      <c r="AU130" s="233"/>
      <c r="AV130" s="233"/>
      <c r="AW130" s="233"/>
      <c r="AX130" s="1101" t="s">
        <v>511</v>
      </c>
      <c r="AY130" s="959"/>
      <c r="AZ130" s="959"/>
      <c r="BA130" s="959"/>
      <c r="BB130" s="959"/>
      <c r="BC130" s="959"/>
      <c r="BD130" s="959"/>
      <c r="BE130" s="960"/>
      <c r="BF130" s="1137">
        <v>12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3623157</v>
      </c>
      <c r="AB131" s="1022"/>
      <c r="AC131" s="1022"/>
      <c r="AD131" s="1022"/>
      <c r="AE131" s="1023"/>
      <c r="AF131" s="1021">
        <v>3866754</v>
      </c>
      <c r="AG131" s="1022"/>
      <c r="AH131" s="1022"/>
      <c r="AI131" s="1022"/>
      <c r="AJ131" s="1023"/>
      <c r="AK131" s="1021">
        <v>3715243</v>
      </c>
      <c r="AL131" s="1022"/>
      <c r="AM131" s="1022"/>
      <c r="AN131" s="1022"/>
      <c r="AO131" s="1023"/>
      <c r="AP131" s="1146"/>
      <c r="AQ131" s="1147"/>
      <c r="AR131" s="1147"/>
      <c r="AS131" s="1147"/>
      <c r="AT131" s="1148"/>
      <c r="AU131" s="233"/>
      <c r="AV131" s="233"/>
      <c r="AW131" s="233"/>
      <c r="AX131" s="1119" t="s">
        <v>513</v>
      </c>
      <c r="AY131" s="762"/>
      <c r="AZ131" s="762"/>
      <c r="BA131" s="762"/>
      <c r="BB131" s="762"/>
      <c r="BC131" s="762"/>
      <c r="BD131" s="762"/>
      <c r="BE131" s="1072"/>
      <c r="BF131" s="1120">
        <v>12.5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12.423309290000001</v>
      </c>
      <c r="AB132" s="1133"/>
      <c r="AC132" s="1133"/>
      <c r="AD132" s="1133"/>
      <c r="AE132" s="1134"/>
      <c r="AF132" s="1135">
        <v>11.34439895</v>
      </c>
      <c r="AG132" s="1133"/>
      <c r="AH132" s="1133"/>
      <c r="AI132" s="1133"/>
      <c r="AJ132" s="1134"/>
      <c r="AK132" s="1135">
        <v>12.48803914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11.8</v>
      </c>
      <c r="AB133" s="1116"/>
      <c r="AC133" s="1116"/>
      <c r="AD133" s="1116"/>
      <c r="AE133" s="1117"/>
      <c r="AF133" s="1115">
        <v>12</v>
      </c>
      <c r="AG133" s="1116"/>
      <c r="AH133" s="1116"/>
      <c r="AI133" s="1116"/>
      <c r="AJ133" s="1117"/>
      <c r="AK133" s="1115">
        <v>12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CgOxLXhVWoDua0V4nEBsVHdmbxZui2eyzTImMaWM29l888mqgiybxOlhbKqWphlGBhytk30RZBTJvAaTmi84g==" saltValue="Ik1B8lFOe8WD82jDrLK8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60" customFormat="1" x14ac:dyDescent="0.15"/>
    <row r="82" spans="97:112" s="260" customFormat="1" x14ac:dyDescent="0.15"/>
    <row r="83" spans="97:112" s="260" customFormat="1" x14ac:dyDescent="0.15"/>
    <row r="84" spans="97:112" s="260" customFormat="1" x14ac:dyDescent="0.15"/>
    <row r="85" spans="97:112" s="260" customFormat="1" x14ac:dyDescent="0.15"/>
    <row r="86" spans="97:112" s="260" customFormat="1" x14ac:dyDescent="0.15"/>
    <row r="87" spans="97:112" s="260" customFormat="1" x14ac:dyDescent="0.15"/>
    <row r="88" spans="97:112" s="260" customFormat="1" x14ac:dyDescent="0.15"/>
    <row r="89" spans="97:112" s="260" customFormat="1" x14ac:dyDescent="0.15"/>
    <row r="90" spans="97:112" s="260" customFormat="1" x14ac:dyDescent="0.15"/>
    <row r="91" spans="97:112" s="260" customFormat="1" x14ac:dyDescent="0.15"/>
    <row r="92" spans="97:112" s="260" customFormat="1" x14ac:dyDescent="0.15"/>
    <row r="93" spans="97:112" s="260" customFormat="1" x14ac:dyDescent="0.15"/>
    <row r="94" spans="97:112" s="260" customFormat="1" x14ac:dyDescent="0.15"/>
    <row r="95" spans="97:112" s="260" customFormat="1" x14ac:dyDescent="0.15"/>
    <row r="96" spans="97:112" s="260" customFormat="1"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2Ntu8P0kDgnzurIe7s7bqfFWoAJYJzQPtHscbA4rntQnOeYlKIIkH/5W6keGpY0HQ3gp45i7p7Fh+eWmZCM2w==" saltValue="ezefHcEIfYq9SMXH1x7C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jKX6Rov5ol/4sMiFGJzYbIKb/GxochcIUSleqrpxfOwgmMDw5Cc3M3QwttEoCh20tyu8o8PDfTBBzOiwZ8OgA==" saltValue="P89M5aYo0zW8zKuuDc4K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525</v>
      </c>
      <c r="AL9" s="1153"/>
      <c r="AM9" s="1153"/>
      <c r="AN9" s="1154"/>
      <c r="AO9" s="281">
        <v>1183711</v>
      </c>
      <c r="AP9" s="281">
        <v>155078</v>
      </c>
      <c r="AQ9" s="282">
        <v>139150</v>
      </c>
      <c r="AR9" s="283">
        <v>11.4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526</v>
      </c>
      <c r="AL10" s="1153"/>
      <c r="AM10" s="1153"/>
      <c r="AN10" s="1154"/>
      <c r="AO10" s="284">
        <v>280494</v>
      </c>
      <c r="AP10" s="284">
        <v>36748</v>
      </c>
      <c r="AQ10" s="285">
        <v>19663</v>
      </c>
      <c r="AR10" s="286">
        <v>86.9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527</v>
      </c>
      <c r="AL11" s="1153"/>
      <c r="AM11" s="1153"/>
      <c r="AN11" s="1154"/>
      <c r="AO11" s="284">
        <v>24915</v>
      </c>
      <c r="AP11" s="284">
        <v>3264</v>
      </c>
      <c r="AQ11" s="285">
        <v>1097</v>
      </c>
      <c r="AR11" s="286">
        <v>197.5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528</v>
      </c>
      <c r="AL12" s="1153"/>
      <c r="AM12" s="1153"/>
      <c r="AN12" s="1154"/>
      <c r="AO12" s="284" t="s">
        <v>529</v>
      </c>
      <c r="AP12" s="284" t="s">
        <v>529</v>
      </c>
      <c r="AQ12" s="285" t="s">
        <v>529</v>
      </c>
      <c r="AR12" s="286" t="s">
        <v>529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530</v>
      </c>
      <c r="AL13" s="1153"/>
      <c r="AM13" s="1153"/>
      <c r="AN13" s="1154"/>
      <c r="AO13" s="284">
        <v>73989</v>
      </c>
      <c r="AP13" s="284">
        <v>9693</v>
      </c>
      <c r="AQ13" s="285">
        <v>5184</v>
      </c>
      <c r="AR13" s="286">
        <v>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531</v>
      </c>
      <c r="AL14" s="1153"/>
      <c r="AM14" s="1153"/>
      <c r="AN14" s="1154"/>
      <c r="AO14" s="284">
        <v>33154</v>
      </c>
      <c r="AP14" s="284">
        <v>4344</v>
      </c>
      <c r="AQ14" s="285">
        <v>3143</v>
      </c>
      <c r="AR14" s="286">
        <v>38.200000000000003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532</v>
      </c>
      <c r="AL15" s="1156"/>
      <c r="AM15" s="1156"/>
      <c r="AN15" s="1157"/>
      <c r="AO15" s="284">
        <v>-99985</v>
      </c>
      <c r="AP15" s="284">
        <v>-13099</v>
      </c>
      <c r="AQ15" s="285">
        <v>-11320</v>
      </c>
      <c r="AR15" s="286">
        <v>15.7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196</v>
      </c>
      <c r="AL16" s="1156"/>
      <c r="AM16" s="1156"/>
      <c r="AN16" s="1157"/>
      <c r="AO16" s="284">
        <v>1496278</v>
      </c>
      <c r="AP16" s="284">
        <v>196028</v>
      </c>
      <c r="AQ16" s="285">
        <v>156916</v>
      </c>
      <c r="AR16" s="286">
        <v>24.9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537</v>
      </c>
      <c r="AL21" s="1159"/>
      <c r="AM21" s="1159"/>
      <c r="AN21" s="1160"/>
      <c r="AO21" s="297">
        <v>15.33</v>
      </c>
      <c r="AP21" s="298">
        <v>13.85</v>
      </c>
      <c r="AQ21" s="299">
        <v>1.48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538</v>
      </c>
      <c r="AL22" s="1159"/>
      <c r="AM22" s="1159"/>
      <c r="AN22" s="1160"/>
      <c r="AO22" s="302">
        <v>92.3</v>
      </c>
      <c r="AP22" s="303">
        <v>95.5</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542</v>
      </c>
      <c r="AL32" s="1167"/>
      <c r="AM32" s="1167"/>
      <c r="AN32" s="1168"/>
      <c r="AO32" s="312">
        <v>1188625</v>
      </c>
      <c r="AP32" s="312">
        <v>155722</v>
      </c>
      <c r="AQ32" s="313">
        <v>83132</v>
      </c>
      <c r="AR32" s="314">
        <v>87.3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543</v>
      </c>
      <c r="AL33" s="1167"/>
      <c r="AM33" s="1167"/>
      <c r="AN33" s="1168"/>
      <c r="AO33" s="312" t="s">
        <v>529</v>
      </c>
      <c r="AP33" s="312" t="s">
        <v>529</v>
      </c>
      <c r="AQ33" s="313" t="s">
        <v>529</v>
      </c>
      <c r="AR33" s="314" t="s">
        <v>529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544</v>
      </c>
      <c r="AL34" s="1167"/>
      <c r="AM34" s="1167"/>
      <c r="AN34" s="1168"/>
      <c r="AO34" s="312" t="s">
        <v>529</v>
      </c>
      <c r="AP34" s="312" t="s">
        <v>529</v>
      </c>
      <c r="AQ34" s="313" t="s">
        <v>529</v>
      </c>
      <c r="AR34" s="314" t="s">
        <v>529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545</v>
      </c>
      <c r="AL35" s="1167"/>
      <c r="AM35" s="1167"/>
      <c r="AN35" s="1168"/>
      <c r="AO35" s="312">
        <v>245395</v>
      </c>
      <c r="AP35" s="312">
        <v>32149</v>
      </c>
      <c r="AQ35" s="313">
        <v>18852</v>
      </c>
      <c r="AR35" s="314">
        <v>70.5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546</v>
      </c>
      <c r="AL36" s="1167"/>
      <c r="AM36" s="1167"/>
      <c r="AN36" s="1168"/>
      <c r="AO36" s="312">
        <v>11976</v>
      </c>
      <c r="AP36" s="312">
        <v>1569</v>
      </c>
      <c r="AQ36" s="313">
        <v>4344</v>
      </c>
      <c r="AR36" s="314">
        <v>-63.9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547</v>
      </c>
      <c r="AL37" s="1167"/>
      <c r="AM37" s="1167"/>
      <c r="AN37" s="1168"/>
      <c r="AO37" s="312" t="s">
        <v>529</v>
      </c>
      <c r="AP37" s="312" t="s">
        <v>529</v>
      </c>
      <c r="AQ37" s="313">
        <v>1642</v>
      </c>
      <c r="AR37" s="314" t="s">
        <v>529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548</v>
      </c>
      <c r="AL38" s="1170"/>
      <c r="AM38" s="1170"/>
      <c r="AN38" s="1171"/>
      <c r="AO38" s="315" t="s">
        <v>529</v>
      </c>
      <c r="AP38" s="315" t="s">
        <v>529</v>
      </c>
      <c r="AQ38" s="316">
        <v>19</v>
      </c>
      <c r="AR38" s="304" t="s">
        <v>529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549</v>
      </c>
      <c r="AL39" s="1170"/>
      <c r="AM39" s="1170"/>
      <c r="AN39" s="1171"/>
      <c r="AO39" s="312">
        <v>-5339</v>
      </c>
      <c r="AP39" s="312">
        <v>-699</v>
      </c>
      <c r="AQ39" s="313">
        <v>-4399</v>
      </c>
      <c r="AR39" s="314">
        <v>-84.1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550</v>
      </c>
      <c r="AL40" s="1167"/>
      <c r="AM40" s="1167"/>
      <c r="AN40" s="1168"/>
      <c r="AO40" s="312">
        <v>-976696</v>
      </c>
      <c r="AP40" s="312">
        <v>-127957</v>
      </c>
      <c r="AQ40" s="313">
        <v>-69608</v>
      </c>
      <c r="AR40" s="314">
        <v>83.8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309</v>
      </c>
      <c r="AL41" s="1173"/>
      <c r="AM41" s="1173"/>
      <c r="AN41" s="1174"/>
      <c r="AO41" s="312">
        <v>463961</v>
      </c>
      <c r="AP41" s="312">
        <v>60784</v>
      </c>
      <c r="AQ41" s="313">
        <v>33982</v>
      </c>
      <c r="AR41" s="314">
        <v>78.900000000000006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520</v>
      </c>
      <c r="AN49" s="1163" t="s">
        <v>554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1084996</v>
      </c>
      <c r="AN51" s="334">
        <v>125943</v>
      </c>
      <c r="AO51" s="335">
        <v>9.6</v>
      </c>
      <c r="AP51" s="336">
        <v>114790</v>
      </c>
      <c r="AQ51" s="337">
        <v>-6.6</v>
      </c>
      <c r="AR51" s="338">
        <v>16.2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887643</v>
      </c>
      <c r="AN52" s="342">
        <v>103035</v>
      </c>
      <c r="AO52" s="343">
        <v>0.3</v>
      </c>
      <c r="AP52" s="344">
        <v>55601</v>
      </c>
      <c r="AQ52" s="345">
        <v>-15.5</v>
      </c>
      <c r="AR52" s="346">
        <v>15.8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1489275</v>
      </c>
      <c r="AN53" s="334">
        <v>178485</v>
      </c>
      <c r="AO53" s="335">
        <v>41.7</v>
      </c>
      <c r="AP53" s="336">
        <v>126262</v>
      </c>
      <c r="AQ53" s="337">
        <v>10</v>
      </c>
      <c r="AR53" s="338">
        <v>31.7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1222334</v>
      </c>
      <c r="AN54" s="342">
        <v>146493</v>
      </c>
      <c r="AO54" s="343">
        <v>42.2</v>
      </c>
      <c r="AP54" s="344">
        <v>56769</v>
      </c>
      <c r="AQ54" s="345">
        <v>2.1</v>
      </c>
      <c r="AR54" s="346">
        <v>40.1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1720418</v>
      </c>
      <c r="AN55" s="334">
        <v>211848</v>
      </c>
      <c r="AO55" s="335">
        <v>18.7</v>
      </c>
      <c r="AP55" s="336">
        <v>126525</v>
      </c>
      <c r="AQ55" s="337">
        <v>0.2</v>
      </c>
      <c r="AR55" s="338">
        <v>18.5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1357733</v>
      </c>
      <c r="AN56" s="342">
        <v>167188</v>
      </c>
      <c r="AO56" s="343">
        <v>14.1</v>
      </c>
      <c r="AP56" s="344">
        <v>67052</v>
      </c>
      <c r="AQ56" s="345">
        <v>18.100000000000001</v>
      </c>
      <c r="AR56" s="346">
        <v>-4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1625272</v>
      </c>
      <c r="AN57" s="334">
        <v>206384</v>
      </c>
      <c r="AO57" s="335">
        <v>-2.6</v>
      </c>
      <c r="AP57" s="336">
        <v>138402</v>
      </c>
      <c r="AQ57" s="337">
        <v>9.4</v>
      </c>
      <c r="AR57" s="338">
        <v>-12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1446463</v>
      </c>
      <c r="AN58" s="342">
        <v>183678</v>
      </c>
      <c r="AO58" s="343">
        <v>9.9</v>
      </c>
      <c r="AP58" s="344">
        <v>70652</v>
      </c>
      <c r="AQ58" s="345">
        <v>5.4</v>
      </c>
      <c r="AR58" s="346">
        <v>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538143</v>
      </c>
      <c r="AN59" s="334">
        <v>70502</v>
      </c>
      <c r="AO59" s="335">
        <v>-65.8</v>
      </c>
      <c r="AP59" s="336">
        <v>146367</v>
      </c>
      <c r="AQ59" s="337">
        <v>5.8</v>
      </c>
      <c r="AR59" s="338">
        <v>-71.599999999999994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409889</v>
      </c>
      <c r="AN60" s="342">
        <v>53700</v>
      </c>
      <c r="AO60" s="343">
        <v>-70.8</v>
      </c>
      <c r="AP60" s="344">
        <v>79441</v>
      </c>
      <c r="AQ60" s="345">
        <v>12.4</v>
      </c>
      <c r="AR60" s="346">
        <v>-83.2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1291621</v>
      </c>
      <c r="AN61" s="349">
        <v>158632</v>
      </c>
      <c r="AO61" s="350">
        <v>0.3</v>
      </c>
      <c r="AP61" s="351">
        <v>130469</v>
      </c>
      <c r="AQ61" s="352">
        <v>3.8</v>
      </c>
      <c r="AR61" s="338">
        <v>-3.5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1064812</v>
      </c>
      <c r="AN62" s="342">
        <v>130819</v>
      </c>
      <c r="AO62" s="343">
        <v>-0.9</v>
      </c>
      <c r="AP62" s="344">
        <v>65903</v>
      </c>
      <c r="AQ62" s="345">
        <v>4.5</v>
      </c>
      <c r="AR62" s="346">
        <v>-5.4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iIJpIv3k6zOqAUaSE67f98ht6g4fKpcsaQwFRCs7tR2Pcptga0Y7YM8QouhQ+nvvzcSWppZxTJAdYFZg4y9w==" saltValue="ur/gikx62CTUpH0AtTk7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1" spans="125:125" ht="13.5" hidden="1" customHeight="1" x14ac:dyDescent="0.15">
      <c r="DU121" s="259"/>
    </row>
  </sheetData>
  <sheetProtection algorithmName="SHA-512" hashValue="RHYCawNTiJOhOtNyNgLjZ+4jNmeE0Kk/OCB4vJJF6tUqhPEpFM7FgxMVkWWR/JeD3AwmdRW98cjzYQbfa1UvRg==" saltValue="WPiY1BIMHztc60N5GRSN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h4HMpXgQ7ddBayzqNXHQxsNddQomJIgucgAzyruMAbbvguvf0rc9KeC0rrRDOSwtrLOwwCcaRzYtIzwWZTof7A==" saltValue="7YzI+7pbkwjMo1Y5Go3B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75" t="s">
        <v>3</v>
      </c>
      <c r="D47" s="1175"/>
      <c r="E47" s="1176"/>
      <c r="F47" s="11">
        <v>41.3</v>
      </c>
      <c r="G47" s="12">
        <v>41</v>
      </c>
      <c r="H47" s="12">
        <v>39.18</v>
      </c>
      <c r="I47" s="12">
        <v>45.68</v>
      </c>
      <c r="J47" s="13">
        <v>25.42</v>
      </c>
    </row>
    <row r="48" spans="2:10" ht="57.75" customHeight="1" x14ac:dyDescent="0.15">
      <c r="B48" s="14"/>
      <c r="C48" s="1177" t="s">
        <v>4</v>
      </c>
      <c r="D48" s="1177"/>
      <c r="E48" s="1178"/>
      <c r="F48" s="15">
        <v>5.58</v>
      </c>
      <c r="G48" s="16">
        <v>7.38</v>
      </c>
      <c r="H48" s="16">
        <v>7.38</v>
      </c>
      <c r="I48" s="16">
        <v>7.47</v>
      </c>
      <c r="J48" s="17">
        <v>6.31</v>
      </c>
    </row>
    <row r="49" spans="2:10" ht="57.75" customHeight="1" thickBot="1" x14ac:dyDescent="0.2">
      <c r="B49" s="18"/>
      <c r="C49" s="1179" t="s">
        <v>5</v>
      </c>
      <c r="D49" s="1179"/>
      <c r="E49" s="1180"/>
      <c r="F49" s="19" t="s">
        <v>575</v>
      </c>
      <c r="G49" s="20">
        <v>1.87</v>
      </c>
      <c r="H49" s="20" t="s">
        <v>576</v>
      </c>
      <c r="I49" s="20">
        <v>8.6</v>
      </c>
      <c r="J49" s="21">
        <v>0.19</v>
      </c>
    </row>
    <row r="50" spans="2:10" x14ac:dyDescent="0.15"/>
  </sheetData>
  <sheetProtection algorithmName="SHA-512" hashValue="6AJhgIBEtQAVVtYbh0MyI4GnOI4ZMxj3EFTTI1IrMFSazNbdII/KWc7Aa8YShePXBGm5VXjODWxefIIDYagzfA==" saltValue="/15PqF5CckjJkmAJVrXD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