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35" tabRatio="7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<sst xmlns="http://schemas.openxmlformats.org/spreadsheetml/2006/main" count="1191" uniqueCount="605">
  <si>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</si>
  <si>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</si>
  <si>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</si>
  <si>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</si>
  <si>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</si>
  <si>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</si>
  <si>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</si>
  <si>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</si>
  <si>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</si>
  <si>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</si>
  <si>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</si>
  <si>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</si>
  <si>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</si>
  <si>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</si>
  <si>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</si>
  <si>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</si>
  <si>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</si>
  <si>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</si>
  <si>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</si>
  <si>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</si>
  <si>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</si>
  <si>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</si>
  <si>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</si>
  <si>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</si>
  <si>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</si>
  <si>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</si>
  <si>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</si>
  <si>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</si>
  <si>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</si>
  <si>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</si>
  <si>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</si>
  <si>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</si>
  <si>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</si>
  <si>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</si>
  <si>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</si>
  <si>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</si>
  <si>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</si>
  <si>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</si>
  <si>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</si>
  <si>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</si>
  <si>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</si>
  <si>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</si>
  <si>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</si>
  <si>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</si>
  <si>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</si>
  <si>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</si>
  <si>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</si>
  <si>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</si>
  <si>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</si>
  <si>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</si>
  <si>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</si>
  <si>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</si>
  <si>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</si>
  <si>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</si>
  <si>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</si>
  <si>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</si>
  <si>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</si>
  <si>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</si>
  <si>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</si>
  <si>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</si>
  <si>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</si>
  <si>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</si>
  <si>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</si>
  <si>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</si>
  <si>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</si>
  <si>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</si>
  <si>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</si>
  <si>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</si>
  <si>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</si>
  <si>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</si>
  <si>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</si>
  <si>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</si>
  <si>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</si>
  <si>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</si>
  <si>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</si>
  <si>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</si>
  <si>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</si>
  <si>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</si>
  <si>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</si>
  <si>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</si>
  <si>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</si>
  <si>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</si>
  <si>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</si>
  <si>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</si>
  <si>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</si>
  <si>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</si>
  <si>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</si>
  <si>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</si>
  <si>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</si>
  <si>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</si>
  <si>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</si>
  <si>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</si>
  <si>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</si>
  <si>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</si>
  <si>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</si>
  <si>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</si>
  <si>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</si>
  <si>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</si>
  <si>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</si>
  <si>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</si>
  <si>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</si>
  <si>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</si>
  <si>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</si>
  <si>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</si>
  <si>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</si>
  <si>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</si>
  <si>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</si>
  <si>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</si>
  <si>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</si>
  <si>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</si>
  <si>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</si>
  <si>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</si>
  <si>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</si>
  <si>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</si>
  <si>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</si>
  <si>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</si>
  <si>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</si>
  <si>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</si>
  <si>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</si>
  <si>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</si>
  <si>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</si>
  <si>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</si>
  <si>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</si>
  <si>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</si>
  <si>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</si>
  <si>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</si>
  <si>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</si>
  <si>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</si>
  <si>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</si>
  <si>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</si>
  <si>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</si>
  <si>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</si>
  <si>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</si>
  <si>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</si>
  <si>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</si>
  <si>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</si>
  <si>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</si>
  <si>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</si>
  <si>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</si>
  <si>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</si>
  <si>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</si>
  <si>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</si>
  <si>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</si>
  <si>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</si>
  <si>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</si>
  <si>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</si>
  <si>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</si>
  <si>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</si>
  <si>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</si>
  <si>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</si>
  <si>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</si>
  <si>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</si>
  <si>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</si>
  <si>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</si>
  <si>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</si>
  <si>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</si>
  <si>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</si>
  <si>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</si>
  <si>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</si>
  <si>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</si>
  <si>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</si>
  <si>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</si>
  <si>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</si>
  <si>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</si>
  <si>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</si>
  <si>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</si>
  <si>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</si>
  <si>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</si>
  <si>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</si>
  <si>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</si>
  <si>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</si>
  <si>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</si>
  <si>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</si>
  <si>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</si>
  <si>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</si>
  <si>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</si>
  <si>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</si>
  <si>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</si>
  <si>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</si>
  <si>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</si>
  <si>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</si>
  <si>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</si>
  <si>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</si>
  <si>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</si>
  <si>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</si>
  <si>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</si>
  <si>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</si>
  <si>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</si>
  <si>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</si>
  <si>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</si>
  <si>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</si>
  <si>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</si>
  <si>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</si>
  <si>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</si>
  <si>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</si>
  <si>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</si>
  <si>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</si>
  <si>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</si>
  <si>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</si>
  <si>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</si>
  <si>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</si>
  <si>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</si>
  <si>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</si>
  <si>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</si>
  <si>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</si>
  <si>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</si>
  <si>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</si>
  <si>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</si>
  <si>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</si>
  <si>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</si>
  <si>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</si>
  <si>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</si>
  <si>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</si>
  <si>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</si>
  <si>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</si>
  <si>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</si>
  <si>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</si>
  <si>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</si>
  <si>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</si>
  <si>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三重県朝日町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</si>
  <si>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</si>
  <si>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</si>
  <si>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</si>
  <si>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</si>
  <si>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</si>
  <si>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</si>
  <si>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</si>
  <si>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</si>
  <si>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</si>
  <si>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</si>
  <si>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</si>
  <si>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</si>
  <si>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</si>
  <si>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</si>
  <si>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</si>
  <si>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</si>
  <si>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</si>
  <si>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</si>
  <si>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</si>
  <si>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</si>
  <si>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</si>
  <si>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</si>
  <si>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</si>
  <si>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</si>
  <si>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</si>
  <si>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</si>
  <si>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</si>
  <si>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</si>
  <si>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</si>
  <si>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</si>
  <si>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</si>
  <si>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</si>
  <si>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</si>
  <si>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</si>
  <si>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</si>
  <si>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</si>
  <si>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</si>
  <si>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</si>
  <si>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</si>
  <si>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</si>
  <si>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</si>
  <si>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</si>
  <si>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</si>
  <si>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</si>
  <si>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</si>
  <si>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</si>
  <si>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</si>
  <si>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</si>
  <si>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</si>
  <si>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</si>
  <si>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</si>
  <si>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</si>
  <si>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</si>
  <si>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</si>
  <si>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</si>
  <si>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</si>
  <si>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</si>
  <si>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</si>
  <si>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</si>
  <si>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</si>
  <si>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</si>
  <si>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</si>
  <si>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</si>
  <si>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</si>
  <si>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</si>
  <si>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</si>
  <si>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</si>
  <si>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</si>
  <si>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</si>
  <si>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</si>
  <si>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</si>
  <si>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</si>
  <si>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</si>
  <si>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</si>
  <si>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</si>
  <si>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</si>
  <si>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</si>
  <si>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</si>
  <si>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</si>
  <si>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</si>
  <si>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</si>
  <si>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</si>
  <si>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</si>
  <si>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</si>
  <si>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</si>
  <si>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</si>
  <si>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</si>
  <si>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</si>
  <si>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</si>
  <si>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</si>
  <si>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</si>
  <si>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</si>
  <si>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</si>
  <si>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</si>
  <si>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</si>
  <si>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</si>
  <si>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</si>
  <si>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</si>
  <si>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</si>
  <si>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</si>
  <si>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</si>
  <si>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</si>
  <si>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</si>
  <si>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</si>
  <si>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</si>
  <si>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</si>
  <si>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</si>
  <si>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</si>
  <si>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</si>
  <si>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</si>
  <si>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</si>
  <si>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</si>
  <si>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</si>
  <si>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</si>
  <si>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</si>
  <si>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</si>
  <si>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</si>
  <si>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</si>
  <si>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</si>
  <si>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</si>
  <si>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</si>
  <si>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</si>
  <si>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</si>
  <si>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</si>
  <si>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</si>
  <si>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</si>
  <si>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</si>
  <si>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</si>
  <si>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</si>
  <si>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</si>
  <si>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</si>
  <si>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</si>
  <si>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</si>
  <si>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</si>
  <si>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</si>
  <si>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</si>
  <si>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</si>
  <si>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</si>
  <si>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</si>
  <si>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</si>
  <si>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</si>
  <si>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</si>
  <si>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</si>
  <si>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</si>
  <si>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</si>
  <si>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</si>
  <si>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</si>
  <si>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</si>
  <si>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</si>
  <si>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</si>
  <si>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</si>
  <si>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</si>
  <si>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</si>
  <si>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三重県朝日町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</si>
  <si>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</si>
  <si>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</si>
  <si>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</si>
  <si>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</si>
  <si>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</si>
  <si>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</si>
  <si>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</si>
  <si>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</si>
  <si>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</si>
  <si>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</si>
  <si>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</si>
  <si>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</si>
  <si>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</si>
  <si>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</si>
  <si>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</si>
  <si>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</si>
  <si>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</si>
  <si>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</si>
  <si>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</si>
  <si>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</si>
  <si>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</si>
  <si>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</si>
  <si>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</si>
  <si>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</si>
  <si>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</si>
  <si>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</si>
  <si>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</si>
  <si>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</si>
  <si>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</si>
  <si>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</si>
  <si>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</si>
  <si>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</si>
  <si>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</si>
  <si>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</si>
  <si>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</si>
  <si>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</si>
  <si>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</si>
  <si>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</si>
  <si>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</si>
  <si>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</si>
  <si>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</si>
  <si>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</si>
  <si>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</si>
  <si>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</si>
  <si>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</si>
  <si>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</si>
  <si>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</si>
  <si>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</si>
  <si>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</si>
  <si>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</si>
  <si>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</si>
  <si>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</si>
  <si>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</si>
  <si>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</si>
  <si>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</si>
  <si>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</si>
  <si>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</si>
  <si>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</si>
  <si>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</si>
  <si>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</si>
  <si>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</si>
  <si>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</si>
  <si>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</si>
  <si>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</si>
  <si>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</si>
  <si>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</si>
  <si>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</si>
  <si>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</si>
  <si>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</si>
  <si>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</si>
  <si>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</si>
  <si>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</si>
  <si>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</si>
  <si>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</si>
  <si>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</si>
  <si>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</si>
  <si>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</si>
  <si>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</si>
  <si>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</si>
  <si>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</si>
  <si>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</si>
  <si>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</si>
  <si>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</si>
  <si>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</si>
  <si>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</si>
  <si>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</si>
  <si>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</si>
  <si>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</si>
  <si>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</si>
  <si>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</si>
  <si>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</si>
  <si>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</si>
  <si>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</si>
  <si>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</si>
  <si>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</si>
  <si>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</si>
  <si>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</si>
  <si>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</si>
  <si>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</si>
  <si>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</si>
  <si>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</si>
  <si>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</si>
  <si>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</si>
  <si>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</si>
  <si>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</si>
  <si>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</si>
  <si>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</si>
  <si>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</si>
  <si>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</si>
  <si>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</si>
  <si>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</si>
  <si>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</si>
  <si>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</si>
  <si>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</si>
  <si>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</si>
  <si>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</si>
  <si>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</si>
  <si>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</si>
  <si>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</si>
  <si>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</si>
  <si>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</si>
  <si>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</si>
  <si>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</si>
  <si>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</si>
  <si>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</si>
  <si>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</si>
  <si>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</si>
  <si>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</si>
  <si>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</si>
  <si>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</si>
  <si>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</si>
  <si>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</si>
  <si>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</si>
  <si>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</si>
  <si>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</si>
  <si>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</si>
  <si>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</si>
  <si>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</si>
  <si>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</si>
  <si>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</si>
  <si>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</si>
  <si>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</si>
  <si>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</si>
  <si>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</si>
  <si>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</si>
  <si>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</si>
  <si>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</si>
  <si>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</si>
  <si>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</si>
  <si>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</si>
  <si>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</si>
  <si>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</si>
  <si>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</si>
  <si>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</si>
  <si>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</si>
  <si>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</si>
  <si>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</si>
  <si>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</si>
  <si>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</si>
  <si>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</si>
  <si>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</si>
  <si>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</si>
  <si>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</si>
  <si>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</si>
  <si>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</si>
  <si>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</si>
  <si>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</si>
  <si>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</si>
  <si>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</si>
  <si>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</si>
  <si>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</si>
  <si>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</si>
  <si>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</si>
  <si>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</si>
  <si>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</si>
  <si>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</si>
  <si>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</si>
  <si>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</si>
  <si>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</si>
  <si>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</si>
  <si>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9.43</t>
  </si>
  <si>
    <t>▲ 1.49</t>
  </si>
  <si>
    <t>▲ 6.89</t>
  </si>
  <si>
    <t>水道事業会計</t>
  </si>
  <si>
    <t>公共下水道事業特別会計</t>
  </si>
  <si>
    <t>一般会計</t>
  </si>
  <si>
    <t>介護保険特別会計</t>
  </si>
  <si>
    <t>国民健康保険特別会計</t>
  </si>
  <si>
    <t>後期高齢者医療特別会計</t>
  </si>
  <si>
    <t>墓地公園特別会計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</si>
  <si>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</si>
  <si>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</si>
  <si>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</si>
  <si>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</si>
  <si>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</si>
  <si>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</si>
  <si>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</si>
  <si>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</si>
  <si>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</si>
  <si>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</si>
  <si>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</si>
  <si>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</si>
  <si>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</si>
  <si>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</si>
  <si>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</si>
  <si>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</si>
  <si>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</si>
  <si>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</si>
  <si>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2" eb="4">
      <t>コウキ</t>
    </rPh>
    <rPh sb="4" eb="7">
      <t>コウレイシャ</t>
    </rPh>
    <rPh sb="7" eb="9">
      <t>イリョウ</t>
    </rPh>
    <rPh sb="9" eb="11">
      <t>トクベツ</t>
    </rPh>
    <rPh sb="11" eb="13">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</si>
  <si>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</si>
  <si>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2" eb="4">
      <t>タイノウ</t>
    </rPh>
    <rPh sb="4" eb="6">
      <t>セイリ</t>
    </rPh>
    <rPh sb="6" eb="8">
      <t>カクジュウ</t>
    </rPh>
    <rPh sb="8" eb="10">
      <t>ジギョウ</t>
    </rPh>
    <rPh sb="10" eb="12">
      <t>トクベツ</t>
    </rPh>
    <rPh sb="12" eb="14">
      <t>カイケイ</t>
    </rPh>
    <phoneticPr fontId="2"/>
  </si>
  <si>
    <t>朝明広域衛生組合</t>
    <rPh sb="0" eb="2">
      <t>アサケ</t>
    </rPh>
    <rPh sb="2" eb="4">
      <t>コウイキ</t>
    </rPh>
    <rPh sb="4" eb="6">
      <t>エイセイ</t>
    </rPh>
    <rPh sb="6" eb="8">
      <t>クミアイ</t>
    </rPh>
    <phoneticPr fontId="2"/>
  </si>
  <si>
    <t>三重県三重郡老人福祉施設組合</t>
    <rPh sb="0" eb="3">
      <t>ミエケン</t>
    </rPh>
    <rPh sb="3" eb="6">
      <t>ミエグン</t>
    </rPh>
    <rPh sb="6" eb="8">
      <t>ロウジン</t>
    </rPh>
    <rPh sb="8" eb="10">
      <t>フクシ</t>
    </rPh>
    <rPh sb="10" eb="12">
      <t>シセツ</t>
    </rPh>
    <rPh sb="12" eb="14">
      <t>クミアイ</t>
    </rPh>
    <phoneticPr fontId="2"/>
  </si>
  <si>
    <t>　（介護サービス事業特別会計）</t>
    <rPh sb="2" eb="4">
      <t>カイゴ</t>
    </rPh>
    <rPh sb="8" eb="10">
      <t>ジギョウ</t>
    </rPh>
    <rPh sb="10" eb="12">
      <t>トクベツ</t>
    </rPh>
    <rPh sb="12" eb="14">
      <t>カイケイ</t>
    </rPh>
    <phoneticPr fontId="2"/>
  </si>
  <si>
    <t>朝日町・川越町組合立環境クリーンセンター</t>
    <rPh sb="0" eb="3">
      <t>アサヒチョウ</t>
    </rPh>
    <rPh sb="4" eb="7">
      <t>カワゴエチョウ</t>
    </rPh>
    <rPh sb="7" eb="9">
      <t>クミアイ</t>
    </rPh>
    <rPh sb="9" eb="10">
      <t>リツ</t>
    </rPh>
    <rPh sb="10" eb="12">
      <t>カンキョウ</t>
    </rPh>
    <phoneticPr fontId="2"/>
  </si>
  <si>
    <t>朝日町庁舎建設基金</t>
    <rPh sb="0" eb="3">
      <t>アサヒチョウ</t>
    </rPh>
    <rPh sb="3" eb="5">
      <t>チョウシャ</t>
    </rPh>
    <rPh sb="5" eb="7">
      <t>ケンセツ</t>
    </rPh>
    <rPh sb="7" eb="9">
      <t>キキン</t>
    </rPh>
    <phoneticPr fontId="5"/>
  </si>
  <si>
    <t>朝日町自治区振興基金</t>
    <rPh sb="0" eb="3">
      <t>アサヒチョウ</t>
    </rPh>
    <rPh sb="3" eb="6">
      <t>ジチク</t>
    </rPh>
    <rPh sb="6" eb="8">
      <t>シンコウ</t>
    </rPh>
    <rPh sb="8" eb="10">
      <t>キキン</t>
    </rPh>
    <phoneticPr fontId="2"/>
  </si>
  <si>
    <t>朝日町ふれあいゾーン整備基金</t>
    <rPh sb="0" eb="3">
      <t>アサヒチョウ</t>
    </rPh>
    <rPh sb="10" eb="12">
      <t>セイビ</t>
    </rPh>
    <rPh sb="12" eb="14">
      <t>キキン</t>
    </rPh>
    <phoneticPr fontId="2"/>
  </si>
  <si>
    <t>朝日町ふれあい基金</t>
    <rPh sb="0" eb="3">
      <t>アサヒチョウ</t>
    </rPh>
    <rPh sb="7" eb="9">
      <t>キキン</t>
    </rPh>
    <phoneticPr fontId="2"/>
  </si>
  <si>
    <t>朝日町学校教育施設整備基金</t>
    <rPh sb="0" eb="3">
      <t>アサヒチョウ</t>
    </rPh>
    <rPh sb="3" eb="5">
      <t>ガッコウ</t>
    </rPh>
    <rPh sb="5" eb="7">
      <t>キョウイク</t>
    </rPh>
    <rPh sb="7" eb="9">
      <t>シセツ</t>
    </rPh>
    <rPh sb="9" eb="11">
      <t>セイビ</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</si>
  <si>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</si>
  <si>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</si>
  <si>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</si>
  <si>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</si>
  <si>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</si>
  <si>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</si>
  <si>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</si>
  <si>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</si>
  <si>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</si>
  <si>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当町は令和4年度において将来負担比率が充当可能基金の減少により7.7となり、前年度と比較して1.3上昇した。類似団体内平均値と比較すると高い水準であるが、良好な数値であると言える。
　有形固定資産減価償却率は「有形固定資産減価償却率」の分析欄と同様、類似団体内平均値と比較して低い数値であるが、個々の公共施設は建設からかなりの年数が経過しているものが多く、役場庁舎をはじめ老朽化が進んでいる施設も存在するため、公共施設マネジメントに基づいた施設整備が必要である。</t>
    <rPh sb="20" eb="22">
      <t>ジュウトウ</t>
    </rPh>
    <rPh sb="22" eb="24">
      <t>カノウ</t>
    </rPh>
    <rPh sb="24" eb="26">
      <t>キキン</t>
    </rPh>
    <rPh sb="27" eb="29">
      <t>ゲンショウ</t>
    </rPh>
    <rPh sb="39" eb="42">
      <t>ゼンネンド</t>
    </rPh>
    <rPh sb="43" eb="45">
      <t>ヒカク</t>
    </rPh>
    <rPh sb="50" eb="52">
      <t>ジョウショウ</t>
    </rPh>
    <rPh sb="69" eb="70">
      <t>タカ</t>
    </rPh>
    <phoneticPr fontId="5"/>
  </si>
  <si>
    <t>　当町は令和4年度において財源不足による財政調整基金の取崩しなどに伴う充当可能基金の減により将来負担比率が7.7となり、前年度と比較して1.3上昇した。類似団体内平均値と比較すると高い水準であるが、良好な数値であると言える。
　実質公債費比率は7.6と前年度とほぼ同水準であり、類似団体平均値よりも0.4低い水準を保っている。</t>
    <rPh sb="42" eb="4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</si>
</sst>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0CCF-4FC6-A9B1-73B462060A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34142</c:v>
                </c:pt>
                <c:pt idx="1">
                  <c:v>25839</c:v>
                </c:pt>
                <c:pt idx="2">
                  <c:v>49328</c:v>
                </c:pt>
                <c:pt idx="3">
                  <c:v>32632</c:v>
                </c:pt>
                <c:pt idx="4">
                  <c:v>33503</c:v>
                </c:pt>
              </c:numCache>
            </c:numRef>
          </c:val>
          <c:smooth val="0"/>
          <c:extLst>
            <c:ext xmlns:c16="http://schemas.microsoft.com/office/drawing/2014/chart" uri="{C3380CC4-5D6E-409C-BE32-E72D297353CC}">
              <c16:uniqueId val="{00000001-0CCF-4FC6-A9B1-73B462060A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5.29</c:v>
                </c:pt>
                <c:pt idx="1">
                  <c:v>5.84</c:v>
                </c:pt>
                <c:pt idx="2">
                  <c:v>3.13</c:v>
                </c:pt>
                <c:pt idx="3">
                  <c:v>6.44</c:v>
                </c:pt>
                <c:pt idx="4">
                  <c:v>3.89</c:v>
                </c:pt>
              </c:numCache>
            </c:numRef>
          </c:val>
          <c:extLst>
            <c:ext xmlns:c16="http://schemas.microsoft.com/office/drawing/2014/chart" uri="{C3380CC4-5D6E-409C-BE32-E72D297353CC}">
              <c16:uniqueId val="{00000000-ADBD-4714-A12A-949DC3C404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38.32</c:v>
                </c:pt>
                <c:pt idx="1">
                  <c:v>27.7</c:v>
                </c:pt>
                <c:pt idx="2">
                  <c:v>27.48</c:v>
                </c:pt>
                <c:pt idx="3">
                  <c:v>26.4</c:v>
                </c:pt>
                <c:pt idx="4">
                  <c:v>23.14</c:v>
                </c:pt>
              </c:numCache>
            </c:numRef>
          </c:val>
          <c:extLst>
            <c:ext xmlns:c16="http://schemas.microsoft.com/office/drawing/2014/chart" uri="{C3380CC4-5D6E-409C-BE32-E72D297353CC}">
              <c16:uniqueId val="{00000001-ADBD-4714-A12A-949DC3C404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2.5499999999999998</c:v>
                </c:pt>
                <c:pt idx="1">
                  <c:v>-9.43</c:v>
                </c:pt>
                <c:pt idx="2">
                  <c:v>-1.49</c:v>
                </c:pt>
                <c:pt idx="3">
                  <c:v>4.5599999999999996</c:v>
                </c:pt>
                <c:pt idx="4">
                  <c:v>-6.89</c:v>
                </c:pt>
              </c:numCache>
            </c:numRef>
          </c:val>
          <c:smooth val="0"/>
          <c:extLst>
            <c:ext xmlns:c16="http://schemas.microsoft.com/office/drawing/2014/chart" uri="{C3380CC4-5D6E-409C-BE32-E72D297353CC}">
              <c16:uniqueId val="{00000002-ADBD-4714-A12A-949DC3C404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4E-4E47-85B3-884981E6CB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4E-4E47-85B3-884981E6CB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4E-4E47-85B3-884981E6CB5A}"/>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0.06</c:v>
                </c:pt>
                <c:pt idx="4">
                  <c:v>#N/A</c:v>
                </c:pt>
                <c:pt idx="5">
                  <c:v>0.06</c:v>
                </c:pt>
                <c:pt idx="6">
                  <c:v>#N/A</c:v>
                </c:pt>
                <c:pt idx="7">
                  <c:v>0.03</c:v>
                </c:pt>
                <c:pt idx="8">
                  <c:v>#N/A</c:v>
                </c:pt>
                <c:pt idx="9">
                  <c:v>0</c:v>
                </c:pt>
              </c:numCache>
            </c:numRef>
          </c:val>
          <c:extLst>
            <c:ext xmlns:c16="http://schemas.microsoft.com/office/drawing/2014/chart" uri="{C3380CC4-5D6E-409C-BE32-E72D297353CC}">
              <c16:uniqueId val="{00000003-C14E-4E47-85B3-884981E6CB5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0.12</c:v>
                </c:pt>
                <c:pt idx="4">
                  <c:v>#N/A</c:v>
                </c:pt>
                <c:pt idx="5">
                  <c:v>0.09</c:v>
                </c:pt>
                <c:pt idx="6">
                  <c:v>#N/A</c:v>
                </c:pt>
                <c:pt idx="7">
                  <c:v>0.09</c:v>
                </c:pt>
                <c:pt idx="8">
                  <c:v>#N/A</c:v>
                </c:pt>
                <c:pt idx="9">
                  <c:v>0.13</c:v>
                </c:pt>
              </c:numCache>
            </c:numRef>
          </c:val>
          <c:extLst>
            <c:ext xmlns:c16="http://schemas.microsoft.com/office/drawing/2014/chart" uri="{C3380CC4-5D6E-409C-BE32-E72D297353CC}">
              <c16:uniqueId val="{00000004-C14E-4E47-85B3-884981E6CB5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0.26</c:v>
                </c:pt>
                <c:pt idx="4">
                  <c:v>#N/A</c:v>
                </c:pt>
                <c:pt idx="5">
                  <c:v>0.83</c:v>
                </c:pt>
                <c:pt idx="6">
                  <c:v>#N/A</c:v>
                </c:pt>
                <c:pt idx="7">
                  <c:v>0.42</c:v>
                </c:pt>
                <c:pt idx="8">
                  <c:v>#N/A</c:v>
                </c:pt>
                <c:pt idx="9">
                  <c:v>0.27</c:v>
                </c:pt>
              </c:numCache>
            </c:numRef>
          </c:val>
          <c:extLst>
            <c:ext xmlns:c16="http://schemas.microsoft.com/office/drawing/2014/chart" uri="{C3380CC4-5D6E-409C-BE32-E72D297353CC}">
              <c16:uniqueId val="{00000005-C14E-4E47-85B3-884981E6CB5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1.07</c:v>
                </c:pt>
                <c:pt idx="2">
                  <c:v>#N/A</c:v>
                </c:pt>
                <c:pt idx="3">
                  <c:v>0.91</c:v>
                </c:pt>
                <c:pt idx="4">
                  <c:v>#N/A</c:v>
                </c:pt>
                <c:pt idx="5">
                  <c:v>0.79</c:v>
                </c:pt>
                <c:pt idx="6">
                  <c:v>#N/A</c:v>
                </c:pt>
                <c:pt idx="7">
                  <c:v>0.42</c:v>
                </c:pt>
                <c:pt idx="8">
                  <c:v>#N/A</c:v>
                </c:pt>
                <c:pt idx="9">
                  <c:v>0.5</c:v>
                </c:pt>
              </c:numCache>
            </c:numRef>
          </c:val>
          <c:extLst>
            <c:ext xmlns:c16="http://schemas.microsoft.com/office/drawing/2014/chart" uri="{C3380CC4-5D6E-409C-BE32-E72D297353CC}">
              <c16:uniqueId val="{00000006-C14E-4E47-85B3-884981E6CB5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5.2</c:v>
                </c:pt>
                <c:pt idx="2">
                  <c:v>#N/A</c:v>
                </c:pt>
                <c:pt idx="3">
                  <c:v>5.77</c:v>
                </c:pt>
                <c:pt idx="4">
                  <c:v>#N/A</c:v>
                </c:pt>
                <c:pt idx="5">
                  <c:v>3.06</c:v>
                </c:pt>
                <c:pt idx="6">
                  <c:v>#N/A</c:v>
                </c:pt>
                <c:pt idx="7">
                  <c:v>6.4</c:v>
                </c:pt>
                <c:pt idx="8">
                  <c:v>#N/A</c:v>
                </c:pt>
                <c:pt idx="9">
                  <c:v>3.88</c:v>
                </c:pt>
              </c:numCache>
            </c:numRef>
          </c:val>
          <c:extLst>
            <c:ext xmlns:c16="http://schemas.microsoft.com/office/drawing/2014/chart" uri="{C3380CC4-5D6E-409C-BE32-E72D297353CC}">
              <c16:uniqueId val="{00000007-C14E-4E47-85B3-884981E6CB5A}"/>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0.75</c:v>
                </c:pt>
                <c:pt idx="2">
                  <c:v>#N/A</c:v>
                </c:pt>
                <c:pt idx="3">
                  <c:v>0.62</c:v>
                </c:pt>
                <c:pt idx="4">
                  <c:v>#N/A</c:v>
                </c:pt>
                <c:pt idx="5">
                  <c:v>0.09</c:v>
                </c:pt>
                <c:pt idx="6">
                  <c:v>#N/A</c:v>
                </c:pt>
                <c:pt idx="7">
                  <c:v>0.83</c:v>
                </c:pt>
                <c:pt idx="8">
                  <c:v>#N/A</c:v>
                </c:pt>
                <c:pt idx="9">
                  <c:v>5.78</c:v>
                </c:pt>
              </c:numCache>
            </c:numRef>
          </c:val>
          <c:extLst>
            <c:ext xmlns:c16="http://schemas.microsoft.com/office/drawing/2014/chart" uri="{C3380CC4-5D6E-409C-BE32-E72D297353CC}">
              <c16:uniqueId val="{00000008-C14E-4E47-85B3-884981E6CB5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8.6999999999999993</c:v>
                </c:pt>
                <c:pt idx="2">
                  <c:v>#N/A</c:v>
                </c:pt>
                <c:pt idx="3">
                  <c:v>8.48</c:v>
                </c:pt>
                <c:pt idx="4">
                  <c:v>#N/A</c:v>
                </c:pt>
                <c:pt idx="5">
                  <c:v>9.0500000000000007</c:v>
                </c:pt>
                <c:pt idx="6">
                  <c:v>#N/A</c:v>
                </c:pt>
                <c:pt idx="7">
                  <c:v>8.2200000000000006</c:v>
                </c:pt>
                <c:pt idx="8">
                  <c:v>#N/A</c:v>
                </c:pt>
                <c:pt idx="9">
                  <c:v>8.8699999999999992</c:v>
                </c:pt>
              </c:numCache>
            </c:numRef>
          </c:val>
          <c:extLst>
            <c:ext xmlns:c16="http://schemas.microsoft.com/office/drawing/2014/chart" uri="{C3380CC4-5D6E-409C-BE32-E72D297353CC}">
              <c16:uniqueId val="{00000009-C14E-4E47-85B3-884981E6CB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381</c:v>
                </c:pt>
                <c:pt idx="5">
                  <c:v>385</c:v>
                </c:pt>
                <c:pt idx="8">
                  <c:v>384</c:v>
                </c:pt>
                <c:pt idx="11">
                  <c:v>377</c:v>
                </c:pt>
                <c:pt idx="14">
                  <c:v>371</c:v>
                </c:pt>
              </c:numCache>
            </c:numRef>
          </c:val>
          <c:extLst>
            <c:ext xmlns:c16="http://schemas.microsoft.com/office/drawing/2014/chart" uri="{C3380CC4-5D6E-409C-BE32-E72D297353CC}">
              <c16:uniqueId val="{00000000-0D7D-4159-B7A0-001397AA03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7D-4159-B7A0-001397AA03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7D-4159-B7A0-001397AA03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7D-4159-B7A0-001397AA03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258</c:v>
                </c:pt>
                <c:pt idx="3">
                  <c:v>252</c:v>
                </c:pt>
                <c:pt idx="6">
                  <c:v>243</c:v>
                </c:pt>
                <c:pt idx="9">
                  <c:v>225</c:v>
                </c:pt>
                <c:pt idx="12">
                  <c:v>207</c:v>
                </c:pt>
              </c:numCache>
            </c:numRef>
          </c:val>
          <c:extLst>
            <c:ext xmlns:c16="http://schemas.microsoft.com/office/drawing/2014/chart" uri="{C3380CC4-5D6E-409C-BE32-E72D297353CC}">
              <c16:uniqueId val="{00000004-0D7D-4159-B7A0-001397AA03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7D-4159-B7A0-001397AA03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7D-4159-B7A0-001397AA03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317</c:v>
                </c:pt>
                <c:pt idx="3">
                  <c:v>321</c:v>
                </c:pt>
                <c:pt idx="6">
                  <c:v>338</c:v>
                </c:pt>
                <c:pt idx="9">
                  <c:v>373</c:v>
                </c:pt>
                <c:pt idx="12">
                  <c:v>384</c:v>
                </c:pt>
              </c:numCache>
            </c:numRef>
          </c:val>
          <c:extLst>
            <c:ext xmlns:c16="http://schemas.microsoft.com/office/drawing/2014/chart" uri="{C3380CC4-5D6E-409C-BE32-E72D297353CC}">
              <c16:uniqueId val="{00000007-0D7D-4159-B7A0-001397AA03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194</c:v>
                </c:pt>
                <c:pt idx="2">
                  <c:v>#N/A</c:v>
                </c:pt>
                <c:pt idx="3">
                  <c:v>#N/A</c:v>
                </c:pt>
                <c:pt idx="4">
                  <c:v>188</c:v>
                </c:pt>
                <c:pt idx="5">
                  <c:v>#N/A</c:v>
                </c:pt>
                <c:pt idx="6">
                  <c:v>#N/A</c:v>
                </c:pt>
                <c:pt idx="7">
                  <c:v>197</c:v>
                </c:pt>
                <c:pt idx="8">
                  <c:v>#N/A</c:v>
                </c:pt>
                <c:pt idx="9">
                  <c:v>#N/A</c:v>
                </c:pt>
                <c:pt idx="10">
                  <c:v>221</c:v>
                </c:pt>
                <c:pt idx="11">
                  <c:v>#N/A</c:v>
                </c:pt>
                <c:pt idx="12">
                  <c:v>#N/A</c:v>
                </c:pt>
                <c:pt idx="13">
                  <c:v>220</c:v>
                </c:pt>
                <c:pt idx="14">
                  <c:v>#N/A</c:v>
                </c:pt>
              </c:numCache>
            </c:numRef>
          </c:val>
          <c:smooth val="0"/>
          <c:extLst>
            <c:ext xmlns:c16="http://schemas.microsoft.com/office/drawing/2014/chart" uri="{C3380CC4-5D6E-409C-BE32-E72D297353CC}">
              <c16:uniqueId val="{00000008-0D7D-4159-B7A0-001397AA03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4275</c:v>
                </c:pt>
                <c:pt idx="5">
                  <c:v>4118</c:v>
                </c:pt>
                <c:pt idx="8">
                  <c:v>4066</c:v>
                </c:pt>
                <c:pt idx="11">
                  <c:v>4069</c:v>
                </c:pt>
                <c:pt idx="14">
                  <c:v>3869</c:v>
                </c:pt>
              </c:numCache>
            </c:numRef>
          </c:val>
          <c:extLst>
            <c:ext xmlns:c16="http://schemas.microsoft.com/office/drawing/2014/chart" uri="{C3380CC4-5D6E-409C-BE32-E72D297353CC}">
              <c16:uniqueId val="{00000000-CABE-4305-85FF-F37A03ADFF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c:v>
                </c:pt>
                <c:pt idx="5">
                  <c:v>6</c:v>
                </c:pt>
                <c:pt idx="8">
                  <c:v>2</c:v>
                </c:pt>
                <c:pt idx="11">
                  <c:v>0</c:v>
                </c:pt>
                <c:pt idx="14">
                  <c:v>0</c:v>
                </c:pt>
              </c:numCache>
            </c:numRef>
          </c:val>
          <c:extLst>
            <c:ext xmlns:c16="http://schemas.microsoft.com/office/drawing/2014/chart" uri="{C3380CC4-5D6E-409C-BE32-E72D297353CC}">
              <c16:uniqueId val="{00000001-CABE-4305-85FF-F37A03ADFF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2324</c:v>
                </c:pt>
                <c:pt idx="5">
                  <c:v>2030</c:v>
                </c:pt>
                <c:pt idx="8">
                  <c:v>2014</c:v>
                </c:pt>
                <c:pt idx="11">
                  <c:v>2133</c:v>
                </c:pt>
                <c:pt idx="14">
                  <c:v>1969</c:v>
                </c:pt>
              </c:numCache>
            </c:numRef>
          </c:val>
          <c:extLst>
            <c:ext xmlns:c16="http://schemas.microsoft.com/office/drawing/2014/chart" uri="{C3380CC4-5D6E-409C-BE32-E72D297353CC}">
              <c16:uniqueId val="{00000002-CABE-4305-85FF-F37A03ADFF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BE-4305-85FF-F37A03ADFF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BE-4305-85FF-F37A03ADFF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BE-4305-85FF-F37A03ADFF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32</c:v>
                </c:pt>
                <c:pt idx="6">
                  <c:v>0</c:v>
                </c:pt>
                <c:pt idx="9">
                  <c:v>0</c:v>
                </c:pt>
                <c:pt idx="12">
                  <c:v>0</c:v>
                </c:pt>
              </c:numCache>
            </c:numRef>
          </c:val>
          <c:extLst>
            <c:ext xmlns:c16="http://schemas.microsoft.com/office/drawing/2014/chart" uri="{C3380CC4-5D6E-409C-BE32-E72D297353CC}">
              <c16:uniqueId val="{00000006-CABE-4305-85FF-F37A03ADFF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c:v>
                </c:pt>
                <c:pt idx="3">
                  <c:v>2</c:v>
                </c:pt>
                <c:pt idx="6">
                  <c:v>2</c:v>
                </c:pt>
                <c:pt idx="9">
                  <c:v>1</c:v>
                </c:pt>
                <c:pt idx="12">
                  <c:v>4</c:v>
                </c:pt>
              </c:numCache>
            </c:numRef>
          </c:val>
          <c:extLst>
            <c:ext xmlns:c16="http://schemas.microsoft.com/office/drawing/2014/chart" uri="{C3380CC4-5D6E-409C-BE32-E72D297353CC}">
              <c16:uniqueId val="{00000007-CABE-4305-85FF-F37A03ADFF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2110</c:v>
                </c:pt>
                <c:pt idx="3">
                  <c:v>2015</c:v>
                </c:pt>
                <c:pt idx="6">
                  <c:v>1992</c:v>
                </c:pt>
                <c:pt idx="9">
                  <c:v>1894</c:v>
                </c:pt>
                <c:pt idx="12">
                  <c:v>1714</c:v>
                </c:pt>
              </c:numCache>
            </c:numRef>
          </c:val>
          <c:extLst>
            <c:ext xmlns:c16="http://schemas.microsoft.com/office/drawing/2014/chart" uri="{C3380CC4-5D6E-409C-BE32-E72D297353CC}">
              <c16:uniqueId val="{00000008-CABE-4305-85FF-F37A03ADFF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BE-4305-85FF-F37A03ADFF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4263</c:v>
                </c:pt>
                <c:pt idx="3">
                  <c:v>4192</c:v>
                </c:pt>
                <c:pt idx="6">
                  <c:v>4360</c:v>
                </c:pt>
                <c:pt idx="9">
                  <c:v>4495</c:v>
                </c:pt>
                <c:pt idx="12">
                  <c:v>4338</c:v>
                </c:pt>
              </c:numCache>
            </c:numRef>
          </c:val>
          <c:extLst>
            <c:ext xmlns:c16="http://schemas.microsoft.com/office/drawing/2014/chart" uri="{C3380CC4-5D6E-409C-BE32-E72D297353CC}">
              <c16:uniqueId val="{0000000A-CABE-4305-85FF-F37A03ADFF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88</c:v>
                </c:pt>
                <c:pt idx="5">
                  <c:v>#N/A</c:v>
                </c:pt>
                <c:pt idx="6">
                  <c:v>#N/A</c:v>
                </c:pt>
                <c:pt idx="7">
                  <c:v>272</c:v>
                </c:pt>
                <c:pt idx="8">
                  <c:v>#N/A</c:v>
                </c:pt>
                <c:pt idx="9">
                  <c:v>#N/A</c:v>
                </c:pt>
                <c:pt idx="10">
                  <c:v>188</c:v>
                </c:pt>
                <c:pt idx="11">
                  <c:v>#N/A</c:v>
                </c:pt>
                <c:pt idx="12">
                  <c:v>#N/A</c:v>
                </c:pt>
                <c:pt idx="13">
                  <c:v>219</c:v>
                </c:pt>
                <c:pt idx="14">
                  <c:v>#N/A</c:v>
                </c:pt>
              </c:numCache>
            </c:numRef>
          </c:val>
          <c:smooth val="0"/>
          <c:extLst>
            <c:ext xmlns:c16="http://schemas.microsoft.com/office/drawing/2014/chart" uri="{C3380CC4-5D6E-409C-BE32-E72D297353CC}">
              <c16:uniqueId val="{0000000B-CABE-4305-85FF-F37A03ADFF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836</c:v>
                </c:pt>
                <c:pt idx="1">
                  <c:v>869</c:v>
                </c:pt>
                <c:pt idx="2">
                  <c:v>737</c:v>
                </c:pt>
              </c:numCache>
            </c:numRef>
          </c:val>
          <c:extLst>
            <c:ext xmlns:c16="http://schemas.microsoft.com/office/drawing/2014/chart" uri="{C3380CC4-5D6E-409C-BE32-E72D297353CC}">
              <c16:uniqueId val="{00000000-C37A-4580-98B3-C04DF6D844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c:v>
                </c:pt>
                <c:pt idx="1">
                  <c:v>114</c:v>
                </c:pt>
                <c:pt idx="2">
                  <c:v>104</c:v>
                </c:pt>
              </c:numCache>
            </c:numRef>
          </c:val>
          <c:extLst>
            <c:ext xmlns:c16="http://schemas.microsoft.com/office/drawing/2014/chart" uri="{C3380CC4-5D6E-409C-BE32-E72D297353CC}">
              <c16:uniqueId val="{00000001-C37A-4580-98B3-C04DF6D844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922</c:v>
                </c:pt>
                <c:pt idx="1">
                  <c:v>905</c:v>
                </c:pt>
                <c:pt idx="2">
                  <c:v>867</c:v>
                </c:pt>
              </c:numCache>
            </c:numRef>
          </c:val>
          <c:extLst>
            <c:ext xmlns:c16="http://schemas.microsoft.com/office/drawing/2014/chart" uri="{C3380CC4-5D6E-409C-BE32-E72D297353CC}">
              <c16:uniqueId val="{00000002-C37A-4580-98B3-C04DF6D844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{09B31108-3E57-4605-AE99-32FCFE2D7096}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B30-4B43-8452-AD931A490E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{695CACA4-595D-436B-A590-A4D49502C7F1}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30-4B43-8452-AD931A490E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{084BC685-4E4D-4707-AE54-383236A61B40}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30-4B43-8452-AD931A490E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{11B5DB72-EC40-4241-8248-E36BD9CC0846}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30-4B43-8452-AD931A490E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{08E149C6-A1EE-42C7-ADF9-A3B10CFD944D}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30-4B43-8452-AD931A490E3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{D72D5C4B-4255-4436-B871-4DF80CF45A97}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B30-4B43-8452-AD931A490E3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{85C05951-5F09-4CA3-BDBD-9486CA91BA38}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B30-4B43-8452-AD931A490E3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{6653A3F5-C5B9-4343-AFCC-82E8C9E63820}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B30-4B43-8452-AD931A490E3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{DE23190B-EEF2-4258-BD3E-372AAE6D53FF}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B30-4B43-8452-AD931A490E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c:v>
                </c:pt>
                <c:pt idx="8">
                  <c:v>51.2</c:v>
                </c:pt>
                <c:pt idx="16">
                  <c:v>51.3</c:v>
                </c:pt>
                <c:pt idx="24">
                  <c:v>52.4</c:v>
                </c:pt>
                <c:pt idx="32">
                  <c:v>59.7</c:v>
                </c:pt>
              </c:numCache>
            </c:numRef>
          </c:xVal>
          <c:yVal>
            <c:numRef>
              <c:f>公会計指標分析・財政指標組合せ分析表!$BP$51:$DC$51</c:f>
              <c:numCache>
                <c:formatCode>#,##0.0;"▲ "#,##0.0</c:formatCode>
                <c:ptCount val="40"/>
                <c:pt idx="8">
                  <c:v>3.4</c:v>
                </c:pt>
                <c:pt idx="16">
                  <c:v>10.199999999999999</c:v>
                </c:pt>
                <c:pt idx="24">
                  <c:v>6.4</c:v>
                </c:pt>
                <c:pt idx="32">
                  <c:v>7.7</c:v>
                </c:pt>
              </c:numCache>
            </c:numRef>
          </c:yVal>
          <c:smooth val="0"/>
          <c:extLst>
            <c:ext xmlns:c16="http://schemas.microsoft.com/office/drawing/2014/chart" uri="{C3380CC4-5D6E-409C-BE32-E72D297353CC}">
              <c16:uniqueId val="{00000009-3B30-4B43-8452-AD931A490E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{E985D3CA-7B48-45F5-8845-35AF4E548C58}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B30-4B43-8452-AD931A490E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{078411B3-2578-4C93-897A-C567712AF2A9}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30-4B43-8452-AD931A490E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{9EE6F52D-E70E-42E1-B9B7-9556023708AA}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30-4B43-8452-AD931A490E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{3DCEF373-4652-4BF3-BB29-C1C2EE1A5E9C}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30-4B43-8452-AD931A490E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{5DB1199A-5EAD-4E69-89AF-C6179258B70B}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30-4B43-8452-AD931A490E3F}"/>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{187E8119-E45C-45AD-949B-126C3D084AC2}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B30-4B43-8452-AD931A490E3F}"/>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{124BC46C-CE90-4904-838A-1618ABB2847C}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B30-4B43-8452-AD931A490E3F}"/>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{A4CF4546-0E19-40BB-BA78-8F9526445F7D}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B30-4B43-8452-AD931A490E3F}"/>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{47F183F7-1CBB-4891-926D-5A12A0209BF3}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B30-4B43-8452-AD931A490E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3B30-4B43-8452-AD931A490E3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{E4D0628E-D69A-4A23-9057-0800A54A05FE}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B3B-4DE3-8C45-E358E17C9A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{B9A62A16-3FAB-4001-AE19-7093B6D4B4A7}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3B-4DE3-8C45-E358E17C9A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{ACD096AA-7D2B-43DD-9A25-5C511B4BF0F2}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3B-4DE3-8C45-E358E17C9A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{AF18593E-703C-41C2-870B-8A6D54A60065}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3B-4DE3-8C45-E358E17C9A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{D38B3CB5-42F1-489B-B172-90164CE1372B}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3B-4DE3-8C45-E358E17C9A6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{20B5FB93-CCDD-4DEE-A48F-3827B4161C17}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B3B-4DE3-8C45-E358E17C9A6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{90E1CD7F-0CAA-447C-82EC-941855AB3A7D}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B3B-4DE3-8C45-E358E17C9A6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{E09A57A9-4C4D-4864-A9B5-2A5C19C8EC7B}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B3B-4DE3-8C45-E358E17C9A6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{13FB5886-AF0A-4834-B7D8-C8F07EE45F50}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B3B-4DE3-8C45-E358E17C9A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6.8</c:v>
                </c:pt>
                <c:pt idx="16">
                  <c:v>7.5</c:v>
                </c:pt>
                <c:pt idx="24">
                  <c:v>7.4</c:v>
                </c:pt>
                <c:pt idx="32">
                  <c:v>7.6</c:v>
                </c:pt>
              </c:numCache>
            </c:numRef>
          </c:xVal>
          <c:yVal>
            <c:numRef>
              <c:f>公会計指標分析・財政指標組合せ分析表!$BP$73:$DC$73</c:f>
              <c:numCache>
                <c:formatCode>#,##0.0;"▲ "#,##0.0</c:formatCode>
                <c:ptCount val="40"/>
                <c:pt idx="8">
                  <c:v>3.4</c:v>
                </c:pt>
                <c:pt idx="16">
                  <c:v>10.199999999999999</c:v>
                </c:pt>
                <c:pt idx="24">
                  <c:v>6.4</c:v>
                </c:pt>
                <c:pt idx="32">
                  <c:v>7.7</c:v>
                </c:pt>
              </c:numCache>
            </c:numRef>
          </c:yVal>
          <c:smooth val="0"/>
          <c:extLst>
            <c:ext xmlns:c16="http://schemas.microsoft.com/office/drawing/2014/chart" uri="{C3380CC4-5D6E-409C-BE32-E72D297353CC}">
              <c16:uniqueId val="{00000009-5B3B-4DE3-8C45-E358E17C9A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{117837F2-EB8E-4ADD-9A4E-089FD9DFAB9A}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B3B-4DE3-8C45-E358E17C9A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{CA3F20C8-3AF7-444F-A074-30607F9C402C}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3B-4DE3-8C45-E358E17C9A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{926D2937-5C85-4CCC-9E09-12F138441A17}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3B-4DE3-8C45-E358E17C9A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{9C073E38-7430-498B-9338-F48E772E735A}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3B-4DE3-8C45-E358E17C9A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{D824E064-F2CC-4F06-AEC6-6F1696CF4F8F}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3B-4DE3-8C45-E358E17C9A6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{AC04C50A-1F7A-4E15-AC2F-D7E8963760F9}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B3B-4DE3-8C45-E358E17C9A6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{BF8D2A44-DCB8-4169-9650-3EA8E8ED8933}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B3B-4DE3-8C45-E358E17C9A6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{2E6BE9FE-C8C3-419B-A78E-8B7382A2417C}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B3B-4DE3-8C45-E358E17C9A6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{B8C261C8-219E-4D61-A110-ADF7902703FE}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B3B-4DE3-8C45-E358E17C9A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5B3B-4DE3-8C45-E358E17C9A6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公営企業債の元利償還金に対する繰入は減少したが元利償還金は増加したことから実質公債費比率の分子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は前年度と同水準となった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元利償還金は年々増加傾向にあり、人口構成比の変化等の将来的な負担も踏まえ、削減の目途をつける。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満期一括償還による地方債は無し。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により将来負担額は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しかし、財源不足により財政調整基金残高が減少し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充当可能基金が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になったことから充当可能財源等が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百万円増加し、将来負担が減となった。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時的な財政需要により財政調整基金の積立額を取崩額が上回ることによって将来負担額がより増加することが想定されるため、引き続き財政調整基金を中心とした基金積立により充当可能財源等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や公債費などの義務的経費の増加に加え物価高騰の影響もあり、財源不足を補うため各基金を活用した財政運営を行っている。その結果、財政調整基金・減債基金・特定目的基金すべてにおいて前年度よりも残高が減少し、基金全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特定目的基金については引き続き積極的に活用を行うが、財政調整基金については取崩額を積立額が上回るよう努める。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・庁舎建設基金：役場新庁舎建設に必要な財源</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・朝日町自治区振興基金：自治区振興に充てるための財源</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・朝日町学校教育施設整備基金：学校施設の整備資金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・朝日町ふれあいゾーン整備基金：都市公園、図書館、博物館及び児童館等を配する朝日町ふれあいゾーンを整備するための財源</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・朝日町ふれあい基金：地域間交流及び伝統・文化を通じた町民を相互交流を促進する事業に要する経費の財源</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・朝日町自治区振興基金：自治区振興補助金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及び公民館建替え補助金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28,722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・庁舎建設基金：新庁舎建設基本構想策定の財源として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5,388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・朝日町ふれあい基金：地域づくり事業の財源として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石油貯蔵施設立地対策等交付金基金：石油貯蔵施設立地対策等交付金</a:t>
          </a:r>
          <a:r>
            <a:rPr lang="en-US" altLang="ja-JP" sz="1100" b="0" i="0">
              <a:solidFill>
                <a:schemeClr val="dk1"/>
              </a:solidFill>
              <a:effectLst/>
              <a:latin typeface="ＭＳ ゴシック" panose="020B0609070205080204" pitchFamily="49" charset="-128"/>
              <a:ea typeface="ＭＳ ゴシック" panose="020B0609070205080204" pitchFamily="49" charset="-128"/>
              <a:cs typeface="+mn-cs"/>
            </a:rPr>
            <a:t>2,819</a:t>
          </a:r>
          <a:r>
            <a:rPr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・それ以外：利子分積み立てによる増など。</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・庁舎建設基金：現役場庁舎は築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年以上経過しており、施設が狭小である。早期新庁舎建設を目指すため、歳出不用額を財政調整基金、学校教育施設整備基金と振り分けて積み立てを行う。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・朝日町自治区振興基金：自治区運営に係る財政需要増への対応のため、引き続き基金を財源として補助金の支出を行う。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・朝日町学校教育施設整備基金：老朽化による施設改修に備えるため、歳出不用額を財政調整基金、庁舎建設基金と振り分けて積み立てを行う。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本年度は前年度よりも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臨時財政対策債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となり、財政調整基金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への積立てができず、残高が減少した。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結果として取崩額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積立額を上回り、基金残高が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当初予算から取崩額をできる限り削減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％の範囲内となるよう努めることとしている。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公債費が増加傾向にあるため減債基金を財源として取崩したこにより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、基金残高が約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臨時財政対策債償還基金費の積立ては、臨時財政対策債を償還するため措置されたものであることから、今後、毎年度一定割合の繰入れを行う予定である。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有形固定資産減価償却率は類似団体と比べて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程度低い水準となっている。</a:t>
          </a:r>
          <a:r>
            <a:rPr kumimoji="1" lang="ja-JP" altLang="ja-JP" sz="1100">
              <a:solidFill>
                <a:sysClr val="windowText" lastClr="000000"/>
              </a:solidFill>
              <a:effectLst/>
              <a:latin typeface="+mn-lt"/>
              <a:ea typeface="+mn-ea"/>
              <a:cs typeface="+mn-cs"/>
            </a:rPr>
            <a:t>これは当町が非合併団体で公共施設保有量がそれほど多くないなか、保育園・幼稚園一体化施設として平成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年度に新設したもののみ保有していることなどが要因であると考えられる。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7" name="直線コネクタ 66"/>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8" name="有形固定資産減価償却率最小値テキスト"/>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9" name="直線コネクタ 68"/>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0" name="有形固定資産減価償却率最大値テキスト"/>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1" name="直線コネクタ 70"/>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2" name="有形固定資産減価償却率平均値テキスト"/>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3" name="フローチャート: 判断 72"/>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4" name="フローチャート: 判断 73"/>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5" name="フローチャート: 判断 74"/>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7" name="フローチャート: 判断 76"/>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83" name="楕円 82"/>
        <xdr:cNvSpPr/>
      </xdr:nvSpPr>
      <xdr:spPr>
        <a:xfrm>
          <a:off x="47117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84155</xdr:rowOff>
    </xdr:from>
    <xdr:ext cx="405111" cy="259045"/>
    <xdr:sp macro="" textlink="">
      <xdr:nvSpPr>
        <xdr:cNvPr id="84" name="有形固定資産減価償却率該当値テキスト"/>
        <xdr:cNvSpPr txBox="1"/>
      </xdr:nvSpPr>
      <xdr:spPr>
        <a:xfrm>
          <a:off x="4813300" y="582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101388</xdr:rowOff>
    </xdr:from>
    <xdr:to>
      <xdr:col>19</xdr:col>
      <xdr:colOff>187325</xdr:colOff>
      <xdr:row>30</xdr:row>
      <xdr:rowOff>31538</xdr:rowOff>
    </xdr:to>
    <xdr:sp macro="" textlink="">
      <xdr:nvSpPr>
        <xdr:cNvPr id="85" name="楕円 84"/>
        <xdr:cNvSpPr/>
      </xdr:nvSpPr>
      <xdr:spPr>
        <a:xfrm>
          <a:off x="4000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152188</xdr:rowOff>
    </xdr:from>
    <xdr:to>
      <xdr:col>23</xdr:col>
      <xdr:colOff>85725</xdr:colOff>
      <xdr:row>30</xdr:row>
      <xdr:rowOff>112078</xdr:rowOff>
    </xdr:to>
    <xdr:cxnSp macro="">
      <xdr:nvCxnSpPr>
        <xdr:cNvPr id="86" name="直線コネクタ 85"/>
        <xdr:cNvCxnSpPr/>
      </xdr:nvCxnSpPr>
      <xdr:spPr>
        <a:xfrm>
          <a:off x="4051300" y="5895763"/>
          <a:ext cx="711200" cy="13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81597</xdr:rowOff>
    </xdr:from>
    <xdr:to>
      <xdr:col>15</xdr:col>
      <xdr:colOff>187325</xdr:colOff>
      <xdr:row>30</xdr:row>
      <xdr:rowOff>11747</xdr:rowOff>
    </xdr:to>
    <xdr:sp macro="" textlink="">
      <xdr:nvSpPr>
        <xdr:cNvPr id="87" name="楕円 86"/>
        <xdr:cNvSpPr/>
      </xdr:nvSpPr>
      <xdr:spPr>
        <a:xfrm>
          <a:off x="3238500" y="5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132397</xdr:rowOff>
    </xdr:from>
    <xdr:to>
      <xdr:col>19</xdr:col>
      <xdr:colOff>136525</xdr:colOff>
      <xdr:row>29</xdr:row>
      <xdr:rowOff>152188</xdr:rowOff>
    </xdr:to>
    <xdr:cxnSp macro="">
      <xdr:nvCxnSpPr>
        <xdr:cNvPr id="88" name="直線コネクタ 87"/>
        <xdr:cNvCxnSpPr/>
      </xdr:nvCxnSpPr>
      <xdr:spPr>
        <a:xfrm>
          <a:off x="3289300" y="587597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79798</xdr:rowOff>
    </xdr:from>
    <xdr:to>
      <xdr:col>11</xdr:col>
      <xdr:colOff>187325</xdr:colOff>
      <xdr:row>30</xdr:row>
      <xdr:rowOff>9948</xdr:rowOff>
    </xdr:to>
    <xdr:sp macro="" textlink="">
      <xdr:nvSpPr>
        <xdr:cNvPr id="89" name="楕円 88"/>
        <xdr:cNvSpPr/>
      </xdr:nvSpPr>
      <xdr:spPr>
        <a:xfrm>
          <a:off x="2476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130598</xdr:rowOff>
    </xdr:from>
    <xdr:to>
      <xdr:col>15</xdr:col>
      <xdr:colOff>136525</xdr:colOff>
      <xdr:row>29</xdr:row>
      <xdr:rowOff>132397</xdr:rowOff>
    </xdr:to>
    <xdr:cxnSp macro="">
      <xdr:nvCxnSpPr>
        <xdr:cNvPr id="90" name="直線コネクタ 89"/>
        <xdr:cNvCxnSpPr/>
      </xdr:nvCxnSpPr>
      <xdr:spPr>
        <a:xfrm>
          <a:off x="2527300" y="5874173"/>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58208</xdr:rowOff>
    </xdr:from>
    <xdr:to>
      <xdr:col>7</xdr:col>
      <xdr:colOff>187325</xdr:colOff>
      <xdr:row>29</xdr:row>
      <xdr:rowOff>159808</xdr:rowOff>
    </xdr:to>
    <xdr:sp macro="" textlink="">
      <xdr:nvSpPr>
        <xdr:cNvPr id="91" name="楕円 90"/>
        <xdr:cNvSpPr/>
      </xdr:nvSpPr>
      <xdr:spPr>
        <a:xfrm>
          <a:off x="1714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109008</xdr:rowOff>
    </xdr:from>
    <xdr:to>
      <xdr:col>11</xdr:col>
      <xdr:colOff>136525</xdr:colOff>
      <xdr:row>29</xdr:row>
      <xdr:rowOff>130598</xdr:rowOff>
    </xdr:to>
    <xdr:cxnSp macro="">
      <xdr:nvCxnSpPr>
        <xdr:cNvPr id="92" name="直線コネクタ 91"/>
        <xdr:cNvCxnSpPr/>
      </xdr:nvCxnSpPr>
      <xdr:spPr>
        <a:xfrm>
          <a:off x="1765300" y="585258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3" name="n_1aveValue有形固定資産減価償却率"/>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4" name="n_2aveValue有形固定資産減価償却率"/>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5" name="n_3ave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6" name="n_4aveValue有形固定資産減価償却率"/>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48065</xdr:rowOff>
    </xdr:from>
    <xdr:ext cx="405111" cy="259045"/>
    <xdr:sp macro="" textlink="">
      <xdr:nvSpPr>
        <xdr:cNvPr id="97" name="n_1mainValue有形固定資産減価償却率"/>
        <xdr:cNvSpPr txBox="1"/>
      </xdr:nvSpPr>
      <xdr:spPr>
        <a:xfrm>
          <a:off x="38360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28274</xdr:rowOff>
    </xdr:from>
    <xdr:ext cx="405111" cy="259045"/>
    <xdr:sp macro="" textlink="">
      <xdr:nvSpPr>
        <xdr:cNvPr id="98" name="n_2mainValue有形固定資産減価償却率"/>
        <xdr:cNvSpPr txBox="1"/>
      </xdr:nvSpPr>
      <xdr:spPr>
        <a:xfrm>
          <a:off x="3086744"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26475</xdr:rowOff>
    </xdr:from>
    <xdr:ext cx="405111" cy="259045"/>
    <xdr:sp macro="" textlink="">
      <xdr:nvSpPr>
        <xdr:cNvPr id="99" name="n_3mainValue有形固定資産減価償却率"/>
        <xdr:cNvSpPr txBox="1"/>
      </xdr:nvSpPr>
      <xdr:spPr>
        <a:xfrm>
          <a:off x="2324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4885</xdr:rowOff>
    </xdr:from>
    <xdr:ext cx="405111" cy="259045"/>
    <xdr:sp macro="" textlink="">
      <xdr:nvSpPr>
        <xdr:cNvPr id="100" name="n_4mainValue有形固定資産減価償却率"/>
        <xdr:cNvSpPr txBox="1"/>
      </xdr:nvSpPr>
      <xdr:spPr>
        <a:xfrm>
          <a:off x="1562744" y="557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債務償還比率は類似団体、全国平均、三重県平均と比べて低い水準となっている。令和元年度は税収の減などにより高い水準となったが、令和２年度は普通交付税の増などにより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％程度低い数値となった。令和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年度は普通交付税など</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となったものの、充当可能基金が減少したこと</a:t>
          </a:r>
          <a:r>
            <a:rPr kumimoji="1" lang="ja-JP" altLang="ja-JP" sz="1100">
              <a:solidFill>
                <a:schemeClr val="dk1"/>
              </a:solidFill>
              <a:effectLst/>
              <a:latin typeface="+mn-lt"/>
              <a:ea typeface="+mn-ea"/>
              <a:cs typeface="+mn-cs"/>
            </a:rPr>
            <a:t>から、前年度より</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数値となった。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1" name="直線コネクタ 130"/>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2" name="債務償還比率最小値テキスト"/>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3" name="直線コネクタ 132"/>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36" name="債務償還比率平均値テキスト"/>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7" name="フローチャート: 判断 136"/>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8" name="フローチャート: 判断 137"/>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9" name="フローチャート: 判断 138"/>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0" name="フローチャート: 判断 139"/>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1" name="フローチャート: 判断 140"/>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46282</xdr:rowOff>
    </xdr:from>
    <xdr:to>
      <xdr:col>76</xdr:col>
      <xdr:colOff>73025</xdr:colOff>
      <xdr:row>29</xdr:row>
      <xdr:rowOff>147882</xdr:rowOff>
    </xdr:to>
    <xdr:sp macro="" textlink="">
      <xdr:nvSpPr>
        <xdr:cNvPr id="147" name="楕円 146"/>
        <xdr:cNvSpPr/>
      </xdr:nvSpPr>
      <xdr:spPr>
        <a:xfrm>
          <a:off x="14744700" y="57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69159</xdr:rowOff>
    </xdr:from>
    <xdr:ext cx="469744" cy="259045"/>
    <xdr:sp macro="" textlink="">
      <xdr:nvSpPr>
        <xdr:cNvPr id="148" name="債務償還比率該当値テキスト"/>
        <xdr:cNvSpPr txBox="1"/>
      </xdr:nvSpPr>
      <xdr:spPr>
        <a:xfrm>
          <a:off x="14846300" y="564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32249</xdr:rowOff>
    </xdr:from>
    <xdr:to>
      <xdr:col>72</xdr:col>
      <xdr:colOff>123825</xdr:colOff>
      <xdr:row>29</xdr:row>
      <xdr:rowOff>133849</xdr:rowOff>
    </xdr:to>
    <xdr:sp macro="" textlink="">
      <xdr:nvSpPr>
        <xdr:cNvPr id="149" name="楕円 148"/>
        <xdr:cNvSpPr/>
      </xdr:nvSpPr>
      <xdr:spPr>
        <a:xfrm>
          <a:off x="14033500" y="57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83049</xdr:rowOff>
    </xdr:from>
    <xdr:to>
      <xdr:col>76</xdr:col>
      <xdr:colOff>22225</xdr:colOff>
      <xdr:row>29</xdr:row>
      <xdr:rowOff>97082</xdr:rowOff>
    </xdr:to>
    <xdr:cxnSp macro="">
      <xdr:nvCxnSpPr>
        <xdr:cNvPr id="150" name="直線コネクタ 149"/>
        <xdr:cNvCxnSpPr/>
      </xdr:nvCxnSpPr>
      <xdr:spPr>
        <a:xfrm>
          <a:off x="14084300" y="5826624"/>
          <a:ext cx="7112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124778</xdr:rowOff>
    </xdr:from>
    <xdr:to>
      <xdr:col>68</xdr:col>
      <xdr:colOff>123825</xdr:colOff>
      <xdr:row>30</xdr:row>
      <xdr:rowOff>54928</xdr:rowOff>
    </xdr:to>
    <xdr:sp macro="" textlink="">
      <xdr:nvSpPr>
        <xdr:cNvPr id="151" name="楕円 150"/>
        <xdr:cNvSpPr/>
      </xdr:nvSpPr>
      <xdr:spPr>
        <a:xfrm>
          <a:off x="13271500" y="58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83049</xdr:rowOff>
    </xdr:from>
    <xdr:to>
      <xdr:col>72</xdr:col>
      <xdr:colOff>73025</xdr:colOff>
      <xdr:row>30</xdr:row>
      <xdr:rowOff>4128</xdr:rowOff>
    </xdr:to>
    <xdr:cxnSp macro="">
      <xdr:nvCxnSpPr>
        <xdr:cNvPr id="152" name="直線コネクタ 151"/>
        <xdr:cNvCxnSpPr/>
      </xdr:nvCxnSpPr>
      <xdr:spPr>
        <a:xfrm flipV="1">
          <a:off x="13322300" y="5826624"/>
          <a:ext cx="762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145478</xdr:rowOff>
    </xdr:from>
    <xdr:to>
      <xdr:col>64</xdr:col>
      <xdr:colOff>123825</xdr:colOff>
      <xdr:row>31</xdr:row>
      <xdr:rowOff>75628</xdr:rowOff>
    </xdr:to>
    <xdr:sp macro="" textlink="">
      <xdr:nvSpPr>
        <xdr:cNvPr id="153" name="楕円 152"/>
        <xdr:cNvSpPr/>
      </xdr:nvSpPr>
      <xdr:spPr>
        <a:xfrm>
          <a:off x="12509500" y="60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4128</xdr:rowOff>
    </xdr:from>
    <xdr:to>
      <xdr:col>68</xdr:col>
      <xdr:colOff>73025</xdr:colOff>
      <xdr:row>31</xdr:row>
      <xdr:rowOff>24828</xdr:rowOff>
    </xdr:to>
    <xdr:cxnSp macro="">
      <xdr:nvCxnSpPr>
        <xdr:cNvPr id="154" name="直線コネクタ 153"/>
        <xdr:cNvCxnSpPr/>
      </xdr:nvCxnSpPr>
      <xdr:spPr>
        <a:xfrm flipV="1">
          <a:off x="12560300" y="5919153"/>
          <a:ext cx="762000" cy="19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29936</xdr:rowOff>
    </xdr:from>
    <xdr:to>
      <xdr:col>60</xdr:col>
      <xdr:colOff>123825</xdr:colOff>
      <xdr:row>29</xdr:row>
      <xdr:rowOff>131536</xdr:rowOff>
    </xdr:to>
    <xdr:sp macro="" textlink="">
      <xdr:nvSpPr>
        <xdr:cNvPr id="155" name="楕円 154"/>
        <xdr:cNvSpPr/>
      </xdr:nvSpPr>
      <xdr:spPr>
        <a:xfrm>
          <a:off x="11747500" y="57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80736</xdr:rowOff>
    </xdr:from>
    <xdr:to>
      <xdr:col>64</xdr:col>
      <xdr:colOff>73025</xdr:colOff>
      <xdr:row>31</xdr:row>
      <xdr:rowOff>24828</xdr:rowOff>
    </xdr:to>
    <xdr:cxnSp macro="">
      <xdr:nvCxnSpPr>
        <xdr:cNvPr id="156" name="直線コネクタ 155"/>
        <xdr:cNvCxnSpPr/>
      </xdr:nvCxnSpPr>
      <xdr:spPr>
        <a:xfrm>
          <a:off x="11798300" y="5824311"/>
          <a:ext cx="762000" cy="28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57" name="n_1aveValue債務償還比率"/>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58" name="n_2aveValue債務償還比率"/>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59" name="n_3aveValue債務償還比率"/>
        <xdr:cNvSpPr txBox="1"/>
      </xdr:nvSpPr>
      <xdr:spPr>
        <a:xfrm>
          <a:off x="12325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98179</xdr:rowOff>
    </xdr:from>
    <xdr:ext cx="469744" cy="259045"/>
    <xdr:sp macro="" textlink="">
      <xdr:nvSpPr>
        <xdr:cNvPr id="160" name="n_4aveValue債務償還比率"/>
        <xdr:cNvSpPr txBox="1"/>
      </xdr:nvSpPr>
      <xdr:spPr>
        <a:xfrm>
          <a:off x="11563427" y="60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150376</xdr:rowOff>
    </xdr:from>
    <xdr:ext cx="469744" cy="259045"/>
    <xdr:sp macro="" textlink="">
      <xdr:nvSpPr>
        <xdr:cNvPr id="161" name="n_1mainValue債務償還比率"/>
        <xdr:cNvSpPr txBox="1"/>
      </xdr:nvSpPr>
      <xdr:spPr>
        <a:xfrm>
          <a:off x="13836727" y="55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71455</xdr:rowOff>
    </xdr:from>
    <xdr:ext cx="469744" cy="259045"/>
    <xdr:sp macro="" textlink="">
      <xdr:nvSpPr>
        <xdr:cNvPr id="162" name="n_2mainValue債務償還比率"/>
        <xdr:cNvSpPr txBox="1"/>
      </xdr:nvSpPr>
      <xdr:spPr>
        <a:xfrm>
          <a:off x="13087427" y="564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66755</xdr:rowOff>
    </xdr:from>
    <xdr:ext cx="469744" cy="259045"/>
    <xdr:sp macro="" textlink="">
      <xdr:nvSpPr>
        <xdr:cNvPr id="163" name="n_3mainValue債務償還比率"/>
        <xdr:cNvSpPr txBox="1"/>
      </xdr:nvSpPr>
      <xdr:spPr>
        <a:xfrm>
          <a:off x="12325427" y="61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148063</xdr:rowOff>
    </xdr:from>
    <xdr:ext cx="469744" cy="259045"/>
    <xdr:sp macro="" textlink="">
      <xdr:nvSpPr>
        <xdr:cNvPr id="164" name="n_4mainValue債務償還比率"/>
        <xdr:cNvSpPr txBox="1"/>
      </xdr:nvSpPr>
      <xdr:spPr>
        <a:xfrm>
          <a:off x="11563427" y="554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71" name="楕円 70"/>
        <xdr:cNvSpPr/>
      </xdr:nvSpPr>
      <xdr:spPr>
        <a:xfrm>
          <a:off x="45847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103141</xdr:rowOff>
    </xdr:from>
    <xdr:ext cx="405111" cy="259045"/>
    <xdr:sp macro="" textlink="">
      <xdr:nvSpPr>
        <xdr:cNvPr id="72" name="【道路】&#10;有形固定資産減価償却率該当値テキスト"/>
        <xdr:cNvSpPr txBox="1"/>
      </xdr:nvSpPr>
      <xdr:spPr>
        <a:xfrm>
          <a:off x="4673600" y="593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32258</xdr:rowOff>
    </xdr:from>
    <xdr:to>
      <xdr:col>20</xdr:col>
      <xdr:colOff>38100</xdr:colOff>
      <xdr:row>35</xdr:row>
      <xdr:rowOff>133858</xdr:rowOff>
    </xdr:to>
    <xdr:sp macro="" textlink="">
      <xdr:nvSpPr>
        <xdr:cNvPr id="73" name="楕円 72"/>
        <xdr:cNvSpPr/>
      </xdr:nvSpPr>
      <xdr:spPr>
        <a:xfrm>
          <a:off x="3746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83058</xdr:rowOff>
    </xdr:from>
    <xdr:to>
      <xdr:col>24</xdr:col>
      <xdr:colOff>63500</xdr:colOff>
      <xdr:row>35</xdr:row>
      <xdr:rowOff>131064</xdr:rowOff>
    </xdr:to>
    <xdr:cxnSp macro="">
      <xdr:nvCxnSpPr>
        <xdr:cNvPr id="74" name="直線コネクタ 73"/>
        <xdr:cNvCxnSpPr/>
      </xdr:nvCxnSpPr>
      <xdr:spPr>
        <a:xfrm>
          <a:off x="3797300" y="608380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157988</xdr:rowOff>
    </xdr:from>
    <xdr:to>
      <xdr:col>15</xdr:col>
      <xdr:colOff>101600</xdr:colOff>
      <xdr:row>35</xdr:row>
      <xdr:rowOff>88138</xdr:rowOff>
    </xdr:to>
    <xdr:sp macro="" textlink="">
      <xdr:nvSpPr>
        <xdr:cNvPr id="75" name="楕円 74"/>
        <xdr:cNvSpPr/>
      </xdr:nvSpPr>
      <xdr:spPr>
        <a:xfrm>
          <a:off x="28575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37338</xdr:rowOff>
    </xdr:from>
    <xdr:to>
      <xdr:col>19</xdr:col>
      <xdr:colOff>177800</xdr:colOff>
      <xdr:row>35</xdr:row>
      <xdr:rowOff>83058</xdr:rowOff>
    </xdr:to>
    <xdr:cxnSp macro="">
      <xdr:nvCxnSpPr>
        <xdr:cNvPr id="76" name="直線コネクタ 75"/>
        <xdr:cNvCxnSpPr/>
      </xdr:nvCxnSpPr>
      <xdr:spPr>
        <a:xfrm>
          <a:off x="2908300" y="6038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130556</xdr:rowOff>
    </xdr:from>
    <xdr:to>
      <xdr:col>10</xdr:col>
      <xdr:colOff>165100</xdr:colOff>
      <xdr:row>35</xdr:row>
      <xdr:rowOff>60706</xdr:rowOff>
    </xdr:to>
    <xdr:sp macro="" textlink="">
      <xdr:nvSpPr>
        <xdr:cNvPr id="77" name="楕円 76"/>
        <xdr:cNvSpPr/>
      </xdr:nvSpPr>
      <xdr:spPr>
        <a:xfrm>
          <a:off x="1968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xdr:rowOff>
    </xdr:from>
    <xdr:to>
      <xdr:col>15</xdr:col>
      <xdr:colOff>50800</xdr:colOff>
      <xdr:row>35</xdr:row>
      <xdr:rowOff>37338</xdr:rowOff>
    </xdr:to>
    <xdr:cxnSp macro="">
      <xdr:nvCxnSpPr>
        <xdr:cNvPr id="78" name="直線コネクタ 77"/>
        <xdr:cNvCxnSpPr/>
      </xdr:nvCxnSpPr>
      <xdr:spPr>
        <a:xfrm>
          <a:off x="2019300" y="6010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87122</xdr:rowOff>
    </xdr:from>
    <xdr:to>
      <xdr:col>6</xdr:col>
      <xdr:colOff>38100</xdr:colOff>
      <xdr:row>35</xdr:row>
      <xdr:rowOff>17272</xdr:rowOff>
    </xdr:to>
    <xdr:sp macro="" textlink="">
      <xdr:nvSpPr>
        <xdr:cNvPr id="79" name="楕円 78"/>
        <xdr:cNvSpPr/>
      </xdr:nvSpPr>
      <xdr:spPr>
        <a:xfrm>
          <a:off x="1079500" y="5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137922</xdr:rowOff>
    </xdr:from>
    <xdr:to>
      <xdr:col>10</xdr:col>
      <xdr:colOff>114300</xdr:colOff>
      <xdr:row>35</xdr:row>
      <xdr:rowOff>9906</xdr:rowOff>
    </xdr:to>
    <xdr:cxnSp macro="">
      <xdr:nvCxnSpPr>
        <xdr:cNvPr id="80" name="直線コネクタ 79"/>
        <xdr:cNvCxnSpPr/>
      </xdr:nvCxnSpPr>
      <xdr:spPr>
        <a:xfrm>
          <a:off x="1130300" y="59672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3" name="n_3aveValue【道路】&#10;有形固定資産減価償却率"/>
        <xdr:cNvSpPr txBox="1"/>
      </xdr:nvSpPr>
      <xdr:spPr>
        <a:xfrm>
          <a:off x="1816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1541</xdr:rowOff>
    </xdr:from>
    <xdr:ext cx="405111" cy="259045"/>
    <xdr:sp macro="" textlink="">
      <xdr:nvSpPr>
        <xdr:cNvPr id="84" name="n_4aveValue【道路】&#10;有形固定資産減価償却率"/>
        <xdr:cNvSpPr txBox="1"/>
      </xdr:nvSpPr>
      <xdr:spPr>
        <a:xfrm>
          <a:off x="927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150385</xdr:rowOff>
    </xdr:from>
    <xdr:ext cx="405111" cy="259045"/>
    <xdr:sp macro="" textlink="">
      <xdr:nvSpPr>
        <xdr:cNvPr id="85" name="n_1mainValue【道路】&#10;有形固定資産減価償却率"/>
        <xdr:cNvSpPr txBox="1"/>
      </xdr:nvSpPr>
      <xdr:spPr>
        <a:xfrm>
          <a:off x="35820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104665</xdr:rowOff>
    </xdr:from>
    <xdr:ext cx="405111" cy="259045"/>
    <xdr:sp macro="" textlink="">
      <xdr:nvSpPr>
        <xdr:cNvPr id="86" name="n_2mainValue【道路】&#10;有形固定資産減価償却率"/>
        <xdr:cNvSpPr txBox="1"/>
      </xdr:nvSpPr>
      <xdr:spPr>
        <a:xfrm>
          <a:off x="2705744" y="576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77233</xdr:rowOff>
    </xdr:from>
    <xdr:ext cx="405111" cy="259045"/>
    <xdr:sp macro="" textlink="">
      <xdr:nvSpPr>
        <xdr:cNvPr id="87" name="n_3mainValue【道路】&#10;有形固定資産減価償却率"/>
        <xdr:cNvSpPr txBox="1"/>
      </xdr:nvSpPr>
      <xdr:spPr>
        <a:xfrm>
          <a:off x="18167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33799</xdr:rowOff>
    </xdr:from>
    <xdr:ext cx="405111" cy="259045"/>
    <xdr:sp macro="" textlink="">
      <xdr:nvSpPr>
        <xdr:cNvPr id="88" name="n_4mainValue【道路】&#10;有形固定資産減価償却率"/>
        <xdr:cNvSpPr txBox="1"/>
      </xdr:nvSpPr>
      <xdr:spPr>
        <a:xfrm>
          <a:off x="927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42717</xdr:rowOff>
    </xdr:from>
    <xdr:to>
      <xdr:col>55</xdr:col>
      <xdr:colOff>50800</xdr:colOff>
      <xdr:row>41</xdr:row>
      <xdr:rowOff>144317</xdr:rowOff>
    </xdr:to>
    <xdr:sp macro="" textlink="">
      <xdr:nvSpPr>
        <xdr:cNvPr id="128" name="楕円 127"/>
        <xdr:cNvSpPr/>
      </xdr:nvSpPr>
      <xdr:spPr>
        <a:xfrm>
          <a:off x="10426700" y="7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129094</xdr:rowOff>
    </xdr:from>
    <xdr:ext cx="469744" cy="259045"/>
    <xdr:sp macro="" textlink="">
      <xdr:nvSpPr>
        <xdr:cNvPr id="129" name="【道路】&#10;一人当たり延長該当値テキスト"/>
        <xdr:cNvSpPr txBox="1"/>
      </xdr:nvSpPr>
      <xdr:spPr>
        <a:xfrm>
          <a:off x="10515600" y="698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42355</xdr:rowOff>
    </xdr:from>
    <xdr:to>
      <xdr:col>50</xdr:col>
      <xdr:colOff>165100</xdr:colOff>
      <xdr:row>41</xdr:row>
      <xdr:rowOff>143955</xdr:rowOff>
    </xdr:to>
    <xdr:sp macro="" textlink="">
      <xdr:nvSpPr>
        <xdr:cNvPr id="130" name="楕円 129"/>
        <xdr:cNvSpPr/>
      </xdr:nvSpPr>
      <xdr:spPr>
        <a:xfrm>
          <a:off x="9588500" y="70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93155</xdr:rowOff>
    </xdr:from>
    <xdr:to>
      <xdr:col>55</xdr:col>
      <xdr:colOff>0</xdr:colOff>
      <xdr:row>41</xdr:row>
      <xdr:rowOff>93517</xdr:rowOff>
    </xdr:to>
    <xdr:cxnSp macro="">
      <xdr:nvCxnSpPr>
        <xdr:cNvPr id="131" name="直線コネクタ 130"/>
        <xdr:cNvCxnSpPr/>
      </xdr:nvCxnSpPr>
      <xdr:spPr>
        <a:xfrm>
          <a:off x="9639300" y="7122605"/>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41421</xdr:rowOff>
    </xdr:from>
    <xdr:to>
      <xdr:col>46</xdr:col>
      <xdr:colOff>38100</xdr:colOff>
      <xdr:row>41</xdr:row>
      <xdr:rowOff>143021</xdr:rowOff>
    </xdr:to>
    <xdr:sp macro="" textlink="">
      <xdr:nvSpPr>
        <xdr:cNvPr id="132" name="楕円 131"/>
        <xdr:cNvSpPr/>
      </xdr:nvSpPr>
      <xdr:spPr>
        <a:xfrm>
          <a:off x="8699500" y="70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92221</xdr:rowOff>
    </xdr:from>
    <xdr:to>
      <xdr:col>50</xdr:col>
      <xdr:colOff>114300</xdr:colOff>
      <xdr:row>41</xdr:row>
      <xdr:rowOff>93155</xdr:rowOff>
    </xdr:to>
    <xdr:cxnSp macro="">
      <xdr:nvCxnSpPr>
        <xdr:cNvPr id="133" name="直線コネクタ 132"/>
        <xdr:cNvCxnSpPr/>
      </xdr:nvCxnSpPr>
      <xdr:spPr>
        <a:xfrm>
          <a:off x="8750300" y="7121671"/>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40754</xdr:rowOff>
    </xdr:from>
    <xdr:to>
      <xdr:col>41</xdr:col>
      <xdr:colOff>101600</xdr:colOff>
      <xdr:row>41</xdr:row>
      <xdr:rowOff>142354</xdr:rowOff>
    </xdr:to>
    <xdr:sp macro="" textlink="">
      <xdr:nvSpPr>
        <xdr:cNvPr id="134" name="楕円 133"/>
        <xdr:cNvSpPr/>
      </xdr:nvSpPr>
      <xdr:spPr>
        <a:xfrm>
          <a:off x="7810500" y="70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91554</xdr:rowOff>
    </xdr:from>
    <xdr:to>
      <xdr:col>45</xdr:col>
      <xdr:colOff>177800</xdr:colOff>
      <xdr:row>41</xdr:row>
      <xdr:rowOff>92221</xdr:rowOff>
    </xdr:to>
    <xdr:cxnSp macro="">
      <xdr:nvCxnSpPr>
        <xdr:cNvPr id="135" name="直線コネクタ 134"/>
        <xdr:cNvCxnSpPr/>
      </xdr:nvCxnSpPr>
      <xdr:spPr>
        <a:xfrm>
          <a:off x="7861300" y="7121004"/>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41307</xdr:rowOff>
    </xdr:from>
    <xdr:to>
      <xdr:col>36</xdr:col>
      <xdr:colOff>165100</xdr:colOff>
      <xdr:row>41</xdr:row>
      <xdr:rowOff>142907</xdr:rowOff>
    </xdr:to>
    <xdr:sp macro="" textlink="">
      <xdr:nvSpPr>
        <xdr:cNvPr id="136" name="楕円 135"/>
        <xdr:cNvSpPr/>
      </xdr:nvSpPr>
      <xdr:spPr>
        <a:xfrm>
          <a:off x="6921500" y="70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91554</xdr:rowOff>
    </xdr:from>
    <xdr:to>
      <xdr:col>41</xdr:col>
      <xdr:colOff>50800</xdr:colOff>
      <xdr:row>41</xdr:row>
      <xdr:rowOff>92107</xdr:rowOff>
    </xdr:to>
    <xdr:cxnSp macro="">
      <xdr:nvCxnSpPr>
        <xdr:cNvPr id="137" name="直線コネクタ 136"/>
        <xdr:cNvCxnSpPr/>
      </xdr:nvCxnSpPr>
      <xdr:spPr>
        <a:xfrm flipV="1">
          <a:off x="6972300" y="7121004"/>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1" name="n_4aveValue【道路】&#10;一人当たり延長"/>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135082</xdr:rowOff>
    </xdr:from>
    <xdr:ext cx="469744" cy="259045"/>
    <xdr:sp macro="" textlink="">
      <xdr:nvSpPr>
        <xdr:cNvPr id="142" name="n_1mainValue【道路】&#10;一人当たり延長"/>
        <xdr:cNvSpPr txBox="1"/>
      </xdr:nvSpPr>
      <xdr:spPr>
        <a:xfrm>
          <a:off x="9391727" y="71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134148</xdr:rowOff>
    </xdr:from>
    <xdr:ext cx="469744" cy="259045"/>
    <xdr:sp macro="" textlink="">
      <xdr:nvSpPr>
        <xdr:cNvPr id="143" name="n_2mainValue【道路】&#10;一人当たり延長"/>
        <xdr:cNvSpPr txBox="1"/>
      </xdr:nvSpPr>
      <xdr:spPr>
        <a:xfrm>
          <a:off x="8515427" y="716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133481</xdr:rowOff>
    </xdr:from>
    <xdr:ext cx="469744" cy="259045"/>
    <xdr:sp macro="" textlink="">
      <xdr:nvSpPr>
        <xdr:cNvPr id="144" name="n_3mainValue【道路】&#10;一人当たり延長"/>
        <xdr:cNvSpPr txBox="1"/>
      </xdr:nvSpPr>
      <xdr:spPr>
        <a:xfrm>
          <a:off x="7626427" y="71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134034</xdr:rowOff>
    </xdr:from>
    <xdr:ext cx="469744" cy="259045"/>
    <xdr:sp macro="" textlink="">
      <xdr:nvSpPr>
        <xdr:cNvPr id="145" name="n_4mainValue【道路】&#10;一人当たり延長"/>
        <xdr:cNvSpPr txBox="1"/>
      </xdr:nvSpPr>
      <xdr:spPr>
        <a:xfrm>
          <a:off x="6737427" y="716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14515</xdr:rowOff>
    </xdr:from>
    <xdr:to>
      <xdr:col>24</xdr:col>
      <xdr:colOff>114300</xdr:colOff>
      <xdr:row>57</xdr:row>
      <xdr:rowOff>116115</xdr:rowOff>
    </xdr:to>
    <xdr:sp macro="" textlink="">
      <xdr:nvSpPr>
        <xdr:cNvPr id="187" name="楕円 186"/>
        <xdr:cNvSpPr/>
      </xdr:nvSpPr>
      <xdr:spPr>
        <a:xfrm>
          <a:off x="4584700" y="97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37392</xdr:rowOff>
    </xdr:from>
    <xdr:ext cx="405111" cy="259045"/>
    <xdr:sp macro="" textlink="">
      <xdr:nvSpPr>
        <xdr:cNvPr id="188" name="【橋りょう・トンネル】&#10;有形固定資産減価償却率該当値テキスト"/>
        <xdr:cNvSpPr txBox="1"/>
      </xdr:nvSpPr>
      <xdr:spPr>
        <a:xfrm>
          <a:off x="4673600"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189" name="楕円 188"/>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34290</xdr:rowOff>
    </xdr:from>
    <xdr:to>
      <xdr:col>24</xdr:col>
      <xdr:colOff>63500</xdr:colOff>
      <xdr:row>57</xdr:row>
      <xdr:rowOff>65315</xdr:rowOff>
    </xdr:to>
    <xdr:cxnSp macro="">
      <xdr:nvCxnSpPr>
        <xdr:cNvPr id="190" name="直線コネクタ 189"/>
        <xdr:cNvCxnSpPr/>
      </xdr:nvCxnSpPr>
      <xdr:spPr>
        <a:xfrm>
          <a:off x="3797300" y="980694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125549</xdr:rowOff>
    </xdr:from>
    <xdr:to>
      <xdr:col>15</xdr:col>
      <xdr:colOff>101600</xdr:colOff>
      <xdr:row>57</xdr:row>
      <xdr:rowOff>55699</xdr:rowOff>
    </xdr:to>
    <xdr:sp macro="" textlink="">
      <xdr:nvSpPr>
        <xdr:cNvPr id="191" name="楕円 190"/>
        <xdr:cNvSpPr/>
      </xdr:nvSpPr>
      <xdr:spPr>
        <a:xfrm>
          <a:off x="2857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4899</xdr:rowOff>
    </xdr:from>
    <xdr:to>
      <xdr:col>19</xdr:col>
      <xdr:colOff>177800</xdr:colOff>
      <xdr:row>57</xdr:row>
      <xdr:rowOff>34290</xdr:rowOff>
    </xdr:to>
    <xdr:cxnSp macro="">
      <xdr:nvCxnSpPr>
        <xdr:cNvPr id="192" name="直線コネクタ 191"/>
        <xdr:cNvCxnSpPr/>
      </xdr:nvCxnSpPr>
      <xdr:spPr>
        <a:xfrm>
          <a:off x="2908300" y="97775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94524</xdr:rowOff>
    </xdr:from>
    <xdr:to>
      <xdr:col>10</xdr:col>
      <xdr:colOff>165100</xdr:colOff>
      <xdr:row>57</xdr:row>
      <xdr:rowOff>24674</xdr:rowOff>
    </xdr:to>
    <xdr:sp macro="" textlink="">
      <xdr:nvSpPr>
        <xdr:cNvPr id="193" name="楕円 192"/>
        <xdr:cNvSpPr/>
      </xdr:nvSpPr>
      <xdr:spPr>
        <a:xfrm>
          <a:off x="19685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145324</xdr:rowOff>
    </xdr:from>
    <xdr:to>
      <xdr:col>15</xdr:col>
      <xdr:colOff>50800</xdr:colOff>
      <xdr:row>57</xdr:row>
      <xdr:rowOff>4899</xdr:rowOff>
    </xdr:to>
    <xdr:cxnSp macro="">
      <xdr:nvCxnSpPr>
        <xdr:cNvPr id="194" name="直線コネクタ 193"/>
        <xdr:cNvCxnSpPr/>
      </xdr:nvCxnSpPr>
      <xdr:spPr>
        <a:xfrm>
          <a:off x="2019300" y="97465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63500</xdr:rowOff>
    </xdr:from>
    <xdr:to>
      <xdr:col>6</xdr:col>
      <xdr:colOff>38100</xdr:colOff>
      <xdr:row>56</xdr:row>
      <xdr:rowOff>165100</xdr:rowOff>
    </xdr:to>
    <xdr:sp macro="" textlink="">
      <xdr:nvSpPr>
        <xdr:cNvPr id="195" name="楕円 194"/>
        <xdr:cNvSpPr/>
      </xdr:nvSpPr>
      <xdr:spPr>
        <a:xfrm>
          <a:off x="1079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114300</xdr:rowOff>
    </xdr:from>
    <xdr:to>
      <xdr:col>10</xdr:col>
      <xdr:colOff>114300</xdr:colOff>
      <xdr:row>56</xdr:row>
      <xdr:rowOff>145324</xdr:rowOff>
    </xdr:to>
    <xdr:cxnSp macro="">
      <xdr:nvCxnSpPr>
        <xdr:cNvPr id="196" name="直線コネクタ 195"/>
        <xdr:cNvCxnSpPr/>
      </xdr:nvCxnSpPr>
      <xdr:spPr>
        <a:xfrm>
          <a:off x="1130300" y="97155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99" name="n_3aveValue【橋りょう・トンネル】&#10;有形固定資産減価償却率"/>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0" name="n_4aveValue【橋りょう・トンネル】&#10;有形固定資産減価償却率"/>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101617</xdr:rowOff>
    </xdr:from>
    <xdr:ext cx="405111" cy="259045"/>
    <xdr:sp macro="" textlink="">
      <xdr:nvSpPr>
        <xdr:cNvPr id="201" name="n_1mainValue【橋りょう・トンネル】&#10;有形固定資産減価償却率"/>
        <xdr:cNvSpPr txBox="1"/>
      </xdr:nvSpPr>
      <xdr:spPr>
        <a:xfrm>
          <a:off x="3582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72226</xdr:rowOff>
    </xdr:from>
    <xdr:ext cx="405111" cy="259045"/>
    <xdr:sp macro="" textlink="">
      <xdr:nvSpPr>
        <xdr:cNvPr id="202" name="n_2mainValue【橋りょう・トンネル】&#10;有形固定資産減価償却率"/>
        <xdr:cNvSpPr txBox="1"/>
      </xdr:nvSpPr>
      <xdr:spPr>
        <a:xfrm>
          <a:off x="27057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41201</xdr:rowOff>
    </xdr:from>
    <xdr:ext cx="405111" cy="259045"/>
    <xdr:sp macro="" textlink="">
      <xdr:nvSpPr>
        <xdr:cNvPr id="203" name="n_3mainValue【橋りょう・トンネル】&#10;有形固定資産減価償却率"/>
        <xdr:cNvSpPr txBox="1"/>
      </xdr:nvSpPr>
      <xdr:spPr>
        <a:xfrm>
          <a:off x="1816744" y="947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10177</xdr:rowOff>
    </xdr:from>
    <xdr:ext cx="405111" cy="259045"/>
    <xdr:sp macro="" textlink="">
      <xdr:nvSpPr>
        <xdr:cNvPr id="204" name="n_4mainValue【橋りょう・トンネル】&#10;有形固定資産減価償却率"/>
        <xdr:cNvSpPr txBox="1"/>
      </xdr:nvSpPr>
      <xdr:spPr>
        <a:xfrm>
          <a:off x="927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67102</xdr:rowOff>
    </xdr:from>
    <xdr:to>
      <xdr:col>55</xdr:col>
      <xdr:colOff>50800</xdr:colOff>
      <xdr:row>64</xdr:row>
      <xdr:rowOff>168702</xdr:rowOff>
    </xdr:to>
    <xdr:sp macro="" textlink="">
      <xdr:nvSpPr>
        <xdr:cNvPr id="246" name="楕円 245"/>
        <xdr:cNvSpPr/>
      </xdr:nvSpPr>
      <xdr:spPr>
        <a:xfrm>
          <a:off x="10426700" y="110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153479</xdr:rowOff>
    </xdr:from>
    <xdr:ext cx="534377" cy="259045"/>
    <xdr:sp macro="" textlink="">
      <xdr:nvSpPr>
        <xdr:cNvPr id="247" name="【橋りょう・トンネル】&#10;一人当たり有形固定資産（償却資産）額該当値テキスト"/>
        <xdr:cNvSpPr txBox="1"/>
      </xdr:nvSpPr>
      <xdr:spPr>
        <a:xfrm>
          <a:off x="10515600" y="109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67062</xdr:rowOff>
    </xdr:from>
    <xdr:to>
      <xdr:col>50</xdr:col>
      <xdr:colOff>165100</xdr:colOff>
      <xdr:row>64</xdr:row>
      <xdr:rowOff>168662</xdr:rowOff>
    </xdr:to>
    <xdr:sp macro="" textlink="">
      <xdr:nvSpPr>
        <xdr:cNvPr id="248" name="楕円 247"/>
        <xdr:cNvSpPr/>
      </xdr:nvSpPr>
      <xdr:spPr>
        <a:xfrm>
          <a:off x="9588500" y="110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117862</xdr:rowOff>
    </xdr:from>
    <xdr:to>
      <xdr:col>55</xdr:col>
      <xdr:colOff>0</xdr:colOff>
      <xdr:row>64</xdr:row>
      <xdr:rowOff>117902</xdr:rowOff>
    </xdr:to>
    <xdr:cxnSp macro="">
      <xdr:nvCxnSpPr>
        <xdr:cNvPr id="249" name="直線コネクタ 248"/>
        <xdr:cNvCxnSpPr/>
      </xdr:nvCxnSpPr>
      <xdr:spPr>
        <a:xfrm>
          <a:off x="9639300" y="11090662"/>
          <a:ext cx="8382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66960</xdr:rowOff>
    </xdr:from>
    <xdr:to>
      <xdr:col>46</xdr:col>
      <xdr:colOff>38100</xdr:colOff>
      <xdr:row>64</xdr:row>
      <xdr:rowOff>168560</xdr:rowOff>
    </xdr:to>
    <xdr:sp macro="" textlink="">
      <xdr:nvSpPr>
        <xdr:cNvPr id="250" name="楕円 249"/>
        <xdr:cNvSpPr/>
      </xdr:nvSpPr>
      <xdr:spPr>
        <a:xfrm>
          <a:off x="8699500" y="110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117760</xdr:rowOff>
    </xdr:from>
    <xdr:to>
      <xdr:col>50</xdr:col>
      <xdr:colOff>114300</xdr:colOff>
      <xdr:row>64</xdr:row>
      <xdr:rowOff>117862</xdr:rowOff>
    </xdr:to>
    <xdr:cxnSp macro="">
      <xdr:nvCxnSpPr>
        <xdr:cNvPr id="251" name="直線コネクタ 250"/>
        <xdr:cNvCxnSpPr/>
      </xdr:nvCxnSpPr>
      <xdr:spPr>
        <a:xfrm>
          <a:off x="8750300" y="11090560"/>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66887</xdr:rowOff>
    </xdr:from>
    <xdr:to>
      <xdr:col>41</xdr:col>
      <xdr:colOff>101600</xdr:colOff>
      <xdr:row>64</xdr:row>
      <xdr:rowOff>168487</xdr:rowOff>
    </xdr:to>
    <xdr:sp macro="" textlink="">
      <xdr:nvSpPr>
        <xdr:cNvPr id="252" name="楕円 251"/>
        <xdr:cNvSpPr/>
      </xdr:nvSpPr>
      <xdr:spPr>
        <a:xfrm>
          <a:off x="7810500" y="110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117687</xdr:rowOff>
    </xdr:from>
    <xdr:to>
      <xdr:col>45</xdr:col>
      <xdr:colOff>177800</xdr:colOff>
      <xdr:row>64</xdr:row>
      <xdr:rowOff>117760</xdr:rowOff>
    </xdr:to>
    <xdr:cxnSp macro="">
      <xdr:nvCxnSpPr>
        <xdr:cNvPr id="253" name="直線コネクタ 252"/>
        <xdr:cNvCxnSpPr/>
      </xdr:nvCxnSpPr>
      <xdr:spPr>
        <a:xfrm>
          <a:off x="7861300" y="1109048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66787</xdr:rowOff>
    </xdr:from>
    <xdr:to>
      <xdr:col>36</xdr:col>
      <xdr:colOff>165100</xdr:colOff>
      <xdr:row>64</xdr:row>
      <xdr:rowOff>168387</xdr:rowOff>
    </xdr:to>
    <xdr:sp macro="" textlink="">
      <xdr:nvSpPr>
        <xdr:cNvPr id="254" name="楕円 253"/>
        <xdr:cNvSpPr/>
      </xdr:nvSpPr>
      <xdr:spPr>
        <a:xfrm>
          <a:off x="6921500" y="1103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117587</xdr:rowOff>
    </xdr:from>
    <xdr:to>
      <xdr:col>41</xdr:col>
      <xdr:colOff>50800</xdr:colOff>
      <xdr:row>64</xdr:row>
      <xdr:rowOff>117687</xdr:rowOff>
    </xdr:to>
    <xdr:cxnSp macro="">
      <xdr:nvCxnSpPr>
        <xdr:cNvPr id="255" name="直線コネクタ 254"/>
        <xdr:cNvCxnSpPr/>
      </xdr:nvCxnSpPr>
      <xdr:spPr>
        <a:xfrm>
          <a:off x="6972300" y="11090387"/>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159789</xdr:rowOff>
    </xdr:from>
    <xdr:ext cx="534377" cy="259045"/>
    <xdr:sp macro="" textlink="">
      <xdr:nvSpPr>
        <xdr:cNvPr id="260" name="n_1mainValue【橋りょう・トンネル】&#10;一人当たり有形固定資産（償却資産）額"/>
        <xdr:cNvSpPr txBox="1"/>
      </xdr:nvSpPr>
      <xdr:spPr>
        <a:xfrm>
          <a:off x="9359411" y="1113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159687</xdr:rowOff>
    </xdr:from>
    <xdr:ext cx="534377" cy="259045"/>
    <xdr:sp macro="" textlink="">
      <xdr:nvSpPr>
        <xdr:cNvPr id="261" name="n_2mainValue【橋りょう・トンネル】&#10;一人当たり有形固定資産（償却資産）額"/>
        <xdr:cNvSpPr txBox="1"/>
      </xdr:nvSpPr>
      <xdr:spPr>
        <a:xfrm>
          <a:off x="8483111" y="1113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159614</xdr:rowOff>
    </xdr:from>
    <xdr:ext cx="534377" cy="259045"/>
    <xdr:sp macro="" textlink="">
      <xdr:nvSpPr>
        <xdr:cNvPr id="262" name="n_3mainValue【橋りょう・トンネル】&#10;一人当たり有形固定資産（償却資産）額"/>
        <xdr:cNvSpPr txBox="1"/>
      </xdr:nvSpPr>
      <xdr:spPr>
        <a:xfrm>
          <a:off x="7594111" y="111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159514</xdr:rowOff>
    </xdr:from>
    <xdr:ext cx="534377" cy="259045"/>
    <xdr:sp macro="" textlink="">
      <xdr:nvSpPr>
        <xdr:cNvPr id="263" name="n_4mainValue【橋りょう・トンネル】&#10;一人当たり有形固定資産（償却資産）額"/>
        <xdr:cNvSpPr txBox="1"/>
      </xdr:nvSpPr>
      <xdr:spPr>
        <a:xfrm>
          <a:off x="6705111" y="111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118745</xdr:rowOff>
    </xdr:from>
    <xdr:to>
      <xdr:col>24</xdr:col>
      <xdr:colOff>114300</xdr:colOff>
      <xdr:row>82</xdr:row>
      <xdr:rowOff>48895</xdr:rowOff>
    </xdr:to>
    <xdr:sp macro="" textlink="">
      <xdr:nvSpPr>
        <xdr:cNvPr id="304" name="楕円 303"/>
        <xdr:cNvSpPr/>
      </xdr:nvSpPr>
      <xdr:spPr>
        <a:xfrm>
          <a:off x="4584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141622</xdr:rowOff>
    </xdr:from>
    <xdr:ext cx="405111" cy="259045"/>
    <xdr:sp macro="" textlink="">
      <xdr:nvSpPr>
        <xdr:cNvPr id="305" name="【公営住宅】&#10;有形固定資産減価償却率該当値テキスト"/>
        <xdr:cNvSpPr txBox="1"/>
      </xdr:nvSpPr>
      <xdr:spPr>
        <a:xfrm>
          <a:off x="4673600"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306" name="楕円 305"/>
        <xdr:cNvSpPr/>
      </xdr:nvSpPr>
      <xdr:spPr>
        <a:xfrm>
          <a:off x="3746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81</xdr:row>
      <xdr:rowOff>169545</xdr:rowOff>
    </xdr:to>
    <xdr:cxnSp macro="">
      <xdr:nvCxnSpPr>
        <xdr:cNvPr id="307" name="直線コネクタ 306"/>
        <xdr:cNvCxnSpPr/>
      </xdr:nvCxnSpPr>
      <xdr:spPr>
        <a:xfrm>
          <a:off x="3797300" y="140150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34925</xdr:rowOff>
    </xdr:from>
    <xdr:to>
      <xdr:col>15</xdr:col>
      <xdr:colOff>101600</xdr:colOff>
      <xdr:row>81</xdr:row>
      <xdr:rowOff>136525</xdr:rowOff>
    </xdr:to>
    <xdr:sp macro="" textlink="">
      <xdr:nvSpPr>
        <xdr:cNvPr id="308" name="楕円 307"/>
        <xdr:cNvSpPr/>
      </xdr:nvSpPr>
      <xdr:spPr>
        <a:xfrm>
          <a:off x="2857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85725</xdr:rowOff>
    </xdr:from>
    <xdr:to>
      <xdr:col>19</xdr:col>
      <xdr:colOff>177800</xdr:colOff>
      <xdr:row>81</xdr:row>
      <xdr:rowOff>127636</xdr:rowOff>
    </xdr:to>
    <xdr:cxnSp macro="">
      <xdr:nvCxnSpPr>
        <xdr:cNvPr id="309" name="直線コネクタ 308"/>
        <xdr:cNvCxnSpPr/>
      </xdr:nvCxnSpPr>
      <xdr:spPr>
        <a:xfrm>
          <a:off x="2908300" y="139731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164464</xdr:rowOff>
    </xdr:from>
    <xdr:to>
      <xdr:col>10</xdr:col>
      <xdr:colOff>165100</xdr:colOff>
      <xdr:row>81</xdr:row>
      <xdr:rowOff>94614</xdr:rowOff>
    </xdr:to>
    <xdr:sp macro="" textlink="">
      <xdr:nvSpPr>
        <xdr:cNvPr id="310" name="楕円 309"/>
        <xdr:cNvSpPr/>
      </xdr:nvSpPr>
      <xdr:spPr>
        <a:xfrm>
          <a:off x="1968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43814</xdr:rowOff>
    </xdr:from>
    <xdr:to>
      <xdr:col>15</xdr:col>
      <xdr:colOff>50800</xdr:colOff>
      <xdr:row>81</xdr:row>
      <xdr:rowOff>85725</xdr:rowOff>
    </xdr:to>
    <xdr:cxnSp macro="">
      <xdr:nvCxnSpPr>
        <xdr:cNvPr id="311" name="直線コネクタ 310"/>
        <xdr:cNvCxnSpPr/>
      </xdr:nvCxnSpPr>
      <xdr:spPr>
        <a:xfrm>
          <a:off x="2019300" y="139312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122555</xdr:rowOff>
    </xdr:from>
    <xdr:to>
      <xdr:col>6</xdr:col>
      <xdr:colOff>38100</xdr:colOff>
      <xdr:row>81</xdr:row>
      <xdr:rowOff>52705</xdr:rowOff>
    </xdr:to>
    <xdr:sp macro="" textlink="">
      <xdr:nvSpPr>
        <xdr:cNvPr id="312" name="楕円 311"/>
        <xdr:cNvSpPr/>
      </xdr:nvSpPr>
      <xdr:spPr>
        <a:xfrm>
          <a:off x="1079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xdr:rowOff>
    </xdr:from>
    <xdr:to>
      <xdr:col>10</xdr:col>
      <xdr:colOff>114300</xdr:colOff>
      <xdr:row>81</xdr:row>
      <xdr:rowOff>43814</xdr:rowOff>
    </xdr:to>
    <xdr:cxnSp macro="">
      <xdr:nvCxnSpPr>
        <xdr:cNvPr id="313" name="直線コネクタ 312"/>
        <xdr:cNvCxnSpPr/>
      </xdr:nvCxnSpPr>
      <xdr:spPr>
        <a:xfrm>
          <a:off x="1130300" y="1388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17" name="n_4aveValue【公営住宅】&#10;有形固定資産減価償却率"/>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23513</xdr:rowOff>
    </xdr:from>
    <xdr:ext cx="405111" cy="259045"/>
    <xdr:sp macro="" textlink="">
      <xdr:nvSpPr>
        <xdr:cNvPr id="318" name="n_1mainValue【公営住宅】&#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153052</xdr:rowOff>
    </xdr:from>
    <xdr:ext cx="405111" cy="259045"/>
    <xdr:sp macro="" textlink="">
      <xdr:nvSpPr>
        <xdr:cNvPr id="319" name="n_2mainValue【公営住宅】&#10;有形固定資産減価償却率"/>
        <xdr:cNvSpPr txBox="1"/>
      </xdr:nvSpPr>
      <xdr:spPr>
        <a:xfrm>
          <a:off x="2705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320" name="n_3mainValue【公営住宅】&#10;有形固定資産減価償却率"/>
        <xdr:cNvSpPr txBox="1"/>
      </xdr:nvSpPr>
      <xdr:spPr>
        <a:xfrm>
          <a:off x="1816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321" name="n_4mainValue【公営住宅】&#10;有形固定資産減価償却率"/>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50" name="【公営住宅】&#10;一人当たり面積平均値テキスト"/>
        <xdr:cNvSpPr txBox="1"/>
      </xdr:nvSpPr>
      <xdr:spPr>
        <a:xfrm>
          <a:off x="10515600" y="1439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47307</xdr:rowOff>
    </xdr:from>
    <xdr:to>
      <xdr:col>55</xdr:col>
      <xdr:colOff>50800</xdr:colOff>
      <xdr:row>86</xdr:row>
      <xdr:rowOff>148907</xdr:rowOff>
    </xdr:to>
    <xdr:sp macro="" textlink="">
      <xdr:nvSpPr>
        <xdr:cNvPr id="361" name="楕円 360"/>
        <xdr:cNvSpPr/>
      </xdr:nvSpPr>
      <xdr:spPr>
        <a:xfrm>
          <a:off x="104267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133684</xdr:rowOff>
    </xdr:from>
    <xdr:ext cx="469744" cy="259045"/>
    <xdr:sp macro="" textlink="">
      <xdr:nvSpPr>
        <xdr:cNvPr id="362" name="【公営住宅】&#10;一人当たり面積該当値テキスト"/>
        <xdr:cNvSpPr txBox="1"/>
      </xdr:nvSpPr>
      <xdr:spPr>
        <a:xfrm>
          <a:off x="10515600" y="147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47307</xdr:rowOff>
    </xdr:from>
    <xdr:to>
      <xdr:col>50</xdr:col>
      <xdr:colOff>165100</xdr:colOff>
      <xdr:row>86</xdr:row>
      <xdr:rowOff>148907</xdr:rowOff>
    </xdr:to>
    <xdr:sp macro="" textlink="">
      <xdr:nvSpPr>
        <xdr:cNvPr id="363" name="楕円 362"/>
        <xdr:cNvSpPr/>
      </xdr:nvSpPr>
      <xdr:spPr>
        <a:xfrm>
          <a:off x="95885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98107</xdr:rowOff>
    </xdr:from>
    <xdr:to>
      <xdr:col>55</xdr:col>
      <xdr:colOff>0</xdr:colOff>
      <xdr:row>86</xdr:row>
      <xdr:rowOff>98107</xdr:rowOff>
    </xdr:to>
    <xdr:cxnSp macro="">
      <xdr:nvCxnSpPr>
        <xdr:cNvPr id="364" name="直線コネクタ 363"/>
        <xdr:cNvCxnSpPr/>
      </xdr:nvCxnSpPr>
      <xdr:spPr>
        <a:xfrm>
          <a:off x="9639300" y="148428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47117</xdr:rowOff>
    </xdr:from>
    <xdr:to>
      <xdr:col>46</xdr:col>
      <xdr:colOff>38100</xdr:colOff>
      <xdr:row>86</xdr:row>
      <xdr:rowOff>148717</xdr:rowOff>
    </xdr:to>
    <xdr:sp macro="" textlink="">
      <xdr:nvSpPr>
        <xdr:cNvPr id="365" name="楕円 364"/>
        <xdr:cNvSpPr/>
      </xdr:nvSpPr>
      <xdr:spPr>
        <a:xfrm>
          <a:off x="8699500" y="14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97917</xdr:rowOff>
    </xdr:from>
    <xdr:to>
      <xdr:col>50</xdr:col>
      <xdr:colOff>114300</xdr:colOff>
      <xdr:row>86</xdr:row>
      <xdr:rowOff>98107</xdr:rowOff>
    </xdr:to>
    <xdr:cxnSp macro="">
      <xdr:nvCxnSpPr>
        <xdr:cNvPr id="366" name="直線コネクタ 365"/>
        <xdr:cNvCxnSpPr/>
      </xdr:nvCxnSpPr>
      <xdr:spPr>
        <a:xfrm>
          <a:off x="8750300" y="1484261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46926</xdr:rowOff>
    </xdr:from>
    <xdr:to>
      <xdr:col>41</xdr:col>
      <xdr:colOff>101600</xdr:colOff>
      <xdr:row>86</xdr:row>
      <xdr:rowOff>148526</xdr:rowOff>
    </xdr:to>
    <xdr:sp macro="" textlink="">
      <xdr:nvSpPr>
        <xdr:cNvPr id="367" name="楕円 366"/>
        <xdr:cNvSpPr/>
      </xdr:nvSpPr>
      <xdr:spPr>
        <a:xfrm>
          <a:off x="7810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97726</xdr:rowOff>
    </xdr:from>
    <xdr:to>
      <xdr:col>45</xdr:col>
      <xdr:colOff>177800</xdr:colOff>
      <xdr:row>86</xdr:row>
      <xdr:rowOff>97917</xdr:rowOff>
    </xdr:to>
    <xdr:cxnSp macro="">
      <xdr:nvCxnSpPr>
        <xdr:cNvPr id="368" name="直線コネクタ 367"/>
        <xdr:cNvCxnSpPr/>
      </xdr:nvCxnSpPr>
      <xdr:spPr>
        <a:xfrm>
          <a:off x="7861300" y="14842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46926</xdr:rowOff>
    </xdr:from>
    <xdr:to>
      <xdr:col>36</xdr:col>
      <xdr:colOff>165100</xdr:colOff>
      <xdr:row>86</xdr:row>
      <xdr:rowOff>148526</xdr:rowOff>
    </xdr:to>
    <xdr:sp macro="" textlink="">
      <xdr:nvSpPr>
        <xdr:cNvPr id="369" name="楕円 368"/>
        <xdr:cNvSpPr/>
      </xdr:nvSpPr>
      <xdr:spPr>
        <a:xfrm>
          <a:off x="6921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97726</xdr:rowOff>
    </xdr:from>
    <xdr:to>
      <xdr:col>41</xdr:col>
      <xdr:colOff>50800</xdr:colOff>
      <xdr:row>86</xdr:row>
      <xdr:rowOff>97726</xdr:rowOff>
    </xdr:to>
    <xdr:cxnSp macro="">
      <xdr:nvCxnSpPr>
        <xdr:cNvPr id="370" name="直線コネクタ 369"/>
        <xdr:cNvCxnSpPr/>
      </xdr:nvCxnSpPr>
      <xdr:spPr>
        <a:xfrm>
          <a:off x="6972300" y="148424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371" name="n_1aveValue【公営住宅】&#10;一人当たり面積"/>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372" name="n_2aveValue【公営住宅】&#10;一人当たり面積"/>
        <xdr:cNvSpPr txBox="1"/>
      </xdr:nvSpPr>
      <xdr:spPr>
        <a:xfrm>
          <a:off x="8515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73" name="n_3aveValue【公営住宅】&#10;一人当たり面積"/>
        <xdr:cNvSpPr txBox="1"/>
      </xdr:nvSpPr>
      <xdr:spPr>
        <a:xfrm>
          <a:off x="7626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374" name="n_4aveValue【公営住宅】&#10;一人当たり面積"/>
        <xdr:cNvSpPr txBox="1"/>
      </xdr:nvSpPr>
      <xdr:spPr>
        <a:xfrm>
          <a:off x="6737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140034</xdr:rowOff>
    </xdr:from>
    <xdr:ext cx="469744" cy="259045"/>
    <xdr:sp macro="" textlink="">
      <xdr:nvSpPr>
        <xdr:cNvPr id="375" name="n_1mainValue【公営住宅】&#10;一人当たり面積"/>
        <xdr:cNvSpPr txBox="1"/>
      </xdr:nvSpPr>
      <xdr:spPr>
        <a:xfrm>
          <a:off x="9391727" y="1488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139844</xdr:rowOff>
    </xdr:from>
    <xdr:ext cx="469744" cy="259045"/>
    <xdr:sp macro="" textlink="">
      <xdr:nvSpPr>
        <xdr:cNvPr id="376" name="n_2mainValue【公営住宅】&#10;一人当たり面積"/>
        <xdr:cNvSpPr txBox="1"/>
      </xdr:nvSpPr>
      <xdr:spPr>
        <a:xfrm>
          <a:off x="8515427" y="1488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139653</xdr:rowOff>
    </xdr:from>
    <xdr:ext cx="469744" cy="259045"/>
    <xdr:sp macro="" textlink="">
      <xdr:nvSpPr>
        <xdr:cNvPr id="377" name="n_3mainValue【公営住宅】&#10;一人当たり面積"/>
        <xdr:cNvSpPr txBox="1"/>
      </xdr:nvSpPr>
      <xdr:spPr>
        <a:xfrm>
          <a:off x="76264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139653</xdr:rowOff>
    </xdr:from>
    <xdr:ext cx="469744" cy="259045"/>
    <xdr:sp macro="" textlink="">
      <xdr:nvSpPr>
        <xdr:cNvPr id="378" name="n_4mainValue【公営住宅】&#10;一人当たり面積"/>
        <xdr:cNvSpPr txBox="1"/>
      </xdr:nvSpPr>
      <xdr:spPr>
        <a:xfrm>
          <a:off x="67374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5" name="【認定こども園・幼稚園・保育所】&#10;有形固定資産減価償却率平均値テキスト"/>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36" name="楕円 435"/>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36847</xdr:rowOff>
    </xdr:from>
    <xdr:ext cx="405111" cy="259045"/>
    <xdr:sp macro="" textlink="">
      <xdr:nvSpPr>
        <xdr:cNvPr id="437" name="【認定こども園・幼稚園・保育所】&#10;有形固定資産減価償却率該当値テキスト"/>
        <xdr:cNvSpPr txBox="1"/>
      </xdr:nvSpPr>
      <xdr:spPr>
        <a:xfrm>
          <a:off x="16357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157661</xdr:rowOff>
    </xdr:from>
    <xdr:to>
      <xdr:col>81</xdr:col>
      <xdr:colOff>101600</xdr:colOff>
      <xdr:row>37</xdr:row>
      <xdr:rowOff>87811</xdr:rowOff>
    </xdr:to>
    <xdr:sp macro="" textlink="">
      <xdr:nvSpPr>
        <xdr:cNvPr id="438" name="楕円 437"/>
        <xdr:cNvSpPr/>
      </xdr:nvSpPr>
      <xdr:spPr>
        <a:xfrm>
          <a:off x="15430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37011</xdr:rowOff>
    </xdr:from>
    <xdr:to>
      <xdr:col>85</xdr:col>
      <xdr:colOff>127000</xdr:colOff>
      <xdr:row>37</xdr:row>
      <xdr:rowOff>64770</xdr:rowOff>
    </xdr:to>
    <xdr:cxnSp macro="">
      <xdr:nvCxnSpPr>
        <xdr:cNvPr id="439" name="直線コネクタ 438"/>
        <xdr:cNvCxnSpPr/>
      </xdr:nvCxnSpPr>
      <xdr:spPr>
        <a:xfrm>
          <a:off x="15481300" y="638066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111942</xdr:rowOff>
    </xdr:from>
    <xdr:to>
      <xdr:col>76</xdr:col>
      <xdr:colOff>165100</xdr:colOff>
      <xdr:row>37</xdr:row>
      <xdr:rowOff>42092</xdr:rowOff>
    </xdr:to>
    <xdr:sp macro="" textlink="">
      <xdr:nvSpPr>
        <xdr:cNvPr id="440" name="楕円 439"/>
        <xdr:cNvSpPr/>
      </xdr:nvSpPr>
      <xdr:spPr>
        <a:xfrm>
          <a:off x="14541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162742</xdr:rowOff>
    </xdr:from>
    <xdr:to>
      <xdr:col>81</xdr:col>
      <xdr:colOff>50800</xdr:colOff>
      <xdr:row>37</xdr:row>
      <xdr:rowOff>37011</xdr:rowOff>
    </xdr:to>
    <xdr:cxnSp macro="">
      <xdr:nvCxnSpPr>
        <xdr:cNvPr id="441" name="直線コネクタ 440"/>
        <xdr:cNvCxnSpPr/>
      </xdr:nvCxnSpPr>
      <xdr:spPr>
        <a:xfrm>
          <a:off x="14592300" y="633494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66222</xdr:rowOff>
    </xdr:from>
    <xdr:to>
      <xdr:col>72</xdr:col>
      <xdr:colOff>38100</xdr:colOff>
      <xdr:row>36</xdr:row>
      <xdr:rowOff>167822</xdr:rowOff>
    </xdr:to>
    <xdr:sp macro="" textlink="">
      <xdr:nvSpPr>
        <xdr:cNvPr id="442" name="楕円 441"/>
        <xdr:cNvSpPr/>
      </xdr:nvSpPr>
      <xdr:spPr>
        <a:xfrm>
          <a:off x="13652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117022</xdr:rowOff>
    </xdr:from>
    <xdr:to>
      <xdr:col>76</xdr:col>
      <xdr:colOff>114300</xdr:colOff>
      <xdr:row>36</xdr:row>
      <xdr:rowOff>162742</xdr:rowOff>
    </xdr:to>
    <xdr:cxnSp macro="">
      <xdr:nvCxnSpPr>
        <xdr:cNvPr id="443" name="直線コネクタ 442"/>
        <xdr:cNvCxnSpPr/>
      </xdr:nvCxnSpPr>
      <xdr:spPr>
        <a:xfrm>
          <a:off x="13703300" y="62892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22134</xdr:rowOff>
    </xdr:from>
    <xdr:to>
      <xdr:col>67</xdr:col>
      <xdr:colOff>101600</xdr:colOff>
      <xdr:row>36</xdr:row>
      <xdr:rowOff>123734</xdr:rowOff>
    </xdr:to>
    <xdr:sp macro="" textlink="">
      <xdr:nvSpPr>
        <xdr:cNvPr id="444" name="楕円 443"/>
        <xdr:cNvSpPr/>
      </xdr:nvSpPr>
      <xdr:spPr>
        <a:xfrm>
          <a:off x="12763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72934</xdr:rowOff>
    </xdr:from>
    <xdr:to>
      <xdr:col>71</xdr:col>
      <xdr:colOff>177800</xdr:colOff>
      <xdr:row>36</xdr:row>
      <xdr:rowOff>117022</xdr:rowOff>
    </xdr:to>
    <xdr:cxnSp macro="">
      <xdr:nvCxnSpPr>
        <xdr:cNvPr id="445" name="直線コネクタ 444"/>
        <xdr:cNvCxnSpPr/>
      </xdr:nvCxnSpPr>
      <xdr:spPr>
        <a:xfrm>
          <a:off x="12814300" y="624513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28320</xdr:rowOff>
    </xdr:from>
    <xdr:ext cx="405111" cy="259045"/>
    <xdr:sp macro="" textlink="">
      <xdr:nvSpPr>
        <xdr:cNvPr id="446" name="n_1aveValue【認定こども園・幼稚園・保育所】&#10;有形固定資産減価償却率"/>
        <xdr:cNvSpPr txBox="1"/>
      </xdr:nvSpPr>
      <xdr:spPr>
        <a:xfrm>
          <a:off x="15266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7"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448" name="n_3aveValue【認定こども園・幼稚園・保育所】&#10;有形固定資産減価償却率"/>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449" name="n_4aveValue【認定こども園・幼稚園・保育所】&#10;有形固定資産減価償却率"/>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104338</xdr:rowOff>
    </xdr:from>
    <xdr:ext cx="405111" cy="259045"/>
    <xdr:sp macro="" textlink="">
      <xdr:nvSpPr>
        <xdr:cNvPr id="450" name="n_1mainValue【認定こども園・幼稚園・保育所】&#10;有形固定資産減価償却率"/>
        <xdr:cNvSpPr txBox="1"/>
      </xdr:nvSpPr>
      <xdr:spPr>
        <a:xfrm>
          <a:off x="15266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58619</xdr:rowOff>
    </xdr:from>
    <xdr:ext cx="405111" cy="259045"/>
    <xdr:sp macro="" textlink="">
      <xdr:nvSpPr>
        <xdr:cNvPr id="451" name="n_2mainValue【認定こども園・幼稚園・保育所】&#10;有形固定資産減価償却率"/>
        <xdr:cNvSpPr txBox="1"/>
      </xdr:nvSpPr>
      <xdr:spPr>
        <a:xfrm>
          <a:off x="14389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12899</xdr:rowOff>
    </xdr:from>
    <xdr:ext cx="405111" cy="259045"/>
    <xdr:sp macro="" textlink="">
      <xdr:nvSpPr>
        <xdr:cNvPr id="452" name="n_3mainValue【認定こども園・幼稚園・保育所】&#10;有形固定資産減価償却率"/>
        <xdr:cNvSpPr txBox="1"/>
      </xdr:nvSpPr>
      <xdr:spPr>
        <a:xfrm>
          <a:off x="13500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140261</xdr:rowOff>
    </xdr:from>
    <xdr:ext cx="405111" cy="259045"/>
    <xdr:sp macro="" textlink="">
      <xdr:nvSpPr>
        <xdr:cNvPr id="453" name="n_4mainValue【認定こども園・幼稚園・保育所】&#10;有形固定資産減価償却率"/>
        <xdr:cNvSpPr txBox="1"/>
      </xdr:nvSpPr>
      <xdr:spPr>
        <a:xfrm>
          <a:off x="12611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82" name="【認定こども園・幼稚園・保育所】&#10;一人当たり面積平均値テキスト"/>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168910</xdr:rowOff>
    </xdr:from>
    <xdr:to>
      <xdr:col>116</xdr:col>
      <xdr:colOff>114300</xdr:colOff>
      <xdr:row>40</xdr:row>
      <xdr:rowOff>99060</xdr:rowOff>
    </xdr:to>
    <xdr:sp macro="" textlink="">
      <xdr:nvSpPr>
        <xdr:cNvPr id="493" name="楕円 492"/>
        <xdr:cNvSpPr/>
      </xdr:nvSpPr>
      <xdr:spPr>
        <a:xfrm>
          <a:off x="22110700" y="68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20337</xdr:rowOff>
    </xdr:from>
    <xdr:ext cx="469744" cy="259045"/>
    <xdr:sp macro="" textlink="">
      <xdr:nvSpPr>
        <xdr:cNvPr id="494" name="【認定こども園・幼稚園・保育所】&#10;一人当たり面積該当値テキスト"/>
        <xdr:cNvSpPr txBox="1"/>
      </xdr:nvSpPr>
      <xdr:spPr>
        <a:xfrm>
          <a:off x="22199600"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170180</xdr:rowOff>
    </xdr:from>
    <xdr:to>
      <xdr:col>112</xdr:col>
      <xdr:colOff>38100</xdr:colOff>
      <xdr:row>40</xdr:row>
      <xdr:rowOff>100330</xdr:rowOff>
    </xdr:to>
    <xdr:sp macro="" textlink="">
      <xdr:nvSpPr>
        <xdr:cNvPr id="495" name="楕円 494"/>
        <xdr:cNvSpPr/>
      </xdr:nvSpPr>
      <xdr:spPr>
        <a:xfrm>
          <a:off x="21272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48260</xdr:rowOff>
    </xdr:from>
    <xdr:to>
      <xdr:col>116</xdr:col>
      <xdr:colOff>63500</xdr:colOff>
      <xdr:row>40</xdr:row>
      <xdr:rowOff>49530</xdr:rowOff>
    </xdr:to>
    <xdr:cxnSp macro="">
      <xdr:nvCxnSpPr>
        <xdr:cNvPr id="496" name="直線コネクタ 495"/>
        <xdr:cNvCxnSpPr/>
      </xdr:nvCxnSpPr>
      <xdr:spPr>
        <a:xfrm flipV="1">
          <a:off x="21323300" y="690626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167640</xdr:rowOff>
    </xdr:from>
    <xdr:to>
      <xdr:col>107</xdr:col>
      <xdr:colOff>101600</xdr:colOff>
      <xdr:row>40</xdr:row>
      <xdr:rowOff>97790</xdr:rowOff>
    </xdr:to>
    <xdr:sp macro="" textlink="">
      <xdr:nvSpPr>
        <xdr:cNvPr id="497" name="楕円 496"/>
        <xdr:cNvSpPr/>
      </xdr:nvSpPr>
      <xdr:spPr>
        <a:xfrm>
          <a:off x="20383500" y="68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46990</xdr:rowOff>
    </xdr:from>
    <xdr:to>
      <xdr:col>111</xdr:col>
      <xdr:colOff>177800</xdr:colOff>
      <xdr:row>40</xdr:row>
      <xdr:rowOff>49530</xdr:rowOff>
    </xdr:to>
    <xdr:cxnSp macro="">
      <xdr:nvCxnSpPr>
        <xdr:cNvPr id="498" name="直線コネクタ 497"/>
        <xdr:cNvCxnSpPr/>
      </xdr:nvCxnSpPr>
      <xdr:spPr>
        <a:xfrm>
          <a:off x="20434300" y="69049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165100</xdr:rowOff>
    </xdr:from>
    <xdr:to>
      <xdr:col>102</xdr:col>
      <xdr:colOff>165100</xdr:colOff>
      <xdr:row>40</xdr:row>
      <xdr:rowOff>95250</xdr:rowOff>
    </xdr:to>
    <xdr:sp macro="" textlink="">
      <xdr:nvSpPr>
        <xdr:cNvPr id="499" name="楕円 498"/>
        <xdr:cNvSpPr/>
      </xdr:nvSpPr>
      <xdr:spPr>
        <a:xfrm>
          <a:off x="194945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44450</xdr:rowOff>
    </xdr:from>
    <xdr:to>
      <xdr:col>107</xdr:col>
      <xdr:colOff>50800</xdr:colOff>
      <xdr:row>40</xdr:row>
      <xdr:rowOff>46990</xdr:rowOff>
    </xdr:to>
    <xdr:cxnSp macro="">
      <xdr:nvCxnSpPr>
        <xdr:cNvPr id="500" name="直線コネクタ 499"/>
        <xdr:cNvCxnSpPr/>
      </xdr:nvCxnSpPr>
      <xdr:spPr>
        <a:xfrm>
          <a:off x="19545300" y="69024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162560</xdr:rowOff>
    </xdr:from>
    <xdr:to>
      <xdr:col>98</xdr:col>
      <xdr:colOff>38100</xdr:colOff>
      <xdr:row>40</xdr:row>
      <xdr:rowOff>92710</xdr:rowOff>
    </xdr:to>
    <xdr:sp macro="" textlink="">
      <xdr:nvSpPr>
        <xdr:cNvPr id="501" name="楕円 500"/>
        <xdr:cNvSpPr/>
      </xdr:nvSpPr>
      <xdr:spPr>
        <a:xfrm>
          <a:off x="18605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41910</xdr:rowOff>
    </xdr:from>
    <xdr:to>
      <xdr:col>102</xdr:col>
      <xdr:colOff>114300</xdr:colOff>
      <xdr:row>40</xdr:row>
      <xdr:rowOff>44450</xdr:rowOff>
    </xdr:to>
    <xdr:cxnSp macro="">
      <xdr:nvCxnSpPr>
        <xdr:cNvPr id="502" name="直線コネクタ 501"/>
        <xdr:cNvCxnSpPr/>
      </xdr:nvCxnSpPr>
      <xdr:spPr>
        <a:xfrm>
          <a:off x="18656300" y="68999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116857</xdr:rowOff>
    </xdr:from>
    <xdr:ext cx="469744" cy="259045"/>
    <xdr:sp macro="" textlink="">
      <xdr:nvSpPr>
        <xdr:cNvPr id="503" name="n_1aveValue【認定こども園・幼稚園・保育所】&#10;一人当たり面積"/>
        <xdr:cNvSpPr txBox="1"/>
      </xdr:nvSpPr>
      <xdr:spPr>
        <a:xfrm>
          <a:off x="210757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157497</xdr:rowOff>
    </xdr:from>
    <xdr:ext cx="469744" cy="259045"/>
    <xdr:sp macro="" textlink="">
      <xdr:nvSpPr>
        <xdr:cNvPr id="504" name="n_2aveValue【認定こども園・幼稚園・保育所】&#10;一人当たり面積"/>
        <xdr:cNvSpPr txBox="1"/>
      </xdr:nvSpPr>
      <xdr:spPr>
        <a:xfrm>
          <a:off x="201994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505" name="n_3aveValue【認定こども園・幼稚園・保育所】&#10;一人当たり面積"/>
        <xdr:cNvSpPr txBox="1"/>
      </xdr:nvSpPr>
      <xdr:spPr>
        <a:xfrm>
          <a:off x="19310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6" name="n_4aveValue【認定こども園・幼稚園・保育所】&#10;一人当たり面積"/>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116857</xdr:rowOff>
    </xdr:from>
    <xdr:ext cx="469744" cy="259045"/>
    <xdr:sp macro="" textlink="">
      <xdr:nvSpPr>
        <xdr:cNvPr id="507" name="n_1mainValue【認定こども園・幼稚園・保育所】&#10;一人当たり面積"/>
        <xdr:cNvSpPr txBox="1"/>
      </xdr:nvSpPr>
      <xdr:spPr>
        <a:xfrm>
          <a:off x="210757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114317</xdr:rowOff>
    </xdr:from>
    <xdr:ext cx="469744" cy="259045"/>
    <xdr:sp macro="" textlink="">
      <xdr:nvSpPr>
        <xdr:cNvPr id="508" name="n_2mainValue【認定こども園・幼稚園・保育所】&#10;一人当たり面積"/>
        <xdr:cNvSpPr txBox="1"/>
      </xdr:nvSpPr>
      <xdr:spPr>
        <a:xfrm>
          <a:off x="201994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111777</xdr:rowOff>
    </xdr:from>
    <xdr:ext cx="469744" cy="259045"/>
    <xdr:sp macro="" textlink="">
      <xdr:nvSpPr>
        <xdr:cNvPr id="509" name="n_3mainValue【認定こども園・幼稚園・保育所】&#10;一人当たり面積"/>
        <xdr:cNvSpPr txBox="1"/>
      </xdr:nvSpPr>
      <xdr:spPr>
        <a:xfrm>
          <a:off x="19310427"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109237</xdr:rowOff>
    </xdr:from>
    <xdr:ext cx="469744" cy="259045"/>
    <xdr:sp macro="" textlink="">
      <xdr:nvSpPr>
        <xdr:cNvPr id="510" name="n_4mainValue【認定こども園・幼稚園・保育所】&#10;一人当たり面積"/>
        <xdr:cNvSpPr txBox="1"/>
      </xdr:nvSpPr>
      <xdr:spPr>
        <a:xfrm>
          <a:off x="18421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40" name="【学校施設】&#10;有形固定資産減価償却率平均値テキスト"/>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51" name="楕円 550"/>
        <xdr:cNvSpPr/>
      </xdr:nvSpPr>
      <xdr:spPr>
        <a:xfrm>
          <a:off x="162687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19702</xdr:rowOff>
    </xdr:from>
    <xdr:ext cx="405111" cy="259045"/>
    <xdr:sp macro="" textlink="">
      <xdr:nvSpPr>
        <xdr:cNvPr id="552" name="【学校施設】&#10;有形固定資産減価償却率該当値テキスト"/>
        <xdr:cNvSpPr txBox="1"/>
      </xdr:nvSpPr>
      <xdr:spPr>
        <a:xfrm>
          <a:off x="16357600"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553" name="楕円 552"/>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47625</xdr:rowOff>
    </xdr:to>
    <xdr:cxnSp macro="">
      <xdr:nvCxnSpPr>
        <xdr:cNvPr id="554" name="直線コネクタ 553"/>
        <xdr:cNvCxnSpPr/>
      </xdr:nvCxnSpPr>
      <xdr:spPr>
        <a:xfrm>
          <a:off x="15481300" y="103003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99695</xdr:rowOff>
    </xdr:from>
    <xdr:to>
      <xdr:col>76</xdr:col>
      <xdr:colOff>165100</xdr:colOff>
      <xdr:row>60</xdr:row>
      <xdr:rowOff>29845</xdr:rowOff>
    </xdr:to>
    <xdr:sp macro="" textlink="">
      <xdr:nvSpPr>
        <xdr:cNvPr id="555" name="楕円 554"/>
        <xdr:cNvSpPr/>
      </xdr:nvSpPr>
      <xdr:spPr>
        <a:xfrm>
          <a:off x="14541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60</xdr:row>
      <xdr:rowOff>13335</xdr:rowOff>
    </xdr:to>
    <xdr:cxnSp macro="">
      <xdr:nvCxnSpPr>
        <xdr:cNvPr id="556" name="直線コネクタ 555"/>
        <xdr:cNvCxnSpPr/>
      </xdr:nvCxnSpPr>
      <xdr:spPr>
        <a:xfrm>
          <a:off x="14592300" y="10266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557" name="楕円 556"/>
        <xdr:cNvSpPr/>
      </xdr:nvSpPr>
      <xdr:spPr>
        <a:xfrm>
          <a:off x="1365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150495</xdr:rowOff>
    </xdr:to>
    <xdr:cxnSp macro="">
      <xdr:nvCxnSpPr>
        <xdr:cNvPr id="558" name="直線コネクタ 557"/>
        <xdr:cNvCxnSpPr/>
      </xdr:nvCxnSpPr>
      <xdr:spPr>
        <a:xfrm>
          <a:off x="13703300" y="1022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59" name="楕円 558"/>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114300</xdr:rowOff>
    </xdr:to>
    <xdr:cxnSp macro="">
      <xdr:nvCxnSpPr>
        <xdr:cNvPr id="560" name="直線コネクタ 559"/>
        <xdr:cNvCxnSpPr/>
      </xdr:nvCxnSpPr>
      <xdr:spPr>
        <a:xfrm>
          <a:off x="12814300" y="10195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561" name="n_1aveValue【学校施設】&#10;有形固定資産減価償却率"/>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62" name="n_2aveValue【学校施設】&#10;有形固定資産減価償却率"/>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3" name="n_3aveValue【学校施設】&#10;有形固定資産減価償却率"/>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64" name="n_4aveValue【学校施設】&#10;有形固定資産減価償却率"/>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80662</xdr:rowOff>
    </xdr:from>
    <xdr:ext cx="405111" cy="259045"/>
    <xdr:sp macro="" textlink="">
      <xdr:nvSpPr>
        <xdr:cNvPr id="565" name="n_1mainValue【学校施設】&#10;有形固定資産減価償却率"/>
        <xdr:cNvSpPr txBox="1"/>
      </xdr:nvSpPr>
      <xdr:spPr>
        <a:xfrm>
          <a:off x="15266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46372</xdr:rowOff>
    </xdr:from>
    <xdr:ext cx="405111" cy="259045"/>
    <xdr:sp macro="" textlink="">
      <xdr:nvSpPr>
        <xdr:cNvPr id="566" name="n_2mainValue【学校施設】&#10;有形固定資産減価償却率"/>
        <xdr:cNvSpPr txBox="1"/>
      </xdr:nvSpPr>
      <xdr:spPr>
        <a:xfrm>
          <a:off x="14389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10177</xdr:rowOff>
    </xdr:from>
    <xdr:ext cx="405111" cy="259045"/>
    <xdr:sp macro="" textlink="">
      <xdr:nvSpPr>
        <xdr:cNvPr id="567" name="n_3mainValue【学校施設】&#10;有形固定資産減価償却率"/>
        <xdr:cNvSpPr txBox="1"/>
      </xdr:nvSpPr>
      <xdr:spPr>
        <a:xfrm>
          <a:off x="13500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8" name="n_4mainValue【学校施設】&#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596" name="【学校施設】&#10;一人当たり面積平均値テキスト"/>
        <xdr:cNvSpPr txBox="1"/>
      </xdr:nvSpPr>
      <xdr:spPr>
        <a:xfrm>
          <a:off x="22199600" y="10262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00" name="フローチャート: 判断 599"/>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01" name="フローチャート: 判断 600"/>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22352</xdr:rowOff>
    </xdr:from>
    <xdr:to>
      <xdr:col>116</xdr:col>
      <xdr:colOff>114300</xdr:colOff>
      <xdr:row>62</xdr:row>
      <xdr:rowOff>123952</xdr:rowOff>
    </xdr:to>
    <xdr:sp macro="" textlink="">
      <xdr:nvSpPr>
        <xdr:cNvPr id="607" name="楕円 606"/>
        <xdr:cNvSpPr/>
      </xdr:nvSpPr>
      <xdr:spPr>
        <a:xfrm>
          <a:off x="22110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779</xdr:rowOff>
    </xdr:from>
    <xdr:ext cx="469744" cy="259045"/>
    <xdr:sp macro="" textlink="">
      <xdr:nvSpPr>
        <xdr:cNvPr id="608" name="【学校施設】&#10;一人当たり面積該当値テキスト"/>
        <xdr:cNvSpPr txBox="1"/>
      </xdr:nvSpPr>
      <xdr:spPr>
        <a:xfrm>
          <a:off x="22199600"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20066</xdr:rowOff>
    </xdr:from>
    <xdr:to>
      <xdr:col>112</xdr:col>
      <xdr:colOff>38100</xdr:colOff>
      <xdr:row>62</xdr:row>
      <xdr:rowOff>121666</xdr:rowOff>
    </xdr:to>
    <xdr:sp macro="" textlink="">
      <xdr:nvSpPr>
        <xdr:cNvPr id="609" name="楕円 608"/>
        <xdr:cNvSpPr/>
      </xdr:nvSpPr>
      <xdr:spPr>
        <a:xfrm>
          <a:off x="21272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70866</xdr:rowOff>
    </xdr:from>
    <xdr:to>
      <xdr:col>116</xdr:col>
      <xdr:colOff>63500</xdr:colOff>
      <xdr:row>62</xdr:row>
      <xdr:rowOff>73152</xdr:rowOff>
    </xdr:to>
    <xdr:cxnSp macro="">
      <xdr:nvCxnSpPr>
        <xdr:cNvPr id="610" name="直線コネクタ 609"/>
        <xdr:cNvCxnSpPr/>
      </xdr:nvCxnSpPr>
      <xdr:spPr>
        <a:xfrm>
          <a:off x="21323300" y="107007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xdr:rowOff>
    </xdr:from>
    <xdr:to>
      <xdr:col>107</xdr:col>
      <xdr:colOff>101600</xdr:colOff>
      <xdr:row>62</xdr:row>
      <xdr:rowOff>115722</xdr:rowOff>
    </xdr:to>
    <xdr:sp macro="" textlink="">
      <xdr:nvSpPr>
        <xdr:cNvPr id="611" name="楕円 610"/>
        <xdr:cNvSpPr/>
      </xdr:nvSpPr>
      <xdr:spPr>
        <a:xfrm>
          <a:off x="20383500" y="106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64922</xdr:rowOff>
    </xdr:from>
    <xdr:to>
      <xdr:col>111</xdr:col>
      <xdr:colOff>177800</xdr:colOff>
      <xdr:row>62</xdr:row>
      <xdr:rowOff>70866</xdr:rowOff>
    </xdr:to>
    <xdr:cxnSp macro="">
      <xdr:nvCxnSpPr>
        <xdr:cNvPr id="612" name="直線コネクタ 611"/>
        <xdr:cNvCxnSpPr/>
      </xdr:nvCxnSpPr>
      <xdr:spPr>
        <a:xfrm>
          <a:off x="20434300" y="1069482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10008</xdr:rowOff>
    </xdr:from>
    <xdr:to>
      <xdr:col>102</xdr:col>
      <xdr:colOff>165100</xdr:colOff>
      <xdr:row>62</xdr:row>
      <xdr:rowOff>111608</xdr:rowOff>
    </xdr:to>
    <xdr:sp macro="" textlink="">
      <xdr:nvSpPr>
        <xdr:cNvPr id="613" name="楕円 612"/>
        <xdr:cNvSpPr/>
      </xdr:nvSpPr>
      <xdr:spPr>
        <a:xfrm>
          <a:off x="19494500" y="106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60808</xdr:rowOff>
    </xdr:from>
    <xdr:to>
      <xdr:col>107</xdr:col>
      <xdr:colOff>50800</xdr:colOff>
      <xdr:row>62</xdr:row>
      <xdr:rowOff>64922</xdr:rowOff>
    </xdr:to>
    <xdr:cxnSp macro="">
      <xdr:nvCxnSpPr>
        <xdr:cNvPr id="614" name="直線コネクタ 613"/>
        <xdr:cNvCxnSpPr/>
      </xdr:nvCxnSpPr>
      <xdr:spPr>
        <a:xfrm>
          <a:off x="19545300" y="10690708"/>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xdr:rowOff>
    </xdr:from>
    <xdr:to>
      <xdr:col>98</xdr:col>
      <xdr:colOff>38100</xdr:colOff>
      <xdr:row>62</xdr:row>
      <xdr:rowOff>105664</xdr:rowOff>
    </xdr:to>
    <xdr:sp macro="" textlink="">
      <xdr:nvSpPr>
        <xdr:cNvPr id="615" name="楕円 614"/>
        <xdr:cNvSpPr/>
      </xdr:nvSpPr>
      <xdr:spPr>
        <a:xfrm>
          <a:off x="18605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54864</xdr:rowOff>
    </xdr:from>
    <xdr:to>
      <xdr:col>102</xdr:col>
      <xdr:colOff>114300</xdr:colOff>
      <xdr:row>62</xdr:row>
      <xdr:rowOff>60808</xdr:rowOff>
    </xdr:to>
    <xdr:cxnSp macro="">
      <xdr:nvCxnSpPr>
        <xdr:cNvPr id="616" name="直線コネクタ 615"/>
        <xdr:cNvCxnSpPr/>
      </xdr:nvCxnSpPr>
      <xdr:spPr>
        <a:xfrm>
          <a:off x="18656300" y="1068476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70528</xdr:rowOff>
    </xdr:from>
    <xdr:ext cx="469744" cy="259045"/>
    <xdr:sp macro="" textlink="">
      <xdr:nvSpPr>
        <xdr:cNvPr id="617" name="n_1aveValue【学校施設】&#10;一人当たり面積"/>
        <xdr:cNvSpPr txBox="1"/>
      </xdr:nvSpPr>
      <xdr:spPr>
        <a:xfrm>
          <a:off x="21075727"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618" name="n_2aveValue【学校施設】&#10;一人当たり面積"/>
        <xdr:cNvSpPr txBox="1"/>
      </xdr:nvSpPr>
      <xdr:spPr>
        <a:xfrm>
          <a:off x="20199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129963</xdr:rowOff>
    </xdr:from>
    <xdr:ext cx="469744" cy="259045"/>
    <xdr:sp macro="" textlink="">
      <xdr:nvSpPr>
        <xdr:cNvPr id="619" name="n_3aveValue【学校施設】&#10;一人当たり面積"/>
        <xdr:cNvSpPr txBox="1"/>
      </xdr:nvSpPr>
      <xdr:spPr>
        <a:xfrm>
          <a:off x="19310427" y="102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xdr:rowOff>
    </xdr:from>
    <xdr:ext cx="469744" cy="259045"/>
    <xdr:sp macro="" textlink="">
      <xdr:nvSpPr>
        <xdr:cNvPr id="620" name="n_4aveValue【学校施設】&#10;一人当たり面積"/>
        <xdr:cNvSpPr txBox="1"/>
      </xdr:nvSpPr>
      <xdr:spPr>
        <a:xfrm>
          <a:off x="18421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112793</xdr:rowOff>
    </xdr:from>
    <xdr:ext cx="469744" cy="259045"/>
    <xdr:sp macro="" textlink="">
      <xdr:nvSpPr>
        <xdr:cNvPr id="621" name="n_1mainValue【学校施設】&#10;一人当たり面積"/>
        <xdr:cNvSpPr txBox="1"/>
      </xdr:nvSpPr>
      <xdr:spPr>
        <a:xfrm>
          <a:off x="21075727" y="107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106849</xdr:rowOff>
    </xdr:from>
    <xdr:ext cx="469744" cy="259045"/>
    <xdr:sp macro="" textlink="">
      <xdr:nvSpPr>
        <xdr:cNvPr id="622" name="n_2mainValue【学校施設】&#10;一人当たり面積"/>
        <xdr:cNvSpPr txBox="1"/>
      </xdr:nvSpPr>
      <xdr:spPr>
        <a:xfrm>
          <a:off x="20199427" y="1073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102735</xdr:rowOff>
    </xdr:from>
    <xdr:ext cx="469744" cy="259045"/>
    <xdr:sp macro="" textlink="">
      <xdr:nvSpPr>
        <xdr:cNvPr id="623" name="n_3mainValue【学校施設】&#10;一人当たり面積"/>
        <xdr:cNvSpPr txBox="1"/>
      </xdr:nvSpPr>
      <xdr:spPr>
        <a:xfrm>
          <a:off x="19310427" y="107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96791</xdr:rowOff>
    </xdr:from>
    <xdr:ext cx="469744" cy="259045"/>
    <xdr:sp macro="" textlink="">
      <xdr:nvSpPr>
        <xdr:cNvPr id="624" name="n_4mainValue【学校施設】&#10;一人当たり面積"/>
        <xdr:cNvSpPr txBox="1"/>
      </xdr:nvSpPr>
      <xdr:spPr>
        <a:xfrm>
          <a:off x="18421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13607</xdr:rowOff>
    </xdr:from>
    <xdr:to>
      <xdr:col>85</xdr:col>
      <xdr:colOff>126364</xdr:colOff>
      <xdr:row>86</xdr:row>
      <xdr:rowOff>168729</xdr:rowOff>
    </xdr:to>
    <xdr:cxnSp macro="">
      <xdr:nvCxnSpPr>
        <xdr:cNvPr id="650" name="直線コネクタ 649"/>
        <xdr:cNvCxnSpPr/>
      </xdr:nvCxnSpPr>
      <xdr:spPr>
        <a:xfrm flipV="1">
          <a:off x="16318864"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131734</xdr:rowOff>
    </xdr:from>
    <xdr:ext cx="340478" cy="259045"/>
    <xdr:sp macro="" textlink="">
      <xdr:nvSpPr>
        <xdr:cNvPr id="653" name="【児童館】&#10;有形固定資産減価償却率最大値テキスト"/>
        <xdr:cNvSpPr txBox="1"/>
      </xdr:nvSpPr>
      <xdr:spPr>
        <a:xfrm>
          <a:off x="16357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13607</xdr:rowOff>
    </xdr:from>
    <xdr:to>
      <xdr:col>86</xdr:col>
      <xdr:colOff>25400</xdr:colOff>
      <xdr:row>78</xdr:row>
      <xdr:rowOff>13607</xdr:rowOff>
    </xdr:to>
    <xdr:cxnSp macro="">
      <xdr:nvCxnSpPr>
        <xdr:cNvPr id="654" name="直線コネクタ 653"/>
        <xdr:cNvCxnSpPr/>
      </xdr:nvCxnSpPr>
      <xdr:spPr>
        <a:xfrm>
          <a:off x="16230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108148</xdr:rowOff>
    </xdr:from>
    <xdr:ext cx="405111" cy="259045"/>
    <xdr:sp macro="" textlink="">
      <xdr:nvSpPr>
        <xdr:cNvPr id="655" name="【児童館】&#10;有形固定資産減価償却率平均値テキスト"/>
        <xdr:cNvSpPr txBox="1"/>
      </xdr:nvSpPr>
      <xdr:spPr>
        <a:xfrm>
          <a:off x="16357600" y="1399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656" name="フローチャート: 判断 655"/>
        <xdr:cNvSpPr/>
      </xdr:nvSpPr>
      <xdr:spPr>
        <a:xfrm>
          <a:off x="16268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50981</xdr:rowOff>
    </xdr:from>
    <xdr:to>
      <xdr:col>81</xdr:col>
      <xdr:colOff>101600</xdr:colOff>
      <xdr:row>82</xdr:row>
      <xdr:rowOff>152581</xdr:rowOff>
    </xdr:to>
    <xdr:sp macro="" textlink="">
      <xdr:nvSpPr>
        <xdr:cNvPr id="657" name="フローチャート: 判断 656"/>
        <xdr:cNvSpPr/>
      </xdr:nvSpPr>
      <xdr:spPr>
        <a:xfrm>
          <a:off x="15430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8" name="フローチャート: 判断 657"/>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47716</xdr:rowOff>
    </xdr:from>
    <xdr:to>
      <xdr:col>72</xdr:col>
      <xdr:colOff>38100</xdr:colOff>
      <xdr:row>83</xdr:row>
      <xdr:rowOff>149316</xdr:rowOff>
    </xdr:to>
    <xdr:sp macro="" textlink="">
      <xdr:nvSpPr>
        <xdr:cNvPr id="659" name="フローチャート: 判断 658"/>
        <xdr:cNvSpPr/>
      </xdr:nvSpPr>
      <xdr:spPr>
        <a:xfrm>
          <a:off x="13652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132624</xdr:rowOff>
    </xdr:from>
    <xdr:to>
      <xdr:col>67</xdr:col>
      <xdr:colOff>101600</xdr:colOff>
      <xdr:row>83</xdr:row>
      <xdr:rowOff>62774</xdr:rowOff>
    </xdr:to>
    <xdr:sp macro="" textlink="">
      <xdr:nvSpPr>
        <xdr:cNvPr id="660" name="フローチャート: 判断 659"/>
        <xdr:cNvSpPr/>
      </xdr:nvSpPr>
      <xdr:spPr>
        <a:xfrm>
          <a:off x="12763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66" name="楕円 665"/>
        <xdr:cNvSpPr/>
      </xdr:nvSpPr>
      <xdr:spPr>
        <a:xfrm>
          <a:off x="16268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76761</xdr:rowOff>
    </xdr:from>
    <xdr:ext cx="405111" cy="259045"/>
    <xdr:sp macro="" textlink="">
      <xdr:nvSpPr>
        <xdr:cNvPr id="667" name="【児童館】&#10;有形固定資産減価償却率該当値テキスト"/>
        <xdr:cNvSpPr txBox="1"/>
      </xdr:nvSpPr>
      <xdr:spPr>
        <a:xfrm>
          <a:off x="16357600"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62412</xdr:rowOff>
    </xdr:from>
    <xdr:to>
      <xdr:col>81</xdr:col>
      <xdr:colOff>101600</xdr:colOff>
      <xdr:row>82</xdr:row>
      <xdr:rowOff>164012</xdr:rowOff>
    </xdr:to>
    <xdr:sp macro="" textlink="">
      <xdr:nvSpPr>
        <xdr:cNvPr id="668" name="楕円 667"/>
        <xdr:cNvSpPr/>
      </xdr:nvSpPr>
      <xdr:spPr>
        <a:xfrm>
          <a:off x="15430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113212</xdr:rowOff>
    </xdr:from>
    <xdr:to>
      <xdr:col>85</xdr:col>
      <xdr:colOff>127000</xdr:colOff>
      <xdr:row>82</xdr:row>
      <xdr:rowOff>149134</xdr:rowOff>
    </xdr:to>
    <xdr:cxnSp macro="">
      <xdr:nvCxnSpPr>
        <xdr:cNvPr id="669" name="直線コネクタ 668"/>
        <xdr:cNvCxnSpPr/>
      </xdr:nvCxnSpPr>
      <xdr:spPr>
        <a:xfrm>
          <a:off x="15481300" y="141721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26488</xdr:rowOff>
    </xdr:from>
    <xdr:to>
      <xdr:col>76</xdr:col>
      <xdr:colOff>165100</xdr:colOff>
      <xdr:row>82</xdr:row>
      <xdr:rowOff>128088</xdr:rowOff>
    </xdr:to>
    <xdr:sp macro="" textlink="">
      <xdr:nvSpPr>
        <xdr:cNvPr id="670" name="楕円 669"/>
        <xdr:cNvSpPr/>
      </xdr:nvSpPr>
      <xdr:spPr>
        <a:xfrm>
          <a:off x="14541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77288</xdr:rowOff>
    </xdr:from>
    <xdr:to>
      <xdr:col>81</xdr:col>
      <xdr:colOff>50800</xdr:colOff>
      <xdr:row>82</xdr:row>
      <xdr:rowOff>113212</xdr:rowOff>
    </xdr:to>
    <xdr:cxnSp macro="">
      <xdr:nvCxnSpPr>
        <xdr:cNvPr id="671" name="直線コネクタ 670"/>
        <xdr:cNvCxnSpPr/>
      </xdr:nvCxnSpPr>
      <xdr:spPr>
        <a:xfrm>
          <a:off x="14592300" y="141361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162016</xdr:rowOff>
    </xdr:from>
    <xdr:to>
      <xdr:col>72</xdr:col>
      <xdr:colOff>38100</xdr:colOff>
      <xdr:row>82</xdr:row>
      <xdr:rowOff>92166</xdr:rowOff>
    </xdr:to>
    <xdr:sp macro="" textlink="">
      <xdr:nvSpPr>
        <xdr:cNvPr id="672" name="楕円 671"/>
        <xdr:cNvSpPr/>
      </xdr:nvSpPr>
      <xdr:spPr>
        <a:xfrm>
          <a:off x="13652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41366</xdr:rowOff>
    </xdr:from>
    <xdr:to>
      <xdr:col>76</xdr:col>
      <xdr:colOff>114300</xdr:colOff>
      <xdr:row>82</xdr:row>
      <xdr:rowOff>77288</xdr:rowOff>
    </xdr:to>
    <xdr:cxnSp macro="">
      <xdr:nvCxnSpPr>
        <xdr:cNvPr id="673" name="直線コネクタ 672"/>
        <xdr:cNvCxnSpPr/>
      </xdr:nvCxnSpPr>
      <xdr:spPr>
        <a:xfrm>
          <a:off x="13703300" y="1410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126093</xdr:rowOff>
    </xdr:from>
    <xdr:to>
      <xdr:col>67</xdr:col>
      <xdr:colOff>101600</xdr:colOff>
      <xdr:row>82</xdr:row>
      <xdr:rowOff>56243</xdr:rowOff>
    </xdr:to>
    <xdr:sp macro="" textlink="">
      <xdr:nvSpPr>
        <xdr:cNvPr id="674" name="楕円 673"/>
        <xdr:cNvSpPr/>
      </xdr:nvSpPr>
      <xdr:spPr>
        <a:xfrm>
          <a:off x="12763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5443</xdr:rowOff>
    </xdr:from>
    <xdr:to>
      <xdr:col>71</xdr:col>
      <xdr:colOff>177800</xdr:colOff>
      <xdr:row>82</xdr:row>
      <xdr:rowOff>41366</xdr:rowOff>
    </xdr:to>
    <xdr:cxnSp macro="">
      <xdr:nvCxnSpPr>
        <xdr:cNvPr id="675" name="直線コネクタ 674"/>
        <xdr:cNvCxnSpPr/>
      </xdr:nvCxnSpPr>
      <xdr:spPr>
        <a:xfrm>
          <a:off x="12814300" y="140643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169108</xdr:rowOff>
    </xdr:from>
    <xdr:ext cx="405111" cy="259045"/>
    <xdr:sp macro="" textlink="">
      <xdr:nvSpPr>
        <xdr:cNvPr id="676" name="n_1aveValue【児童館】&#10;有形固定資産減価償却率"/>
        <xdr:cNvSpPr txBox="1"/>
      </xdr:nvSpPr>
      <xdr:spPr>
        <a:xfrm>
          <a:off x="15266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77" name="n_2aveValue【児童館】&#10;有形固定資産減価償却率"/>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140443</xdr:rowOff>
    </xdr:from>
    <xdr:ext cx="405111" cy="259045"/>
    <xdr:sp macro="" textlink="">
      <xdr:nvSpPr>
        <xdr:cNvPr id="678" name="n_3aveValue【児童館】&#10;有形固定資産減価償却率"/>
        <xdr:cNvSpPr txBox="1"/>
      </xdr:nvSpPr>
      <xdr:spPr>
        <a:xfrm>
          <a:off x="13500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53901</xdr:rowOff>
    </xdr:from>
    <xdr:ext cx="405111" cy="259045"/>
    <xdr:sp macro="" textlink="">
      <xdr:nvSpPr>
        <xdr:cNvPr id="679" name="n_4aveValue【児童館】&#10;有形固定資産減価償却率"/>
        <xdr:cNvSpPr txBox="1"/>
      </xdr:nvSpPr>
      <xdr:spPr>
        <a:xfrm>
          <a:off x="12611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155139</xdr:rowOff>
    </xdr:from>
    <xdr:ext cx="405111" cy="259045"/>
    <xdr:sp macro="" textlink="">
      <xdr:nvSpPr>
        <xdr:cNvPr id="680" name="n_1mainValue【児童館】&#10;有形固定資産減価償却率"/>
        <xdr:cNvSpPr txBox="1"/>
      </xdr:nvSpPr>
      <xdr:spPr>
        <a:xfrm>
          <a:off x="152660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681" name="n_2mainValue【児童館】&#10;有形固定資産減価償却率"/>
        <xdr:cNvSpPr txBox="1"/>
      </xdr:nvSpPr>
      <xdr:spPr>
        <a:xfrm>
          <a:off x="14389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108693</xdr:rowOff>
    </xdr:from>
    <xdr:ext cx="405111" cy="259045"/>
    <xdr:sp macro="" textlink="">
      <xdr:nvSpPr>
        <xdr:cNvPr id="682" name="n_3mainValue【児童館】&#10;有形固定資産減価償却率"/>
        <xdr:cNvSpPr txBox="1"/>
      </xdr:nvSpPr>
      <xdr:spPr>
        <a:xfrm>
          <a:off x="13500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72770</xdr:rowOff>
    </xdr:from>
    <xdr:ext cx="405111" cy="259045"/>
    <xdr:sp macro="" textlink="">
      <xdr:nvSpPr>
        <xdr:cNvPr id="683" name="n_4mainValue【児童館】&#10;有形固定資産減価償却率"/>
        <xdr:cNvSpPr txBox="1"/>
      </xdr:nvSpPr>
      <xdr:spPr>
        <a:xfrm>
          <a:off x="12611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59871</xdr:rowOff>
    </xdr:from>
    <xdr:to>
      <xdr:col>116</xdr:col>
      <xdr:colOff>62864</xdr:colOff>
      <xdr:row>86</xdr:row>
      <xdr:rowOff>70757</xdr:rowOff>
    </xdr:to>
    <xdr:cxnSp macro="">
      <xdr:nvCxnSpPr>
        <xdr:cNvPr id="709" name="直線コネクタ 708"/>
        <xdr:cNvCxnSpPr/>
      </xdr:nvCxnSpPr>
      <xdr:spPr>
        <a:xfrm flipV="1">
          <a:off x="22160864" y="13432971"/>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6548</xdr:rowOff>
    </xdr:from>
    <xdr:ext cx="469744" cy="259045"/>
    <xdr:sp macro="" textlink="">
      <xdr:nvSpPr>
        <xdr:cNvPr id="712" name="【児童館】&#10;一人当たり面積最大値テキスト"/>
        <xdr:cNvSpPr txBox="1"/>
      </xdr:nvSpPr>
      <xdr:spPr>
        <a:xfrm>
          <a:off x="22199600" y="132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59871</xdr:rowOff>
    </xdr:from>
    <xdr:to>
      <xdr:col>116</xdr:col>
      <xdr:colOff>152400</xdr:colOff>
      <xdr:row>78</xdr:row>
      <xdr:rowOff>59871</xdr:rowOff>
    </xdr:to>
    <xdr:cxnSp macro="">
      <xdr:nvCxnSpPr>
        <xdr:cNvPr id="713" name="直線コネクタ 712"/>
        <xdr:cNvCxnSpPr/>
      </xdr:nvCxnSpPr>
      <xdr:spPr>
        <a:xfrm>
          <a:off x="22072600" y="134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714" name="【児童館】&#10;一人当たり面積平均値テキスト"/>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15" name="フローチャート: 判断 714"/>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16" name="フローチャート: 判断 715"/>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718" name="フローチャート: 判断 717"/>
        <xdr:cNvSpPr/>
      </xdr:nvSpPr>
      <xdr:spPr>
        <a:xfrm>
          <a:off x="19494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719" name="フローチャート: 判断 718"/>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725" name="楕円 724"/>
        <xdr:cNvSpPr/>
      </xdr:nvSpPr>
      <xdr:spPr>
        <a:xfrm>
          <a:off x="22110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28320</xdr:rowOff>
    </xdr:from>
    <xdr:ext cx="469744" cy="259045"/>
    <xdr:sp macro="" textlink="">
      <xdr:nvSpPr>
        <xdr:cNvPr id="726" name="【児童館】&#10;一人当たり面積該当値テキスト"/>
        <xdr:cNvSpPr txBox="1"/>
      </xdr:nvSpPr>
      <xdr:spPr>
        <a:xfrm>
          <a:off x="22199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727" name="楕円 726"/>
        <xdr:cNvSpPr/>
      </xdr:nvSpPr>
      <xdr:spPr>
        <a:xfrm>
          <a:off x="21272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100693</xdr:rowOff>
    </xdr:from>
    <xdr:to>
      <xdr:col>116</xdr:col>
      <xdr:colOff>63500</xdr:colOff>
      <xdr:row>85</xdr:row>
      <xdr:rowOff>100693</xdr:rowOff>
    </xdr:to>
    <xdr:cxnSp macro="">
      <xdr:nvCxnSpPr>
        <xdr:cNvPr id="728" name="直線コネクタ 727"/>
        <xdr:cNvCxnSpPr/>
      </xdr:nvCxnSpPr>
      <xdr:spPr>
        <a:xfrm>
          <a:off x="213233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39007</xdr:rowOff>
    </xdr:from>
    <xdr:to>
      <xdr:col>107</xdr:col>
      <xdr:colOff>101600</xdr:colOff>
      <xdr:row>85</xdr:row>
      <xdr:rowOff>140607</xdr:rowOff>
    </xdr:to>
    <xdr:sp macro="" textlink="">
      <xdr:nvSpPr>
        <xdr:cNvPr id="729" name="楕円 728"/>
        <xdr:cNvSpPr/>
      </xdr:nvSpPr>
      <xdr:spPr>
        <a:xfrm>
          <a:off x="20383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100693</xdr:rowOff>
    </xdr:to>
    <xdr:cxnSp macro="">
      <xdr:nvCxnSpPr>
        <xdr:cNvPr id="730" name="直線コネクタ 729"/>
        <xdr:cNvCxnSpPr/>
      </xdr:nvCxnSpPr>
      <xdr:spPr>
        <a:xfrm>
          <a:off x="20434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39007</xdr:rowOff>
    </xdr:from>
    <xdr:to>
      <xdr:col>102</xdr:col>
      <xdr:colOff>165100</xdr:colOff>
      <xdr:row>85</xdr:row>
      <xdr:rowOff>140607</xdr:rowOff>
    </xdr:to>
    <xdr:sp macro="" textlink="">
      <xdr:nvSpPr>
        <xdr:cNvPr id="731" name="楕円 730"/>
        <xdr:cNvSpPr/>
      </xdr:nvSpPr>
      <xdr:spPr>
        <a:xfrm>
          <a:off x="19494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89807</xdr:rowOff>
    </xdr:from>
    <xdr:to>
      <xdr:col>107</xdr:col>
      <xdr:colOff>50800</xdr:colOff>
      <xdr:row>85</xdr:row>
      <xdr:rowOff>89807</xdr:rowOff>
    </xdr:to>
    <xdr:cxnSp macro="">
      <xdr:nvCxnSpPr>
        <xdr:cNvPr id="732" name="直線コネクタ 731"/>
        <xdr:cNvCxnSpPr/>
      </xdr:nvCxnSpPr>
      <xdr:spPr>
        <a:xfrm>
          <a:off x="19545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39007</xdr:rowOff>
    </xdr:from>
    <xdr:to>
      <xdr:col>98</xdr:col>
      <xdr:colOff>38100</xdr:colOff>
      <xdr:row>85</xdr:row>
      <xdr:rowOff>140607</xdr:rowOff>
    </xdr:to>
    <xdr:sp macro="" textlink="">
      <xdr:nvSpPr>
        <xdr:cNvPr id="733" name="楕円 732"/>
        <xdr:cNvSpPr/>
      </xdr:nvSpPr>
      <xdr:spPr>
        <a:xfrm>
          <a:off x="18605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89807</xdr:rowOff>
    </xdr:from>
    <xdr:to>
      <xdr:col>102</xdr:col>
      <xdr:colOff>114300</xdr:colOff>
      <xdr:row>85</xdr:row>
      <xdr:rowOff>89807</xdr:rowOff>
    </xdr:to>
    <xdr:cxnSp macro="">
      <xdr:nvCxnSpPr>
        <xdr:cNvPr id="734" name="直線コネクタ 733"/>
        <xdr:cNvCxnSpPr/>
      </xdr:nvCxnSpPr>
      <xdr:spPr>
        <a:xfrm>
          <a:off x="18656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735"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6"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56441</xdr:rowOff>
    </xdr:from>
    <xdr:ext cx="469744" cy="259045"/>
    <xdr:sp macro="" textlink="">
      <xdr:nvSpPr>
        <xdr:cNvPr id="737" name="n_3aveValue【児童館】&#10;一人当たり面積"/>
        <xdr:cNvSpPr txBox="1"/>
      </xdr:nvSpPr>
      <xdr:spPr>
        <a:xfrm>
          <a:off x="19310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738" name="n_4aveValue【児童館】&#10;一人当たり面積"/>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739" name="n_1mainValue【児童館】&#10;一人当たり面積"/>
        <xdr:cNvSpPr txBox="1"/>
      </xdr:nvSpPr>
      <xdr:spPr>
        <a:xfrm>
          <a:off x="21075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131734</xdr:rowOff>
    </xdr:from>
    <xdr:ext cx="469744" cy="259045"/>
    <xdr:sp macro="" textlink="">
      <xdr:nvSpPr>
        <xdr:cNvPr id="740" name="n_2mainValue【児童館】&#10;一人当たり面積"/>
        <xdr:cNvSpPr txBox="1"/>
      </xdr:nvSpPr>
      <xdr:spPr>
        <a:xfrm>
          <a:off x="20199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131734</xdr:rowOff>
    </xdr:from>
    <xdr:ext cx="469744" cy="259045"/>
    <xdr:sp macro="" textlink="">
      <xdr:nvSpPr>
        <xdr:cNvPr id="741" name="n_3mainValue【児童館】&#10;一人当たり面積"/>
        <xdr:cNvSpPr txBox="1"/>
      </xdr:nvSpPr>
      <xdr:spPr>
        <a:xfrm>
          <a:off x="19310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131734</xdr:rowOff>
    </xdr:from>
    <xdr:ext cx="469744" cy="259045"/>
    <xdr:sp macro="" textlink="">
      <xdr:nvSpPr>
        <xdr:cNvPr id="742" name="n_4mainValue【児童館】&#10;一人当たり面積"/>
        <xdr:cNvSpPr txBox="1"/>
      </xdr:nvSpPr>
      <xdr:spPr>
        <a:xfrm>
          <a:off x="18421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8" name="直線コネクタ 767"/>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71" name="【公民館】&#10;有形固定資産減価償却率最大値テキスト"/>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72" name="直線コネクタ 771"/>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773" name="【公民館】&#10;有形固定資産減価償却率平均値テキスト"/>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74" name="フローチャート: 判断 773"/>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5" name="フローチャート: 判断 774"/>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6" name="フローチャート: 判断 775"/>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7" name="フローチャート: 判断 776"/>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8" name="フローチャート: 判断 777"/>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120106</xdr:rowOff>
    </xdr:from>
    <xdr:to>
      <xdr:col>85</xdr:col>
      <xdr:colOff>177800</xdr:colOff>
      <xdr:row>107</xdr:row>
      <xdr:rowOff>50256</xdr:rowOff>
    </xdr:to>
    <xdr:sp macro="" textlink="">
      <xdr:nvSpPr>
        <xdr:cNvPr id="784" name="楕円 783"/>
        <xdr:cNvSpPr/>
      </xdr:nvSpPr>
      <xdr:spPr>
        <a:xfrm>
          <a:off x="16268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98533</xdr:rowOff>
    </xdr:from>
    <xdr:ext cx="405111" cy="259045"/>
    <xdr:sp macro="" textlink="">
      <xdr:nvSpPr>
        <xdr:cNvPr id="785" name="【公民館】&#10;有形固定資産減価償却率該当値テキスト"/>
        <xdr:cNvSpPr txBox="1"/>
      </xdr:nvSpPr>
      <xdr:spPr>
        <a:xfrm>
          <a:off x="16357600"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80918</xdr:rowOff>
    </xdr:from>
    <xdr:to>
      <xdr:col>81</xdr:col>
      <xdr:colOff>101600</xdr:colOff>
      <xdr:row>107</xdr:row>
      <xdr:rowOff>11068</xdr:rowOff>
    </xdr:to>
    <xdr:sp macro="" textlink="">
      <xdr:nvSpPr>
        <xdr:cNvPr id="786" name="楕円 785"/>
        <xdr:cNvSpPr/>
      </xdr:nvSpPr>
      <xdr:spPr>
        <a:xfrm>
          <a:off x="15430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131718</xdr:rowOff>
    </xdr:from>
    <xdr:to>
      <xdr:col>85</xdr:col>
      <xdr:colOff>127000</xdr:colOff>
      <xdr:row>106</xdr:row>
      <xdr:rowOff>170906</xdr:rowOff>
    </xdr:to>
    <xdr:cxnSp macro="">
      <xdr:nvCxnSpPr>
        <xdr:cNvPr id="787" name="直線コネクタ 786"/>
        <xdr:cNvCxnSpPr/>
      </xdr:nvCxnSpPr>
      <xdr:spPr>
        <a:xfrm>
          <a:off x="15481300" y="1830541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43362</xdr:rowOff>
    </xdr:from>
    <xdr:to>
      <xdr:col>76</xdr:col>
      <xdr:colOff>165100</xdr:colOff>
      <xdr:row>106</xdr:row>
      <xdr:rowOff>144962</xdr:rowOff>
    </xdr:to>
    <xdr:sp macro="" textlink="">
      <xdr:nvSpPr>
        <xdr:cNvPr id="788" name="楕円 787"/>
        <xdr:cNvSpPr/>
      </xdr:nvSpPr>
      <xdr:spPr>
        <a:xfrm>
          <a:off x="14541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94162</xdr:rowOff>
    </xdr:from>
    <xdr:to>
      <xdr:col>81</xdr:col>
      <xdr:colOff>50800</xdr:colOff>
      <xdr:row>106</xdr:row>
      <xdr:rowOff>131718</xdr:rowOff>
    </xdr:to>
    <xdr:cxnSp macro="">
      <xdr:nvCxnSpPr>
        <xdr:cNvPr id="789" name="直線コネクタ 788"/>
        <xdr:cNvCxnSpPr/>
      </xdr:nvCxnSpPr>
      <xdr:spPr>
        <a:xfrm>
          <a:off x="14592300" y="1826786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790" name="楕円 789"/>
        <xdr:cNvSpPr/>
      </xdr:nvSpPr>
      <xdr:spPr>
        <a:xfrm>
          <a:off x="13652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54973</xdr:rowOff>
    </xdr:from>
    <xdr:to>
      <xdr:col>76</xdr:col>
      <xdr:colOff>114300</xdr:colOff>
      <xdr:row>106</xdr:row>
      <xdr:rowOff>94162</xdr:rowOff>
    </xdr:to>
    <xdr:cxnSp macro="">
      <xdr:nvCxnSpPr>
        <xdr:cNvPr id="791" name="直線コネクタ 790"/>
        <xdr:cNvCxnSpPr/>
      </xdr:nvCxnSpPr>
      <xdr:spPr>
        <a:xfrm>
          <a:off x="13703300" y="182286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792" name="楕円 791"/>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54973</xdr:rowOff>
    </xdr:to>
    <xdr:cxnSp macro="">
      <xdr:nvCxnSpPr>
        <xdr:cNvPr id="793" name="直線コネクタ 792"/>
        <xdr:cNvCxnSpPr/>
      </xdr:nvCxnSpPr>
      <xdr:spPr>
        <a:xfrm>
          <a:off x="12814300" y="181894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94" name="n_1aveValue【公民館】&#10;有形固定資産減価償却率"/>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795" name="n_2aveValue【公民館】&#10;有形固定資産減価償却率"/>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6" name="n_3aveValue【公民館】&#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797" name="n_4aveValue【公民館】&#10;有形固定資産減価償却率"/>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2195</xdr:rowOff>
    </xdr:from>
    <xdr:ext cx="405111" cy="259045"/>
    <xdr:sp macro="" textlink="">
      <xdr:nvSpPr>
        <xdr:cNvPr id="798" name="n_1mainValue【公民館】&#10;有形固定資産減価償却率"/>
        <xdr:cNvSpPr txBox="1"/>
      </xdr:nvSpPr>
      <xdr:spPr>
        <a:xfrm>
          <a:off x="152660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136089</xdr:rowOff>
    </xdr:from>
    <xdr:ext cx="405111" cy="259045"/>
    <xdr:sp macro="" textlink="">
      <xdr:nvSpPr>
        <xdr:cNvPr id="799" name="n_2mainValue【公民館】&#10;有形固定資産減価償却率"/>
        <xdr:cNvSpPr txBox="1"/>
      </xdr:nvSpPr>
      <xdr:spPr>
        <a:xfrm>
          <a:off x="14389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800" name="n_3mainValue【公民館】&#10;有形固定資産減価償却率"/>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801" name="n_4mainValue【公民館】&#10;有形固定資産減価償却率"/>
        <xdr:cNvSpPr txBox="1"/>
      </xdr:nvSpPr>
      <xdr:spPr>
        <a:xfrm>
          <a:off x="12611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830" name="【公民館】&#10;一人当たり面積平均値テキスト"/>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31" name="フローチャート: 判断 830"/>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32" name="フローチャート: 判断 831"/>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33" name="フローチャート: 判断 832"/>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834" name="フローチャート: 判断 833"/>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35" name="フローチャート: 判断 834"/>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135889</xdr:rowOff>
    </xdr:from>
    <xdr:to>
      <xdr:col>116</xdr:col>
      <xdr:colOff>114300</xdr:colOff>
      <xdr:row>107</xdr:row>
      <xdr:rowOff>66039</xdr:rowOff>
    </xdr:to>
    <xdr:sp macro="" textlink="">
      <xdr:nvSpPr>
        <xdr:cNvPr id="841" name="楕円 840"/>
        <xdr:cNvSpPr/>
      </xdr:nvSpPr>
      <xdr:spPr>
        <a:xfrm>
          <a:off x="22110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114316</xdr:rowOff>
    </xdr:from>
    <xdr:ext cx="469744" cy="259045"/>
    <xdr:sp macro="" textlink="">
      <xdr:nvSpPr>
        <xdr:cNvPr id="842" name="【公民館】&#10;一人当たり面積該当値テキスト"/>
        <xdr:cNvSpPr txBox="1"/>
      </xdr:nvSpPr>
      <xdr:spPr>
        <a:xfrm>
          <a:off x="22199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135889</xdr:rowOff>
    </xdr:from>
    <xdr:to>
      <xdr:col>112</xdr:col>
      <xdr:colOff>38100</xdr:colOff>
      <xdr:row>107</xdr:row>
      <xdr:rowOff>66039</xdr:rowOff>
    </xdr:to>
    <xdr:sp macro="" textlink="">
      <xdr:nvSpPr>
        <xdr:cNvPr id="843" name="楕円 842"/>
        <xdr:cNvSpPr/>
      </xdr:nvSpPr>
      <xdr:spPr>
        <a:xfrm>
          <a:off x="2127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15239</xdr:rowOff>
    </xdr:from>
    <xdr:to>
      <xdr:col>116</xdr:col>
      <xdr:colOff>63500</xdr:colOff>
      <xdr:row>107</xdr:row>
      <xdr:rowOff>15239</xdr:rowOff>
    </xdr:to>
    <xdr:cxnSp macro="">
      <xdr:nvCxnSpPr>
        <xdr:cNvPr id="844" name="直線コネクタ 843"/>
        <xdr:cNvCxnSpPr/>
      </xdr:nvCxnSpPr>
      <xdr:spPr>
        <a:xfrm>
          <a:off x="21323300" y="18360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133350</xdr:rowOff>
    </xdr:from>
    <xdr:to>
      <xdr:col>107</xdr:col>
      <xdr:colOff>101600</xdr:colOff>
      <xdr:row>107</xdr:row>
      <xdr:rowOff>63500</xdr:rowOff>
    </xdr:to>
    <xdr:sp macro="" textlink="">
      <xdr:nvSpPr>
        <xdr:cNvPr id="845" name="楕円 844"/>
        <xdr:cNvSpPr/>
      </xdr:nvSpPr>
      <xdr:spPr>
        <a:xfrm>
          <a:off x="203835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12700</xdr:rowOff>
    </xdr:from>
    <xdr:to>
      <xdr:col>111</xdr:col>
      <xdr:colOff>177800</xdr:colOff>
      <xdr:row>107</xdr:row>
      <xdr:rowOff>15239</xdr:rowOff>
    </xdr:to>
    <xdr:cxnSp macro="">
      <xdr:nvCxnSpPr>
        <xdr:cNvPr id="846" name="直線コネクタ 845"/>
        <xdr:cNvCxnSpPr/>
      </xdr:nvCxnSpPr>
      <xdr:spPr>
        <a:xfrm>
          <a:off x="20434300" y="18357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130811</xdr:rowOff>
    </xdr:from>
    <xdr:to>
      <xdr:col>102</xdr:col>
      <xdr:colOff>165100</xdr:colOff>
      <xdr:row>107</xdr:row>
      <xdr:rowOff>60961</xdr:rowOff>
    </xdr:to>
    <xdr:sp macro="" textlink="">
      <xdr:nvSpPr>
        <xdr:cNvPr id="847" name="楕円 846"/>
        <xdr:cNvSpPr/>
      </xdr:nvSpPr>
      <xdr:spPr>
        <a:xfrm>
          <a:off x="19494500" y="183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10161</xdr:rowOff>
    </xdr:from>
    <xdr:to>
      <xdr:col>107</xdr:col>
      <xdr:colOff>50800</xdr:colOff>
      <xdr:row>107</xdr:row>
      <xdr:rowOff>12700</xdr:rowOff>
    </xdr:to>
    <xdr:cxnSp macro="">
      <xdr:nvCxnSpPr>
        <xdr:cNvPr id="848" name="直線コネクタ 847"/>
        <xdr:cNvCxnSpPr/>
      </xdr:nvCxnSpPr>
      <xdr:spPr>
        <a:xfrm>
          <a:off x="19545300" y="183553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849" name="楕円 848"/>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10161</xdr:rowOff>
    </xdr:to>
    <xdr:cxnSp macro="">
      <xdr:nvCxnSpPr>
        <xdr:cNvPr id="850" name="直線コネクタ 849"/>
        <xdr:cNvCxnSpPr/>
      </xdr:nvCxnSpPr>
      <xdr:spPr>
        <a:xfrm>
          <a:off x="18656300" y="183527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851" name="n_1aveValue【公民館】&#10;一人当たり面積"/>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852" name="n_2aveValue【公民館】&#10;一人当たり面積"/>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853" name="n_3aveValue【公民館】&#10;一人当たり面積"/>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854" name="n_4aveValue【公民館】&#10;一人当たり面積"/>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57166</xdr:rowOff>
    </xdr:from>
    <xdr:ext cx="469744" cy="259045"/>
    <xdr:sp macro="" textlink="">
      <xdr:nvSpPr>
        <xdr:cNvPr id="855" name="n_1mainValue【公民館】&#10;一人当たり面積"/>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54627</xdr:rowOff>
    </xdr:from>
    <xdr:ext cx="469744" cy="259045"/>
    <xdr:sp macro="" textlink="">
      <xdr:nvSpPr>
        <xdr:cNvPr id="856" name="n_2mainValue【公民館】&#10;一人当たり面積"/>
        <xdr:cNvSpPr txBox="1"/>
      </xdr:nvSpPr>
      <xdr:spPr>
        <a:xfrm>
          <a:off x="20199427" y="183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52088</xdr:rowOff>
    </xdr:from>
    <xdr:ext cx="469744" cy="259045"/>
    <xdr:sp macro="" textlink="">
      <xdr:nvSpPr>
        <xdr:cNvPr id="857" name="n_3mainValue【公民館】&#10;一人当たり面積"/>
        <xdr:cNvSpPr txBox="1"/>
      </xdr:nvSpPr>
      <xdr:spPr>
        <a:xfrm>
          <a:off x="19310427" y="1839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858" name="n_4mainValue【公民館】&#10;一人当たり面積"/>
        <xdr:cNvSpPr txBox="1"/>
      </xdr:nvSpPr>
      <xdr:spPr>
        <a:xfrm>
          <a:off x="18421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全体的な公共施設保有量が少なく、一人当たり面積等の数値が少ないことが挙げられる。年少人口比率が全国的にみて非常に高いため、例外的に認定こども園・幼稚園・保育所の一人当たり面積比率が高く、また自治区単位で公民館があるため公民館施設の一人当たり面積等が多くなっているが、基本的には少ない傾向にある。</a:t>
          </a:r>
          <a:endParaRPr lang="ja-JP" altLang="ja-JP" sz="1400">
            <a:effectLst/>
          </a:endParaRPr>
        </a:p>
        <a:p>
          <a:r>
            <a:rPr kumimoji="1" lang="ja-JP" altLang="ja-JP" sz="1100">
              <a:solidFill>
                <a:schemeClr val="dk1"/>
              </a:solidFill>
              <a:effectLst/>
              <a:latin typeface="+mn-lt"/>
              <a:ea typeface="+mn-ea"/>
              <a:cs typeface="+mn-cs"/>
            </a:rPr>
            <a:t>　道路においてはそもそもの保有量が少ないため、近年実施している道路新設工事や道路改良工事の影響によって有形固定資産減価償却率の比率が類似団体、全国平均、三重県平均よりも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以上低い状況となっている。橋りょう・トンネルにおいては橋りょうのみ保有しており、保有資産のほとんどが整備後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年未満のものであるため、有形固定資産減価償却率が低くなっている。しかし、道路については整備後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年以上経過しているものが多数であるため、計画的に更新などを行う必要がある。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110308</xdr:rowOff>
    </xdr:from>
    <xdr:to>
      <xdr:col>24</xdr:col>
      <xdr:colOff>114300</xdr:colOff>
      <xdr:row>38</xdr:row>
      <xdr:rowOff>40458</xdr:rowOff>
    </xdr:to>
    <xdr:sp macro="" textlink="">
      <xdr:nvSpPr>
        <xdr:cNvPr id="74" name="楕円 73"/>
        <xdr:cNvSpPr/>
      </xdr:nvSpPr>
      <xdr:spPr>
        <a:xfrm>
          <a:off x="45847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88735</xdr:rowOff>
    </xdr:from>
    <xdr:ext cx="405111" cy="259045"/>
    <xdr:sp macro="" textlink="">
      <xdr:nvSpPr>
        <xdr:cNvPr id="75" name="【図書館】&#10;有形固定資産減価償却率該当値テキスト"/>
        <xdr:cNvSpPr txBox="1"/>
      </xdr:nvSpPr>
      <xdr:spPr>
        <a:xfrm>
          <a:off x="4673600"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77651</xdr:rowOff>
    </xdr:from>
    <xdr:to>
      <xdr:col>20</xdr:col>
      <xdr:colOff>38100</xdr:colOff>
      <xdr:row>38</xdr:row>
      <xdr:rowOff>7801</xdr:rowOff>
    </xdr:to>
    <xdr:sp macro="" textlink="">
      <xdr:nvSpPr>
        <xdr:cNvPr id="76" name="楕円 75"/>
        <xdr:cNvSpPr/>
      </xdr:nvSpPr>
      <xdr:spPr>
        <a:xfrm>
          <a:off x="3746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128451</xdr:rowOff>
    </xdr:from>
    <xdr:to>
      <xdr:col>24</xdr:col>
      <xdr:colOff>63500</xdr:colOff>
      <xdr:row>37</xdr:row>
      <xdr:rowOff>161109</xdr:rowOff>
    </xdr:to>
    <xdr:cxnSp macro="">
      <xdr:nvCxnSpPr>
        <xdr:cNvPr id="77" name="直線コネクタ 76"/>
        <xdr:cNvCxnSpPr/>
      </xdr:nvCxnSpPr>
      <xdr:spPr>
        <a:xfrm>
          <a:off x="3797300" y="647210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44994</xdr:rowOff>
    </xdr:from>
    <xdr:to>
      <xdr:col>15</xdr:col>
      <xdr:colOff>101600</xdr:colOff>
      <xdr:row>37</xdr:row>
      <xdr:rowOff>146594</xdr:rowOff>
    </xdr:to>
    <xdr:sp macro="" textlink="">
      <xdr:nvSpPr>
        <xdr:cNvPr id="78" name="楕円 77"/>
        <xdr:cNvSpPr/>
      </xdr:nvSpPr>
      <xdr:spPr>
        <a:xfrm>
          <a:off x="2857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95794</xdr:rowOff>
    </xdr:from>
    <xdr:to>
      <xdr:col>19</xdr:col>
      <xdr:colOff>177800</xdr:colOff>
      <xdr:row>37</xdr:row>
      <xdr:rowOff>128451</xdr:rowOff>
    </xdr:to>
    <xdr:cxnSp macro="">
      <xdr:nvCxnSpPr>
        <xdr:cNvPr id="79" name="直線コネクタ 78"/>
        <xdr:cNvCxnSpPr/>
      </xdr:nvCxnSpPr>
      <xdr:spPr>
        <a:xfrm>
          <a:off x="2908300" y="643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xdr:rowOff>
    </xdr:from>
    <xdr:to>
      <xdr:col>10</xdr:col>
      <xdr:colOff>165100</xdr:colOff>
      <xdr:row>37</xdr:row>
      <xdr:rowOff>113937</xdr:rowOff>
    </xdr:to>
    <xdr:sp macro="" textlink="">
      <xdr:nvSpPr>
        <xdr:cNvPr id="80" name="楕円 79"/>
        <xdr:cNvSpPr/>
      </xdr:nvSpPr>
      <xdr:spPr>
        <a:xfrm>
          <a:off x="1968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63137</xdr:rowOff>
    </xdr:from>
    <xdr:to>
      <xdr:col>15</xdr:col>
      <xdr:colOff>50800</xdr:colOff>
      <xdr:row>37</xdr:row>
      <xdr:rowOff>95794</xdr:rowOff>
    </xdr:to>
    <xdr:cxnSp macro="">
      <xdr:nvCxnSpPr>
        <xdr:cNvPr id="81" name="直線コネクタ 80"/>
        <xdr:cNvCxnSpPr/>
      </xdr:nvCxnSpPr>
      <xdr:spPr>
        <a:xfrm>
          <a:off x="2019300" y="64067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82" name="楕円 81"/>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30480</xdr:rowOff>
    </xdr:from>
    <xdr:to>
      <xdr:col>10</xdr:col>
      <xdr:colOff>114300</xdr:colOff>
      <xdr:row>37</xdr:row>
      <xdr:rowOff>63137</xdr:rowOff>
    </xdr:to>
    <xdr:cxnSp macro="">
      <xdr:nvCxnSpPr>
        <xdr:cNvPr id="83" name="直線コネクタ 82"/>
        <xdr:cNvCxnSpPr/>
      </xdr:nvCxnSpPr>
      <xdr:spPr>
        <a:xfrm>
          <a:off x="1130300" y="637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127199</xdr:rowOff>
    </xdr:from>
    <xdr:ext cx="405111" cy="259045"/>
    <xdr:sp macro="" textlink="">
      <xdr:nvSpPr>
        <xdr:cNvPr id="84" name="n_1aveValue【図書館】&#10;有形固定資産減価償却率"/>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125566</xdr:rowOff>
    </xdr:from>
    <xdr:ext cx="405111" cy="259045"/>
    <xdr:sp macro="" textlink="">
      <xdr:nvSpPr>
        <xdr:cNvPr id="85" name="n_2aveValue【図書館】&#10;有形固定資産減価償却率"/>
        <xdr:cNvSpPr txBox="1"/>
      </xdr:nvSpPr>
      <xdr:spPr>
        <a:xfrm>
          <a:off x="2705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6" name="n_3aveValue【図書館】&#10;有形固定資産減価償却率"/>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7" name="n_4aveValue【図書館】&#10;有形固定資産減価償却率"/>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170378</xdr:rowOff>
    </xdr:from>
    <xdr:ext cx="405111" cy="259045"/>
    <xdr:sp macro="" textlink="">
      <xdr:nvSpPr>
        <xdr:cNvPr id="88" name="n_1mainValue【図書館】&#10;有形固定資産減価償却率"/>
        <xdr:cNvSpPr txBox="1"/>
      </xdr:nvSpPr>
      <xdr:spPr>
        <a:xfrm>
          <a:off x="35820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137721</xdr:rowOff>
    </xdr:from>
    <xdr:ext cx="405111" cy="259045"/>
    <xdr:sp macro="" textlink="">
      <xdr:nvSpPr>
        <xdr:cNvPr id="89" name="n_2mainValue【図書館】&#10;有形固定資産減価償却率"/>
        <xdr:cNvSpPr txBox="1"/>
      </xdr:nvSpPr>
      <xdr:spPr>
        <a:xfrm>
          <a:off x="2705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90" name="n_3mainValue【図書館】&#10;有形固定資産減価償却率"/>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91" name="n_4main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162560</xdr:rowOff>
    </xdr:from>
    <xdr:to>
      <xdr:col>55</xdr:col>
      <xdr:colOff>50800</xdr:colOff>
      <xdr:row>40</xdr:row>
      <xdr:rowOff>92710</xdr:rowOff>
    </xdr:to>
    <xdr:sp macro="" textlink="">
      <xdr:nvSpPr>
        <xdr:cNvPr id="131" name="楕円 130"/>
        <xdr:cNvSpPr/>
      </xdr:nvSpPr>
      <xdr:spPr>
        <a:xfrm>
          <a:off x="10426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140987</xdr:rowOff>
    </xdr:from>
    <xdr:ext cx="469744" cy="259045"/>
    <xdr:sp macro="" textlink="">
      <xdr:nvSpPr>
        <xdr:cNvPr id="132" name="【図書館】&#10;一人当たり面積該当値テキスト"/>
        <xdr:cNvSpPr txBox="1"/>
      </xdr:nvSpPr>
      <xdr:spPr>
        <a:xfrm>
          <a:off x="10515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162560</xdr:rowOff>
    </xdr:from>
    <xdr:to>
      <xdr:col>50</xdr:col>
      <xdr:colOff>165100</xdr:colOff>
      <xdr:row>40</xdr:row>
      <xdr:rowOff>92710</xdr:rowOff>
    </xdr:to>
    <xdr:sp macro="" textlink="">
      <xdr:nvSpPr>
        <xdr:cNvPr id="133" name="楕円 132"/>
        <xdr:cNvSpPr/>
      </xdr:nvSpPr>
      <xdr:spPr>
        <a:xfrm>
          <a:off x="9588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41910</xdr:rowOff>
    </xdr:from>
    <xdr:to>
      <xdr:col>55</xdr:col>
      <xdr:colOff>0</xdr:colOff>
      <xdr:row>40</xdr:row>
      <xdr:rowOff>41910</xdr:rowOff>
    </xdr:to>
    <xdr:cxnSp macro="">
      <xdr:nvCxnSpPr>
        <xdr:cNvPr id="134" name="直線コネクタ 133"/>
        <xdr:cNvCxnSpPr/>
      </xdr:nvCxnSpPr>
      <xdr:spPr>
        <a:xfrm>
          <a:off x="9639300" y="689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41910</xdr:rowOff>
    </xdr:to>
    <xdr:cxnSp macro="">
      <xdr:nvCxnSpPr>
        <xdr:cNvPr id="136" name="直線コネクタ 135"/>
        <xdr:cNvCxnSpPr/>
      </xdr:nvCxnSpPr>
      <xdr:spPr>
        <a:xfrm>
          <a:off x="8750300" y="6896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8" name="直線コネクタ 137"/>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21590</xdr:rowOff>
    </xdr:from>
    <xdr:to>
      <xdr:col>36</xdr:col>
      <xdr:colOff>165100</xdr:colOff>
      <xdr:row>40</xdr:row>
      <xdr:rowOff>123190</xdr:rowOff>
    </xdr:to>
    <xdr:sp macro="" textlink="">
      <xdr:nvSpPr>
        <xdr:cNvPr id="139" name="楕円 138"/>
        <xdr:cNvSpPr/>
      </xdr:nvSpPr>
      <xdr:spPr>
        <a:xfrm>
          <a:off x="6921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72390</xdr:rowOff>
    </xdr:to>
    <xdr:cxnSp macro="">
      <xdr:nvCxnSpPr>
        <xdr:cNvPr id="140" name="直線コネクタ 139"/>
        <xdr:cNvCxnSpPr/>
      </xdr:nvCxnSpPr>
      <xdr:spPr>
        <a:xfrm flipV="1">
          <a:off x="6972300" y="68961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xdr:cNvSpPr txBox="1"/>
      </xdr:nvSpPr>
      <xdr:spPr>
        <a:xfrm>
          <a:off x="6737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83837</xdr:rowOff>
    </xdr:from>
    <xdr:ext cx="469744" cy="259045"/>
    <xdr:sp macro="" textlink="">
      <xdr:nvSpPr>
        <xdr:cNvPr id="145" name="n_1mainValue【図書館】&#10;一人当たり面積"/>
        <xdr:cNvSpPr txBox="1"/>
      </xdr:nvSpPr>
      <xdr:spPr>
        <a:xfrm>
          <a:off x="9391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114317</xdr:rowOff>
    </xdr:from>
    <xdr:ext cx="469744" cy="259045"/>
    <xdr:sp macro="" textlink="">
      <xdr:nvSpPr>
        <xdr:cNvPr id="148" name="n_4mainValue【図書館】&#10;一人当たり面積"/>
        <xdr:cNvSpPr txBox="1"/>
      </xdr:nvSpPr>
      <xdr:spPr>
        <a:xfrm>
          <a:off x="6737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179" name="【体育館・プール】&#10;有形固定資産減価償却率平均値テキスト"/>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76563</xdr:rowOff>
    </xdr:from>
    <xdr:to>
      <xdr:col>24</xdr:col>
      <xdr:colOff>114300</xdr:colOff>
      <xdr:row>64</xdr:row>
      <xdr:rowOff>6713</xdr:rowOff>
    </xdr:to>
    <xdr:sp macro="" textlink="">
      <xdr:nvSpPr>
        <xdr:cNvPr id="190" name="楕円 189"/>
        <xdr:cNvSpPr/>
      </xdr:nvSpPr>
      <xdr:spPr>
        <a:xfrm>
          <a:off x="4584700" y="108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54990</xdr:rowOff>
    </xdr:from>
    <xdr:ext cx="405111" cy="259045"/>
    <xdr:sp macro="" textlink="">
      <xdr:nvSpPr>
        <xdr:cNvPr id="191" name="【体育館・プール】&#10;有形固定資産減価償却率該当値テキスト"/>
        <xdr:cNvSpPr txBox="1"/>
      </xdr:nvSpPr>
      <xdr:spPr>
        <a:xfrm>
          <a:off x="4673600"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40640</xdr:rowOff>
    </xdr:from>
    <xdr:to>
      <xdr:col>20</xdr:col>
      <xdr:colOff>38100</xdr:colOff>
      <xdr:row>63</xdr:row>
      <xdr:rowOff>142240</xdr:rowOff>
    </xdr:to>
    <xdr:sp macro="" textlink="">
      <xdr:nvSpPr>
        <xdr:cNvPr id="192" name="楕円 191"/>
        <xdr:cNvSpPr/>
      </xdr:nvSpPr>
      <xdr:spPr>
        <a:xfrm>
          <a:off x="3746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91440</xdr:rowOff>
    </xdr:from>
    <xdr:to>
      <xdr:col>24</xdr:col>
      <xdr:colOff>63500</xdr:colOff>
      <xdr:row>63</xdr:row>
      <xdr:rowOff>127363</xdr:rowOff>
    </xdr:to>
    <xdr:cxnSp macro="">
      <xdr:nvCxnSpPr>
        <xdr:cNvPr id="193" name="直線コネクタ 192"/>
        <xdr:cNvCxnSpPr/>
      </xdr:nvCxnSpPr>
      <xdr:spPr>
        <a:xfrm>
          <a:off x="3797300" y="1089279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4717</xdr:rowOff>
    </xdr:from>
    <xdr:to>
      <xdr:col>15</xdr:col>
      <xdr:colOff>101600</xdr:colOff>
      <xdr:row>63</xdr:row>
      <xdr:rowOff>106317</xdr:rowOff>
    </xdr:to>
    <xdr:sp macro="" textlink="">
      <xdr:nvSpPr>
        <xdr:cNvPr id="194" name="楕円 193"/>
        <xdr:cNvSpPr/>
      </xdr:nvSpPr>
      <xdr:spPr>
        <a:xfrm>
          <a:off x="2857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55517</xdr:rowOff>
    </xdr:from>
    <xdr:to>
      <xdr:col>19</xdr:col>
      <xdr:colOff>177800</xdr:colOff>
      <xdr:row>63</xdr:row>
      <xdr:rowOff>91440</xdr:rowOff>
    </xdr:to>
    <xdr:cxnSp macro="">
      <xdr:nvCxnSpPr>
        <xdr:cNvPr id="195" name="直線コネクタ 194"/>
        <xdr:cNvCxnSpPr/>
      </xdr:nvCxnSpPr>
      <xdr:spPr>
        <a:xfrm>
          <a:off x="2908300" y="108568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140244</xdr:rowOff>
    </xdr:from>
    <xdr:to>
      <xdr:col>10</xdr:col>
      <xdr:colOff>165100</xdr:colOff>
      <xdr:row>63</xdr:row>
      <xdr:rowOff>70394</xdr:rowOff>
    </xdr:to>
    <xdr:sp macro="" textlink="">
      <xdr:nvSpPr>
        <xdr:cNvPr id="196" name="楕円 195"/>
        <xdr:cNvSpPr/>
      </xdr:nvSpPr>
      <xdr:spPr>
        <a:xfrm>
          <a:off x="1968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19594</xdr:rowOff>
    </xdr:from>
    <xdr:to>
      <xdr:col>15</xdr:col>
      <xdr:colOff>50800</xdr:colOff>
      <xdr:row>63</xdr:row>
      <xdr:rowOff>55517</xdr:rowOff>
    </xdr:to>
    <xdr:cxnSp macro="">
      <xdr:nvCxnSpPr>
        <xdr:cNvPr id="197" name="直線コネクタ 196"/>
        <xdr:cNvCxnSpPr/>
      </xdr:nvCxnSpPr>
      <xdr:spPr>
        <a:xfrm>
          <a:off x="2019300" y="108209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105954</xdr:rowOff>
    </xdr:from>
    <xdr:to>
      <xdr:col>6</xdr:col>
      <xdr:colOff>38100</xdr:colOff>
      <xdr:row>63</xdr:row>
      <xdr:rowOff>36104</xdr:rowOff>
    </xdr:to>
    <xdr:sp macro="" textlink="">
      <xdr:nvSpPr>
        <xdr:cNvPr id="198" name="楕円 197"/>
        <xdr:cNvSpPr/>
      </xdr:nvSpPr>
      <xdr:spPr>
        <a:xfrm>
          <a:off x="1079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156754</xdr:rowOff>
    </xdr:from>
    <xdr:to>
      <xdr:col>10</xdr:col>
      <xdr:colOff>114300</xdr:colOff>
      <xdr:row>63</xdr:row>
      <xdr:rowOff>19594</xdr:rowOff>
    </xdr:to>
    <xdr:cxnSp macro="">
      <xdr:nvCxnSpPr>
        <xdr:cNvPr id="199" name="直線コネクタ 198"/>
        <xdr:cNvCxnSpPr/>
      </xdr:nvCxnSpPr>
      <xdr:spPr>
        <a:xfrm>
          <a:off x="1130300" y="107866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200" name="n_1aveValue【体育館・プール】&#10;有形固定資産減価償却率"/>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1" name="n_2aveValue【体育館・プール】&#10;有形固定資産減価償却率"/>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133367</xdr:rowOff>
    </xdr:from>
    <xdr:ext cx="405111" cy="259045"/>
    <xdr:sp macro="" textlink="">
      <xdr:nvSpPr>
        <xdr:cNvPr id="204" name="n_1mainValue【体育館・プール】&#10;有形固定資産減価償却率"/>
        <xdr:cNvSpPr txBox="1"/>
      </xdr:nvSpPr>
      <xdr:spPr>
        <a:xfrm>
          <a:off x="35820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97444</xdr:rowOff>
    </xdr:from>
    <xdr:ext cx="405111" cy="259045"/>
    <xdr:sp macro="" textlink="">
      <xdr:nvSpPr>
        <xdr:cNvPr id="205" name="n_2mainValue【体育館・プール】&#10;有形固定資産減価償却率"/>
        <xdr:cNvSpPr txBox="1"/>
      </xdr:nvSpPr>
      <xdr:spPr>
        <a:xfrm>
          <a:off x="27057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61521</xdr:rowOff>
    </xdr:from>
    <xdr:ext cx="405111" cy="259045"/>
    <xdr:sp macro="" textlink="">
      <xdr:nvSpPr>
        <xdr:cNvPr id="206" name="n_3mainValue【体育館・プール】&#10;有形固定資産減価償却率"/>
        <xdr:cNvSpPr txBox="1"/>
      </xdr:nvSpPr>
      <xdr:spPr>
        <a:xfrm>
          <a:off x="18167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27231</xdr:rowOff>
    </xdr:from>
    <xdr:ext cx="405111" cy="259045"/>
    <xdr:sp macro="" textlink="">
      <xdr:nvSpPr>
        <xdr:cNvPr id="207" name="n_4mainValue【体育館・プール】&#10;有形固定資産減価償却率"/>
        <xdr:cNvSpPr txBox="1"/>
      </xdr:nvSpPr>
      <xdr:spPr>
        <a:xfrm>
          <a:off x="927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236" name="【体育館・プール】&#10;一人当たり面積平均値テキスト"/>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106680</xdr:rowOff>
    </xdr:from>
    <xdr:to>
      <xdr:col>55</xdr:col>
      <xdr:colOff>50800</xdr:colOff>
      <xdr:row>63</xdr:row>
      <xdr:rowOff>36830</xdr:rowOff>
    </xdr:to>
    <xdr:sp macro="" textlink="">
      <xdr:nvSpPr>
        <xdr:cNvPr id="247" name="楕円 246"/>
        <xdr:cNvSpPr/>
      </xdr:nvSpPr>
      <xdr:spPr>
        <a:xfrm>
          <a:off x="104267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85107</xdr:rowOff>
    </xdr:from>
    <xdr:ext cx="469744" cy="259045"/>
    <xdr:sp macro="" textlink="">
      <xdr:nvSpPr>
        <xdr:cNvPr id="248" name="【体育館・プール】&#10;一人当たり面積該当値テキスト"/>
        <xdr:cNvSpPr txBox="1"/>
      </xdr:nvSpPr>
      <xdr:spPr>
        <a:xfrm>
          <a:off x="10515600" y="107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49" name="楕円 248"/>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157480</xdr:rowOff>
    </xdr:to>
    <xdr:cxnSp macro="">
      <xdr:nvCxnSpPr>
        <xdr:cNvPr id="250" name="直線コネクタ 249"/>
        <xdr:cNvCxnSpPr/>
      </xdr:nvCxnSpPr>
      <xdr:spPr>
        <a:xfrm>
          <a:off x="9639300" y="107861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104140</xdr:rowOff>
    </xdr:from>
    <xdr:to>
      <xdr:col>46</xdr:col>
      <xdr:colOff>38100</xdr:colOff>
      <xdr:row>63</xdr:row>
      <xdr:rowOff>34290</xdr:rowOff>
    </xdr:to>
    <xdr:sp macro="" textlink="">
      <xdr:nvSpPr>
        <xdr:cNvPr id="251" name="楕円 250"/>
        <xdr:cNvSpPr/>
      </xdr:nvSpPr>
      <xdr:spPr>
        <a:xfrm>
          <a:off x="8699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154940</xdr:rowOff>
    </xdr:from>
    <xdr:to>
      <xdr:col>50</xdr:col>
      <xdr:colOff>114300</xdr:colOff>
      <xdr:row>62</xdr:row>
      <xdr:rowOff>156210</xdr:rowOff>
    </xdr:to>
    <xdr:cxnSp macro="">
      <xdr:nvCxnSpPr>
        <xdr:cNvPr id="252" name="直線コネクタ 251"/>
        <xdr:cNvCxnSpPr/>
      </xdr:nvCxnSpPr>
      <xdr:spPr>
        <a:xfrm>
          <a:off x="8750300" y="107848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101600</xdr:rowOff>
    </xdr:from>
    <xdr:to>
      <xdr:col>41</xdr:col>
      <xdr:colOff>101600</xdr:colOff>
      <xdr:row>63</xdr:row>
      <xdr:rowOff>31750</xdr:rowOff>
    </xdr:to>
    <xdr:sp macro="" textlink="">
      <xdr:nvSpPr>
        <xdr:cNvPr id="253" name="楕円 252"/>
        <xdr:cNvSpPr/>
      </xdr:nvSpPr>
      <xdr:spPr>
        <a:xfrm>
          <a:off x="781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152400</xdr:rowOff>
    </xdr:from>
    <xdr:to>
      <xdr:col>45</xdr:col>
      <xdr:colOff>177800</xdr:colOff>
      <xdr:row>62</xdr:row>
      <xdr:rowOff>154940</xdr:rowOff>
    </xdr:to>
    <xdr:cxnSp macro="">
      <xdr:nvCxnSpPr>
        <xdr:cNvPr id="254" name="直線コネクタ 253"/>
        <xdr:cNvCxnSpPr/>
      </xdr:nvCxnSpPr>
      <xdr:spPr>
        <a:xfrm>
          <a:off x="7861300" y="107823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100330</xdr:rowOff>
    </xdr:from>
    <xdr:to>
      <xdr:col>36</xdr:col>
      <xdr:colOff>165100</xdr:colOff>
      <xdr:row>63</xdr:row>
      <xdr:rowOff>30480</xdr:rowOff>
    </xdr:to>
    <xdr:sp macro="" textlink="">
      <xdr:nvSpPr>
        <xdr:cNvPr id="255" name="楕円 254"/>
        <xdr:cNvSpPr/>
      </xdr:nvSpPr>
      <xdr:spPr>
        <a:xfrm>
          <a:off x="69215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151130</xdr:rowOff>
    </xdr:from>
    <xdr:to>
      <xdr:col>41</xdr:col>
      <xdr:colOff>50800</xdr:colOff>
      <xdr:row>62</xdr:row>
      <xdr:rowOff>152400</xdr:rowOff>
    </xdr:to>
    <xdr:cxnSp macro="">
      <xdr:nvCxnSpPr>
        <xdr:cNvPr id="256" name="直線コネクタ 255"/>
        <xdr:cNvCxnSpPr/>
      </xdr:nvCxnSpPr>
      <xdr:spPr>
        <a:xfrm>
          <a:off x="6972300" y="10781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257" name="n_1aveValue【体育館・プール】&#10;一人当たり面積"/>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258" name="n_2aveValue【体育館・プール】&#10;一人当たり面積"/>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259" name="n_3aveValue【体育館・プール】&#10;一人当たり面積"/>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260" name="n_4aveValue【体育館・プール】&#10;一人当たり面積"/>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26687</xdr:rowOff>
    </xdr:from>
    <xdr:ext cx="469744" cy="259045"/>
    <xdr:sp macro="" textlink="">
      <xdr:nvSpPr>
        <xdr:cNvPr id="261" name="n_1mainValue【体育館・プール】&#10;一人当たり面積"/>
        <xdr:cNvSpPr txBox="1"/>
      </xdr:nvSpPr>
      <xdr:spPr>
        <a:xfrm>
          <a:off x="9391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25417</xdr:rowOff>
    </xdr:from>
    <xdr:ext cx="469744" cy="259045"/>
    <xdr:sp macro="" textlink="">
      <xdr:nvSpPr>
        <xdr:cNvPr id="262" name="n_2mainValue【体育館・プール】&#10;一人当たり面積"/>
        <xdr:cNvSpPr txBox="1"/>
      </xdr:nvSpPr>
      <xdr:spPr>
        <a:xfrm>
          <a:off x="8515427"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63" name="n_3mainValue【体育館・プール】&#10;一人当たり面積"/>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21607</xdr:rowOff>
    </xdr:from>
    <xdr:ext cx="469744" cy="259045"/>
    <xdr:sp macro="" textlink="">
      <xdr:nvSpPr>
        <xdr:cNvPr id="264" name="n_4mainValue【体育館・プール】&#10;一人当たり面積"/>
        <xdr:cNvSpPr txBox="1"/>
      </xdr:nvSpPr>
      <xdr:spPr>
        <a:xfrm>
          <a:off x="6737427" y="108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13733</xdr:rowOff>
    </xdr:from>
    <xdr:ext cx="405111" cy="259045"/>
    <xdr:sp macro="" textlink="">
      <xdr:nvSpPr>
        <xdr:cNvPr id="292" name="【福祉施設】&#10;有形固定資産減価償却率平均値テキスト"/>
        <xdr:cNvSpPr txBox="1"/>
      </xdr:nvSpPr>
      <xdr:spPr>
        <a:xfrm>
          <a:off x="4673600" y="1390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293" name="フローチャート: 判断 292"/>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294" name="フローチャート: 判断 293"/>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95" name="フローチャート: 判断 294"/>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296" name="フローチャート: 判断 295"/>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297" name="フローチャート: 判断 296"/>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37592</xdr:rowOff>
    </xdr:from>
    <xdr:to>
      <xdr:col>24</xdr:col>
      <xdr:colOff>114300</xdr:colOff>
      <xdr:row>80</xdr:row>
      <xdr:rowOff>139192</xdr:rowOff>
    </xdr:to>
    <xdr:sp macro="" textlink="">
      <xdr:nvSpPr>
        <xdr:cNvPr id="303" name="楕円 302"/>
        <xdr:cNvSpPr/>
      </xdr:nvSpPr>
      <xdr:spPr>
        <a:xfrm>
          <a:off x="45847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60469</xdr:rowOff>
    </xdr:from>
    <xdr:ext cx="405111" cy="259045"/>
    <xdr:sp macro="" textlink="">
      <xdr:nvSpPr>
        <xdr:cNvPr id="304" name="【福祉施設】&#10;有形固定資産減価償却率該当値テキスト"/>
        <xdr:cNvSpPr txBox="1"/>
      </xdr:nvSpPr>
      <xdr:spPr>
        <a:xfrm>
          <a:off x="4673600" y="1360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163322</xdr:rowOff>
    </xdr:from>
    <xdr:to>
      <xdr:col>20</xdr:col>
      <xdr:colOff>38100</xdr:colOff>
      <xdr:row>80</xdr:row>
      <xdr:rowOff>93472</xdr:rowOff>
    </xdr:to>
    <xdr:sp macro="" textlink="">
      <xdr:nvSpPr>
        <xdr:cNvPr id="305" name="楕円 304"/>
        <xdr:cNvSpPr/>
      </xdr:nvSpPr>
      <xdr:spPr>
        <a:xfrm>
          <a:off x="3746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42672</xdr:rowOff>
    </xdr:from>
    <xdr:to>
      <xdr:col>24</xdr:col>
      <xdr:colOff>63500</xdr:colOff>
      <xdr:row>80</xdr:row>
      <xdr:rowOff>88392</xdr:rowOff>
    </xdr:to>
    <xdr:cxnSp macro="">
      <xdr:nvCxnSpPr>
        <xdr:cNvPr id="306" name="直線コネクタ 305"/>
        <xdr:cNvCxnSpPr/>
      </xdr:nvCxnSpPr>
      <xdr:spPr>
        <a:xfrm>
          <a:off x="3797300" y="137586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117602</xdr:rowOff>
    </xdr:from>
    <xdr:to>
      <xdr:col>15</xdr:col>
      <xdr:colOff>101600</xdr:colOff>
      <xdr:row>80</xdr:row>
      <xdr:rowOff>47752</xdr:rowOff>
    </xdr:to>
    <xdr:sp macro="" textlink="">
      <xdr:nvSpPr>
        <xdr:cNvPr id="307" name="楕円 306"/>
        <xdr:cNvSpPr/>
      </xdr:nvSpPr>
      <xdr:spPr>
        <a:xfrm>
          <a:off x="2857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168402</xdr:rowOff>
    </xdr:from>
    <xdr:to>
      <xdr:col>19</xdr:col>
      <xdr:colOff>177800</xdr:colOff>
      <xdr:row>80</xdr:row>
      <xdr:rowOff>42672</xdr:rowOff>
    </xdr:to>
    <xdr:cxnSp macro="">
      <xdr:nvCxnSpPr>
        <xdr:cNvPr id="308" name="直線コネクタ 307"/>
        <xdr:cNvCxnSpPr/>
      </xdr:nvCxnSpPr>
      <xdr:spPr>
        <a:xfrm>
          <a:off x="2908300" y="137129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71882</xdr:rowOff>
    </xdr:from>
    <xdr:to>
      <xdr:col>10</xdr:col>
      <xdr:colOff>165100</xdr:colOff>
      <xdr:row>80</xdr:row>
      <xdr:rowOff>2032</xdr:rowOff>
    </xdr:to>
    <xdr:sp macro="" textlink="">
      <xdr:nvSpPr>
        <xdr:cNvPr id="309" name="楕円 308"/>
        <xdr:cNvSpPr/>
      </xdr:nvSpPr>
      <xdr:spPr>
        <a:xfrm>
          <a:off x="19685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122682</xdr:rowOff>
    </xdr:from>
    <xdr:to>
      <xdr:col>15</xdr:col>
      <xdr:colOff>50800</xdr:colOff>
      <xdr:row>79</xdr:row>
      <xdr:rowOff>168402</xdr:rowOff>
    </xdr:to>
    <xdr:cxnSp macro="">
      <xdr:nvCxnSpPr>
        <xdr:cNvPr id="310" name="直線コネクタ 309"/>
        <xdr:cNvCxnSpPr/>
      </xdr:nvCxnSpPr>
      <xdr:spPr>
        <a:xfrm>
          <a:off x="2019300" y="136672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26163</xdr:rowOff>
    </xdr:from>
    <xdr:to>
      <xdr:col>6</xdr:col>
      <xdr:colOff>38100</xdr:colOff>
      <xdr:row>79</xdr:row>
      <xdr:rowOff>127763</xdr:rowOff>
    </xdr:to>
    <xdr:sp macro="" textlink="">
      <xdr:nvSpPr>
        <xdr:cNvPr id="311" name="楕円 310"/>
        <xdr:cNvSpPr/>
      </xdr:nvSpPr>
      <xdr:spPr>
        <a:xfrm>
          <a:off x="10795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76963</xdr:rowOff>
    </xdr:from>
    <xdr:to>
      <xdr:col>10</xdr:col>
      <xdr:colOff>114300</xdr:colOff>
      <xdr:row>79</xdr:row>
      <xdr:rowOff>122682</xdr:rowOff>
    </xdr:to>
    <xdr:cxnSp macro="">
      <xdr:nvCxnSpPr>
        <xdr:cNvPr id="312" name="直線コネクタ 311"/>
        <xdr:cNvCxnSpPr/>
      </xdr:nvCxnSpPr>
      <xdr:spPr>
        <a:xfrm>
          <a:off x="1130300" y="136215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164609</xdr:rowOff>
    </xdr:from>
    <xdr:ext cx="405111" cy="259045"/>
    <xdr:sp macro="" textlink="">
      <xdr:nvSpPr>
        <xdr:cNvPr id="313" name="n_1aveValue【福祉施設】&#10;有形固定資産減価償却率"/>
        <xdr:cNvSpPr txBox="1"/>
      </xdr:nvSpPr>
      <xdr:spPr>
        <a:xfrm>
          <a:off x="35820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14" name="n_2aveValue【福祉施設】&#10;有形固定資産減価償却率"/>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11447</xdr:rowOff>
    </xdr:from>
    <xdr:ext cx="405111" cy="259045"/>
    <xdr:sp macro="" textlink="">
      <xdr:nvSpPr>
        <xdr:cNvPr id="315" name="n_3aveValue【福祉施設】&#10;有形固定資産減価償却率"/>
        <xdr:cNvSpPr txBox="1"/>
      </xdr:nvSpPr>
      <xdr:spPr>
        <a:xfrm>
          <a:off x="1816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139464</xdr:rowOff>
    </xdr:from>
    <xdr:ext cx="405111" cy="259045"/>
    <xdr:sp macro="" textlink="">
      <xdr:nvSpPr>
        <xdr:cNvPr id="316" name="n_4aveValue【福祉施設】&#10;有形固定資産減価償却率"/>
        <xdr:cNvSpPr txBox="1"/>
      </xdr:nvSpPr>
      <xdr:spPr>
        <a:xfrm>
          <a:off x="927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109999</xdr:rowOff>
    </xdr:from>
    <xdr:ext cx="405111" cy="259045"/>
    <xdr:sp macro="" textlink="">
      <xdr:nvSpPr>
        <xdr:cNvPr id="317" name="n_1mainValue【福祉施設】&#10;有形固定資産減価償却率"/>
        <xdr:cNvSpPr txBox="1"/>
      </xdr:nvSpPr>
      <xdr:spPr>
        <a:xfrm>
          <a:off x="35820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64279</xdr:rowOff>
    </xdr:from>
    <xdr:ext cx="405111" cy="259045"/>
    <xdr:sp macro="" textlink="">
      <xdr:nvSpPr>
        <xdr:cNvPr id="318" name="n_2mainValue【福祉施設】&#10;有形固定資産減価償却率"/>
        <xdr:cNvSpPr txBox="1"/>
      </xdr:nvSpPr>
      <xdr:spPr>
        <a:xfrm>
          <a:off x="27057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18559</xdr:rowOff>
    </xdr:from>
    <xdr:ext cx="405111" cy="259045"/>
    <xdr:sp macro="" textlink="">
      <xdr:nvSpPr>
        <xdr:cNvPr id="319" name="n_3mainValue【福祉施設】&#10;有形固定資産減価償却率"/>
        <xdr:cNvSpPr txBox="1"/>
      </xdr:nvSpPr>
      <xdr:spPr>
        <a:xfrm>
          <a:off x="18167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144290</xdr:rowOff>
    </xdr:from>
    <xdr:ext cx="405111" cy="259045"/>
    <xdr:sp macro="" textlink="">
      <xdr:nvSpPr>
        <xdr:cNvPr id="320" name="n_4mainValue【福祉施設】&#10;有形固定資産減価償却率"/>
        <xdr:cNvSpPr txBox="1"/>
      </xdr:nvSpPr>
      <xdr:spPr>
        <a:xfrm>
          <a:off x="9277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344" name="直線コネクタ 343"/>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5"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6" name="直線コネクタ 34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347" name="【福祉施設】&#10;一人当たり面積最大値テキスト"/>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348" name="直線コネクタ 347"/>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121938</xdr:rowOff>
    </xdr:from>
    <xdr:ext cx="469744" cy="259045"/>
    <xdr:sp macro="" textlink="">
      <xdr:nvSpPr>
        <xdr:cNvPr id="349" name="【福祉施設】&#10;一人当たり面積平均値テキスト"/>
        <xdr:cNvSpPr txBox="1"/>
      </xdr:nvSpPr>
      <xdr:spPr>
        <a:xfrm>
          <a:off x="10515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0" name="フローチャート: 判断 349"/>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51" name="フローチャート: 判断 350"/>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52" name="フローチャート: 判断 351"/>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353" name="フローチャート: 判断 352"/>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54" name="フローチャート: 判断 353"/>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133350</xdr:rowOff>
    </xdr:from>
    <xdr:to>
      <xdr:col>55</xdr:col>
      <xdr:colOff>50800</xdr:colOff>
      <xdr:row>85</xdr:row>
      <xdr:rowOff>63500</xdr:rowOff>
    </xdr:to>
    <xdr:sp macro="" textlink="">
      <xdr:nvSpPr>
        <xdr:cNvPr id="360" name="楕円 359"/>
        <xdr:cNvSpPr/>
      </xdr:nvSpPr>
      <xdr:spPr>
        <a:xfrm>
          <a:off x="104267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156227</xdr:rowOff>
    </xdr:from>
    <xdr:ext cx="469744" cy="259045"/>
    <xdr:sp macro="" textlink="">
      <xdr:nvSpPr>
        <xdr:cNvPr id="361" name="【福祉施設】&#10;一人当たり面積該当値テキスト"/>
        <xdr:cNvSpPr txBox="1"/>
      </xdr:nvSpPr>
      <xdr:spPr>
        <a:xfrm>
          <a:off x="10515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132080</xdr:rowOff>
    </xdr:from>
    <xdr:to>
      <xdr:col>50</xdr:col>
      <xdr:colOff>165100</xdr:colOff>
      <xdr:row>85</xdr:row>
      <xdr:rowOff>62230</xdr:rowOff>
    </xdr:to>
    <xdr:sp macro="" textlink="">
      <xdr:nvSpPr>
        <xdr:cNvPr id="362" name="楕円 361"/>
        <xdr:cNvSpPr/>
      </xdr:nvSpPr>
      <xdr:spPr>
        <a:xfrm>
          <a:off x="9588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xdr:rowOff>
    </xdr:from>
    <xdr:to>
      <xdr:col>55</xdr:col>
      <xdr:colOff>0</xdr:colOff>
      <xdr:row>85</xdr:row>
      <xdr:rowOff>12700</xdr:rowOff>
    </xdr:to>
    <xdr:cxnSp macro="">
      <xdr:nvCxnSpPr>
        <xdr:cNvPr id="363" name="直線コネクタ 362"/>
        <xdr:cNvCxnSpPr/>
      </xdr:nvCxnSpPr>
      <xdr:spPr>
        <a:xfrm>
          <a:off x="9639300" y="145846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130811</xdr:rowOff>
    </xdr:from>
    <xdr:to>
      <xdr:col>46</xdr:col>
      <xdr:colOff>38100</xdr:colOff>
      <xdr:row>85</xdr:row>
      <xdr:rowOff>60961</xdr:rowOff>
    </xdr:to>
    <xdr:sp macro="" textlink="">
      <xdr:nvSpPr>
        <xdr:cNvPr id="364" name="楕円 363"/>
        <xdr:cNvSpPr/>
      </xdr:nvSpPr>
      <xdr:spPr>
        <a:xfrm>
          <a:off x="8699500" y="14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10161</xdr:rowOff>
    </xdr:from>
    <xdr:to>
      <xdr:col>50</xdr:col>
      <xdr:colOff>114300</xdr:colOff>
      <xdr:row>85</xdr:row>
      <xdr:rowOff>11430</xdr:rowOff>
    </xdr:to>
    <xdr:cxnSp macro="">
      <xdr:nvCxnSpPr>
        <xdr:cNvPr id="365" name="直線コネクタ 364"/>
        <xdr:cNvCxnSpPr/>
      </xdr:nvCxnSpPr>
      <xdr:spPr>
        <a:xfrm>
          <a:off x="8750300" y="145834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128270</xdr:rowOff>
    </xdr:from>
    <xdr:to>
      <xdr:col>41</xdr:col>
      <xdr:colOff>101600</xdr:colOff>
      <xdr:row>85</xdr:row>
      <xdr:rowOff>58420</xdr:rowOff>
    </xdr:to>
    <xdr:sp macro="" textlink="">
      <xdr:nvSpPr>
        <xdr:cNvPr id="366" name="楕円 365"/>
        <xdr:cNvSpPr/>
      </xdr:nvSpPr>
      <xdr:spPr>
        <a:xfrm>
          <a:off x="7810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7620</xdr:rowOff>
    </xdr:from>
    <xdr:to>
      <xdr:col>45</xdr:col>
      <xdr:colOff>177800</xdr:colOff>
      <xdr:row>85</xdr:row>
      <xdr:rowOff>10161</xdr:rowOff>
    </xdr:to>
    <xdr:cxnSp macro="">
      <xdr:nvCxnSpPr>
        <xdr:cNvPr id="367" name="直線コネクタ 366"/>
        <xdr:cNvCxnSpPr/>
      </xdr:nvCxnSpPr>
      <xdr:spPr>
        <a:xfrm>
          <a:off x="7861300" y="145808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127000</xdr:rowOff>
    </xdr:from>
    <xdr:to>
      <xdr:col>36</xdr:col>
      <xdr:colOff>165100</xdr:colOff>
      <xdr:row>85</xdr:row>
      <xdr:rowOff>57150</xdr:rowOff>
    </xdr:to>
    <xdr:sp macro="" textlink="">
      <xdr:nvSpPr>
        <xdr:cNvPr id="368" name="楕円 367"/>
        <xdr:cNvSpPr/>
      </xdr:nvSpPr>
      <xdr:spPr>
        <a:xfrm>
          <a:off x="6921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6350</xdr:rowOff>
    </xdr:from>
    <xdr:to>
      <xdr:col>41</xdr:col>
      <xdr:colOff>50800</xdr:colOff>
      <xdr:row>85</xdr:row>
      <xdr:rowOff>7620</xdr:rowOff>
    </xdr:to>
    <xdr:cxnSp macro="">
      <xdr:nvCxnSpPr>
        <xdr:cNvPr id="369" name="直線コネクタ 368"/>
        <xdr:cNvCxnSpPr/>
      </xdr:nvCxnSpPr>
      <xdr:spPr>
        <a:xfrm>
          <a:off x="6972300" y="145796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81297</xdr:rowOff>
    </xdr:from>
    <xdr:ext cx="469744" cy="259045"/>
    <xdr:sp macro="" textlink="">
      <xdr:nvSpPr>
        <xdr:cNvPr id="370" name="n_1aveValue【福祉施設】&#10;一人当たり面積"/>
        <xdr:cNvSpPr txBox="1"/>
      </xdr:nvSpPr>
      <xdr:spPr>
        <a:xfrm>
          <a:off x="9391727"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62247</xdr:rowOff>
    </xdr:from>
    <xdr:ext cx="469744" cy="259045"/>
    <xdr:sp macro="" textlink="">
      <xdr:nvSpPr>
        <xdr:cNvPr id="371" name="n_2aveValue【福祉施設】&#10;一人当たり面積"/>
        <xdr:cNvSpPr txBox="1"/>
      </xdr:nvSpPr>
      <xdr:spPr>
        <a:xfrm>
          <a:off x="8515427"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83838</xdr:rowOff>
    </xdr:from>
    <xdr:ext cx="469744" cy="259045"/>
    <xdr:sp macro="" textlink="">
      <xdr:nvSpPr>
        <xdr:cNvPr id="372" name="n_3aveValue【福祉施設】&#10;一人当たり面積"/>
        <xdr:cNvSpPr txBox="1"/>
      </xdr:nvSpPr>
      <xdr:spPr>
        <a:xfrm>
          <a:off x="7626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97807</xdr:rowOff>
    </xdr:from>
    <xdr:ext cx="469744" cy="259045"/>
    <xdr:sp macro="" textlink="">
      <xdr:nvSpPr>
        <xdr:cNvPr id="373" name="n_4aveValue【福祉施設】&#10;一人当たり面積"/>
        <xdr:cNvSpPr txBox="1"/>
      </xdr:nvSpPr>
      <xdr:spPr>
        <a:xfrm>
          <a:off x="6737427"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78757</xdr:rowOff>
    </xdr:from>
    <xdr:ext cx="469744" cy="259045"/>
    <xdr:sp macro="" textlink="">
      <xdr:nvSpPr>
        <xdr:cNvPr id="374" name="n_1mainValue【福祉施設】&#10;一人当たり面積"/>
        <xdr:cNvSpPr txBox="1"/>
      </xdr:nvSpPr>
      <xdr:spPr>
        <a:xfrm>
          <a:off x="9391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77488</xdr:rowOff>
    </xdr:from>
    <xdr:ext cx="469744" cy="259045"/>
    <xdr:sp macro="" textlink="">
      <xdr:nvSpPr>
        <xdr:cNvPr id="375" name="n_2mainValue【福祉施設】&#10;一人当たり面積"/>
        <xdr:cNvSpPr txBox="1"/>
      </xdr:nvSpPr>
      <xdr:spPr>
        <a:xfrm>
          <a:off x="85154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74947</xdr:rowOff>
    </xdr:from>
    <xdr:ext cx="469744" cy="259045"/>
    <xdr:sp macro="" textlink="">
      <xdr:nvSpPr>
        <xdr:cNvPr id="376" name="n_3mainValue【福祉施設】&#10;一人当たり面積"/>
        <xdr:cNvSpPr txBox="1"/>
      </xdr:nvSpPr>
      <xdr:spPr>
        <a:xfrm>
          <a:off x="76264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73677</xdr:rowOff>
    </xdr:from>
    <xdr:ext cx="469744" cy="259045"/>
    <xdr:sp macro="" textlink="">
      <xdr:nvSpPr>
        <xdr:cNvPr id="377" name="n_4mainValue【福祉施設】&#10;一人当たり面積"/>
        <xdr:cNvSpPr txBox="1"/>
      </xdr:nvSpPr>
      <xdr:spPr>
        <a:xfrm>
          <a:off x="6737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8" name="テキスト ボックス 4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0" name="テキスト ボックス 4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2" name="テキスト ボックス 4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4" name="テキスト ボックス 4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6" name="テキスト ボックス 4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8" name="テキスト ボックス 4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450" name="直線コネクタ 449"/>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451" name="【消防施設】&#10;有形固定資産減価償却率最小値テキスト"/>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452" name="直線コネクタ 451"/>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453" name="【消防施設】&#10;有形固定資産減価償却率最大値テキスト"/>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454" name="直線コネクタ 453"/>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455" name="【消防施設】&#10;有形固定資産減価償却率平均値テキスト"/>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456" name="フローチャート: 判断 455"/>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57" name="フローチャート: 判断 456"/>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458" name="フローチャート: 判断 457"/>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459" name="フローチャート: 判断 458"/>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460" name="フローチャート: 判断 459"/>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141605</xdr:rowOff>
    </xdr:from>
    <xdr:to>
      <xdr:col>85</xdr:col>
      <xdr:colOff>177800</xdr:colOff>
      <xdr:row>79</xdr:row>
      <xdr:rowOff>71755</xdr:rowOff>
    </xdr:to>
    <xdr:sp macro="" textlink="">
      <xdr:nvSpPr>
        <xdr:cNvPr id="466" name="楕円 465"/>
        <xdr:cNvSpPr/>
      </xdr:nvSpPr>
      <xdr:spPr>
        <a:xfrm>
          <a:off x="162687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164482</xdr:rowOff>
    </xdr:from>
    <xdr:ext cx="405111" cy="259045"/>
    <xdr:sp macro="" textlink="">
      <xdr:nvSpPr>
        <xdr:cNvPr id="467" name="【消防施設】&#10;有形固定資産減価償却率該当値テキスト"/>
        <xdr:cNvSpPr txBox="1"/>
      </xdr:nvSpPr>
      <xdr:spPr>
        <a:xfrm>
          <a:off x="16357600"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130175</xdr:rowOff>
    </xdr:from>
    <xdr:to>
      <xdr:col>81</xdr:col>
      <xdr:colOff>101600</xdr:colOff>
      <xdr:row>86</xdr:row>
      <xdr:rowOff>60325</xdr:rowOff>
    </xdr:to>
    <xdr:sp macro="" textlink="">
      <xdr:nvSpPr>
        <xdr:cNvPr id="468" name="楕円 467"/>
        <xdr:cNvSpPr/>
      </xdr:nvSpPr>
      <xdr:spPr>
        <a:xfrm>
          <a:off x="15430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20955</xdr:rowOff>
    </xdr:from>
    <xdr:to>
      <xdr:col>85</xdr:col>
      <xdr:colOff>127000</xdr:colOff>
      <xdr:row>86</xdr:row>
      <xdr:rowOff>9525</xdr:rowOff>
    </xdr:to>
    <xdr:cxnSp macro="">
      <xdr:nvCxnSpPr>
        <xdr:cNvPr id="469" name="直線コネクタ 468"/>
        <xdr:cNvCxnSpPr/>
      </xdr:nvCxnSpPr>
      <xdr:spPr>
        <a:xfrm flipV="1">
          <a:off x="15481300" y="13565505"/>
          <a:ext cx="8382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105411</xdr:rowOff>
    </xdr:from>
    <xdr:to>
      <xdr:col>76</xdr:col>
      <xdr:colOff>165100</xdr:colOff>
      <xdr:row>86</xdr:row>
      <xdr:rowOff>35561</xdr:rowOff>
    </xdr:to>
    <xdr:sp macro="" textlink="">
      <xdr:nvSpPr>
        <xdr:cNvPr id="470" name="楕円 469"/>
        <xdr:cNvSpPr/>
      </xdr:nvSpPr>
      <xdr:spPr>
        <a:xfrm>
          <a:off x="14541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156211</xdr:rowOff>
    </xdr:from>
    <xdr:to>
      <xdr:col>81</xdr:col>
      <xdr:colOff>50800</xdr:colOff>
      <xdr:row>86</xdr:row>
      <xdr:rowOff>9525</xdr:rowOff>
    </xdr:to>
    <xdr:cxnSp macro="">
      <xdr:nvCxnSpPr>
        <xdr:cNvPr id="471" name="直線コネクタ 470"/>
        <xdr:cNvCxnSpPr/>
      </xdr:nvCxnSpPr>
      <xdr:spPr>
        <a:xfrm>
          <a:off x="14592300" y="147294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80645</xdr:rowOff>
    </xdr:from>
    <xdr:to>
      <xdr:col>72</xdr:col>
      <xdr:colOff>38100</xdr:colOff>
      <xdr:row>86</xdr:row>
      <xdr:rowOff>10795</xdr:rowOff>
    </xdr:to>
    <xdr:sp macro="" textlink="">
      <xdr:nvSpPr>
        <xdr:cNvPr id="472" name="楕円 471"/>
        <xdr:cNvSpPr/>
      </xdr:nvSpPr>
      <xdr:spPr>
        <a:xfrm>
          <a:off x="13652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131445</xdr:rowOff>
    </xdr:from>
    <xdr:to>
      <xdr:col>76</xdr:col>
      <xdr:colOff>114300</xdr:colOff>
      <xdr:row>85</xdr:row>
      <xdr:rowOff>156211</xdr:rowOff>
    </xdr:to>
    <xdr:cxnSp macro="">
      <xdr:nvCxnSpPr>
        <xdr:cNvPr id="473" name="直線コネクタ 472"/>
        <xdr:cNvCxnSpPr/>
      </xdr:nvCxnSpPr>
      <xdr:spPr>
        <a:xfrm>
          <a:off x="13703300" y="147046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53975</xdr:rowOff>
    </xdr:from>
    <xdr:to>
      <xdr:col>67</xdr:col>
      <xdr:colOff>101600</xdr:colOff>
      <xdr:row>85</xdr:row>
      <xdr:rowOff>155575</xdr:rowOff>
    </xdr:to>
    <xdr:sp macro="" textlink="">
      <xdr:nvSpPr>
        <xdr:cNvPr id="474" name="楕円 473"/>
        <xdr:cNvSpPr/>
      </xdr:nvSpPr>
      <xdr:spPr>
        <a:xfrm>
          <a:off x="12763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104775</xdr:rowOff>
    </xdr:from>
    <xdr:to>
      <xdr:col>71</xdr:col>
      <xdr:colOff>177800</xdr:colOff>
      <xdr:row>85</xdr:row>
      <xdr:rowOff>131445</xdr:rowOff>
    </xdr:to>
    <xdr:cxnSp macro="">
      <xdr:nvCxnSpPr>
        <xdr:cNvPr id="475" name="直線コネクタ 474"/>
        <xdr:cNvCxnSpPr/>
      </xdr:nvCxnSpPr>
      <xdr:spPr>
        <a:xfrm>
          <a:off x="12814300" y="146780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476" name="n_1aveValue【消防施設】&#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477" name="n_2aveValue【消防施設】&#10;有形固定資産減価償却率"/>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478" name="n_3aveValue【消防施設】&#10;有形固定資産減価償却率"/>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479" name="n_4aveValue【消防施設】&#10;有形固定資産減価償却率"/>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51452</xdr:rowOff>
    </xdr:from>
    <xdr:ext cx="405111" cy="259045"/>
    <xdr:sp macro="" textlink="">
      <xdr:nvSpPr>
        <xdr:cNvPr id="480" name="n_1mainValue【消防施設】&#10;有形固定資産減価償却率"/>
        <xdr:cNvSpPr txBox="1"/>
      </xdr:nvSpPr>
      <xdr:spPr>
        <a:xfrm>
          <a:off x="15266044"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26688</xdr:rowOff>
    </xdr:from>
    <xdr:ext cx="405111" cy="259045"/>
    <xdr:sp macro="" textlink="">
      <xdr:nvSpPr>
        <xdr:cNvPr id="481" name="n_2mainValue【消防施設】&#10;有形固定資産減価償却率"/>
        <xdr:cNvSpPr txBox="1"/>
      </xdr:nvSpPr>
      <xdr:spPr>
        <a:xfrm>
          <a:off x="14389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1922</xdr:rowOff>
    </xdr:from>
    <xdr:ext cx="405111" cy="259045"/>
    <xdr:sp macro="" textlink="">
      <xdr:nvSpPr>
        <xdr:cNvPr id="482" name="n_3mainValue【消防施設】&#10;有形固定資産減価償却率"/>
        <xdr:cNvSpPr txBox="1"/>
      </xdr:nvSpPr>
      <xdr:spPr>
        <a:xfrm>
          <a:off x="13500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146702</xdr:rowOff>
    </xdr:from>
    <xdr:ext cx="405111" cy="259045"/>
    <xdr:sp macro="" textlink="">
      <xdr:nvSpPr>
        <xdr:cNvPr id="483" name="n_4mainValue【消防施設】&#10;有形固定資産減価償却率"/>
        <xdr:cNvSpPr txBox="1"/>
      </xdr:nvSpPr>
      <xdr:spPr>
        <a:xfrm>
          <a:off x="126117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507" name="直線コネクタ 506"/>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8"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9" name="直線コネクタ 50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510" name="【消防施設】&#10;一人当たり面積最大値テキスト"/>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511" name="直線コネクタ 510"/>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512" name="【消防施設】&#10;一人当たり面積平均値テキスト"/>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513" name="フローチャート: 判断 512"/>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514" name="フローチャート: 判断 513"/>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515" name="フローチャート: 判断 514"/>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516" name="フローチャート: 判断 515"/>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517" name="フローチャート: 判断 516"/>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523" name="楕円 522"/>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524" name="【消防施設】&#10;一人当たり面積該当値テキスト"/>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525" name="楕円 524"/>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60961</xdr:rowOff>
    </xdr:to>
    <xdr:cxnSp macro="">
      <xdr:nvCxnSpPr>
        <xdr:cNvPr id="526" name="直線コネクタ 525"/>
        <xdr:cNvCxnSpPr/>
      </xdr:nvCxnSpPr>
      <xdr:spPr>
        <a:xfrm flipV="1">
          <a:off x="21323300" y="147980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8255</xdr:rowOff>
    </xdr:from>
    <xdr:to>
      <xdr:col>107</xdr:col>
      <xdr:colOff>101600</xdr:colOff>
      <xdr:row>86</xdr:row>
      <xdr:rowOff>109855</xdr:rowOff>
    </xdr:to>
    <xdr:sp macro="" textlink="">
      <xdr:nvSpPr>
        <xdr:cNvPr id="527" name="楕円 526"/>
        <xdr:cNvSpPr/>
      </xdr:nvSpPr>
      <xdr:spPr>
        <a:xfrm>
          <a:off x="20383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59055</xdr:rowOff>
    </xdr:from>
    <xdr:to>
      <xdr:col>111</xdr:col>
      <xdr:colOff>177800</xdr:colOff>
      <xdr:row>86</xdr:row>
      <xdr:rowOff>60961</xdr:rowOff>
    </xdr:to>
    <xdr:cxnSp macro="">
      <xdr:nvCxnSpPr>
        <xdr:cNvPr id="528" name="直線コネクタ 527"/>
        <xdr:cNvCxnSpPr/>
      </xdr:nvCxnSpPr>
      <xdr:spPr>
        <a:xfrm>
          <a:off x="20434300" y="148037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8255</xdr:rowOff>
    </xdr:from>
    <xdr:to>
      <xdr:col>102</xdr:col>
      <xdr:colOff>165100</xdr:colOff>
      <xdr:row>86</xdr:row>
      <xdr:rowOff>109855</xdr:rowOff>
    </xdr:to>
    <xdr:sp macro="" textlink="">
      <xdr:nvSpPr>
        <xdr:cNvPr id="529" name="楕円 528"/>
        <xdr:cNvSpPr/>
      </xdr:nvSpPr>
      <xdr:spPr>
        <a:xfrm>
          <a:off x="19494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59055</xdr:rowOff>
    </xdr:from>
    <xdr:to>
      <xdr:col>107</xdr:col>
      <xdr:colOff>50800</xdr:colOff>
      <xdr:row>86</xdr:row>
      <xdr:rowOff>59055</xdr:rowOff>
    </xdr:to>
    <xdr:cxnSp macro="">
      <xdr:nvCxnSpPr>
        <xdr:cNvPr id="530" name="直線コネクタ 529"/>
        <xdr:cNvCxnSpPr/>
      </xdr:nvCxnSpPr>
      <xdr:spPr>
        <a:xfrm>
          <a:off x="19545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8255</xdr:rowOff>
    </xdr:from>
    <xdr:to>
      <xdr:col>98</xdr:col>
      <xdr:colOff>38100</xdr:colOff>
      <xdr:row>86</xdr:row>
      <xdr:rowOff>109855</xdr:rowOff>
    </xdr:to>
    <xdr:sp macro="" textlink="">
      <xdr:nvSpPr>
        <xdr:cNvPr id="531" name="楕円 530"/>
        <xdr:cNvSpPr/>
      </xdr:nvSpPr>
      <xdr:spPr>
        <a:xfrm>
          <a:off x="18605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59055</xdr:rowOff>
    </xdr:from>
    <xdr:to>
      <xdr:col>102</xdr:col>
      <xdr:colOff>114300</xdr:colOff>
      <xdr:row>86</xdr:row>
      <xdr:rowOff>59055</xdr:rowOff>
    </xdr:to>
    <xdr:cxnSp macro="">
      <xdr:nvCxnSpPr>
        <xdr:cNvPr id="532" name="直線コネクタ 531"/>
        <xdr:cNvCxnSpPr/>
      </xdr:nvCxnSpPr>
      <xdr:spPr>
        <a:xfrm>
          <a:off x="18656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533" name="n_1aveValue【消防施設】&#10;一人当たり面積"/>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534" name="n_2aveValue【消防施設】&#10;一人当たり面積"/>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535" name="n_3aveValue【消防施設】&#10;一人当たり面積"/>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536" name="n_4aveValue【消防施設】&#10;一人当たり面積"/>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537" name="n_1mainValue【消防施設】&#10;一人当たり面積"/>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100982</xdr:rowOff>
    </xdr:from>
    <xdr:ext cx="469744" cy="259045"/>
    <xdr:sp macro="" textlink="">
      <xdr:nvSpPr>
        <xdr:cNvPr id="538" name="n_2mainValue【消防施設】&#10;一人当たり面積"/>
        <xdr:cNvSpPr txBox="1"/>
      </xdr:nvSpPr>
      <xdr:spPr>
        <a:xfrm>
          <a:off x="20199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100982</xdr:rowOff>
    </xdr:from>
    <xdr:ext cx="469744" cy="259045"/>
    <xdr:sp macro="" textlink="">
      <xdr:nvSpPr>
        <xdr:cNvPr id="539" name="n_3mainValue【消防施設】&#10;一人当たり面積"/>
        <xdr:cNvSpPr txBox="1"/>
      </xdr:nvSpPr>
      <xdr:spPr>
        <a:xfrm>
          <a:off x="19310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100982</xdr:rowOff>
    </xdr:from>
    <xdr:ext cx="469744" cy="259045"/>
    <xdr:sp macro="" textlink="">
      <xdr:nvSpPr>
        <xdr:cNvPr id="540" name="n_4mainValue【消防施設】&#10;一人当たり面積"/>
        <xdr:cNvSpPr txBox="1"/>
      </xdr:nvSpPr>
      <xdr:spPr>
        <a:xfrm>
          <a:off x="18421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566" name="直線コネクタ 565"/>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67"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68" name="直線コネクタ 567"/>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569"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570" name="直線コネクタ 569"/>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571" name="【庁舎】&#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572" name="フローチャート: 判断 571"/>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573" name="フローチャート: 判断 572"/>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574" name="フローチャート: 判断 573"/>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575" name="フローチャート: 判断 574"/>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576" name="フローチャート: 判断 575"/>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133169</xdr:rowOff>
    </xdr:from>
    <xdr:to>
      <xdr:col>85</xdr:col>
      <xdr:colOff>177800</xdr:colOff>
      <xdr:row>108</xdr:row>
      <xdr:rowOff>63319</xdr:rowOff>
    </xdr:to>
    <xdr:sp macro="" textlink="">
      <xdr:nvSpPr>
        <xdr:cNvPr id="582" name="楕円 581"/>
        <xdr:cNvSpPr/>
      </xdr:nvSpPr>
      <xdr:spPr>
        <a:xfrm>
          <a:off x="162687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111596</xdr:rowOff>
    </xdr:from>
    <xdr:ext cx="405111" cy="259045"/>
    <xdr:sp macro="" textlink="">
      <xdr:nvSpPr>
        <xdr:cNvPr id="583" name="【庁舎】&#10;有形固定資産減価償却率該当値テキスト"/>
        <xdr:cNvSpPr txBox="1"/>
      </xdr:nvSpPr>
      <xdr:spPr>
        <a:xfrm>
          <a:off x="16357600"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118473</xdr:rowOff>
    </xdr:from>
    <xdr:to>
      <xdr:col>81</xdr:col>
      <xdr:colOff>101600</xdr:colOff>
      <xdr:row>108</xdr:row>
      <xdr:rowOff>48623</xdr:rowOff>
    </xdr:to>
    <xdr:sp macro="" textlink="">
      <xdr:nvSpPr>
        <xdr:cNvPr id="584" name="楕円 583"/>
        <xdr:cNvSpPr/>
      </xdr:nvSpPr>
      <xdr:spPr>
        <a:xfrm>
          <a:off x="15430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169273</xdr:rowOff>
    </xdr:from>
    <xdr:to>
      <xdr:col>85</xdr:col>
      <xdr:colOff>127000</xdr:colOff>
      <xdr:row>108</xdr:row>
      <xdr:rowOff>12519</xdr:rowOff>
    </xdr:to>
    <xdr:cxnSp macro="">
      <xdr:nvCxnSpPr>
        <xdr:cNvPr id="585" name="直線コネクタ 584"/>
        <xdr:cNvCxnSpPr/>
      </xdr:nvCxnSpPr>
      <xdr:spPr>
        <a:xfrm>
          <a:off x="15481300" y="1851442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102144</xdr:rowOff>
    </xdr:from>
    <xdr:to>
      <xdr:col>76</xdr:col>
      <xdr:colOff>165100</xdr:colOff>
      <xdr:row>108</xdr:row>
      <xdr:rowOff>32294</xdr:rowOff>
    </xdr:to>
    <xdr:sp macro="" textlink="">
      <xdr:nvSpPr>
        <xdr:cNvPr id="586" name="楕円 585"/>
        <xdr:cNvSpPr/>
      </xdr:nvSpPr>
      <xdr:spPr>
        <a:xfrm>
          <a:off x="14541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152944</xdr:rowOff>
    </xdr:from>
    <xdr:to>
      <xdr:col>81</xdr:col>
      <xdr:colOff>50800</xdr:colOff>
      <xdr:row>107</xdr:row>
      <xdr:rowOff>169273</xdr:rowOff>
    </xdr:to>
    <xdr:cxnSp macro="">
      <xdr:nvCxnSpPr>
        <xdr:cNvPr id="587" name="直線コネクタ 586"/>
        <xdr:cNvCxnSpPr/>
      </xdr:nvCxnSpPr>
      <xdr:spPr>
        <a:xfrm>
          <a:off x="14592300" y="184980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87449</xdr:rowOff>
    </xdr:from>
    <xdr:to>
      <xdr:col>72</xdr:col>
      <xdr:colOff>38100</xdr:colOff>
      <xdr:row>108</xdr:row>
      <xdr:rowOff>17599</xdr:rowOff>
    </xdr:to>
    <xdr:sp macro="" textlink="">
      <xdr:nvSpPr>
        <xdr:cNvPr id="588" name="楕円 587"/>
        <xdr:cNvSpPr/>
      </xdr:nvSpPr>
      <xdr:spPr>
        <a:xfrm>
          <a:off x="13652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138249</xdr:rowOff>
    </xdr:from>
    <xdr:to>
      <xdr:col>76</xdr:col>
      <xdr:colOff>114300</xdr:colOff>
      <xdr:row>107</xdr:row>
      <xdr:rowOff>152944</xdr:rowOff>
    </xdr:to>
    <xdr:cxnSp macro="">
      <xdr:nvCxnSpPr>
        <xdr:cNvPr id="589" name="直線コネクタ 588"/>
        <xdr:cNvCxnSpPr/>
      </xdr:nvCxnSpPr>
      <xdr:spPr>
        <a:xfrm>
          <a:off x="13703300" y="184833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72752</xdr:rowOff>
    </xdr:from>
    <xdr:to>
      <xdr:col>67</xdr:col>
      <xdr:colOff>101600</xdr:colOff>
      <xdr:row>108</xdr:row>
      <xdr:rowOff>2902</xdr:rowOff>
    </xdr:to>
    <xdr:sp macro="" textlink="">
      <xdr:nvSpPr>
        <xdr:cNvPr id="590" name="楕円 589"/>
        <xdr:cNvSpPr/>
      </xdr:nvSpPr>
      <xdr:spPr>
        <a:xfrm>
          <a:off x="12763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123552</xdr:rowOff>
    </xdr:from>
    <xdr:to>
      <xdr:col>71</xdr:col>
      <xdr:colOff>177800</xdr:colOff>
      <xdr:row>107</xdr:row>
      <xdr:rowOff>138249</xdr:rowOff>
    </xdr:to>
    <xdr:cxnSp macro="">
      <xdr:nvCxnSpPr>
        <xdr:cNvPr id="591" name="直線コネクタ 590"/>
        <xdr:cNvCxnSpPr/>
      </xdr:nvCxnSpPr>
      <xdr:spPr>
        <a:xfrm>
          <a:off x="12814300" y="1846870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592" name="n_1aveValue【庁舎】&#10;有形固定資産減価償却率"/>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593" name="n_2aveValue【庁舎】&#10;有形固定資産減価償却率"/>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594"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595" name="n_4aveValue【庁舎】&#10;有形固定資産減価償却率"/>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39750</xdr:rowOff>
    </xdr:from>
    <xdr:ext cx="405111" cy="259045"/>
    <xdr:sp macro="" textlink="">
      <xdr:nvSpPr>
        <xdr:cNvPr id="596" name="n_1mainValue【庁舎】&#10;有形固定資産減価償却率"/>
        <xdr:cNvSpPr txBox="1"/>
      </xdr:nvSpPr>
      <xdr:spPr>
        <a:xfrm>
          <a:off x="152660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23421</xdr:rowOff>
    </xdr:from>
    <xdr:ext cx="405111" cy="259045"/>
    <xdr:sp macro="" textlink="">
      <xdr:nvSpPr>
        <xdr:cNvPr id="597" name="n_2mainValue【庁舎】&#10;有形固定資産減価償却率"/>
        <xdr:cNvSpPr txBox="1"/>
      </xdr:nvSpPr>
      <xdr:spPr>
        <a:xfrm>
          <a:off x="14389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8726</xdr:rowOff>
    </xdr:from>
    <xdr:ext cx="405111" cy="259045"/>
    <xdr:sp macro="" textlink="">
      <xdr:nvSpPr>
        <xdr:cNvPr id="598" name="n_3mainValue【庁舎】&#10;有形固定資産減価償却率"/>
        <xdr:cNvSpPr txBox="1"/>
      </xdr:nvSpPr>
      <xdr:spPr>
        <a:xfrm>
          <a:off x="13500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165479</xdr:rowOff>
    </xdr:from>
    <xdr:ext cx="405111" cy="259045"/>
    <xdr:sp macro="" textlink="">
      <xdr:nvSpPr>
        <xdr:cNvPr id="599" name="n_4mainValue【庁舎】&#10;有形固定資産減価償却率"/>
        <xdr:cNvSpPr txBox="1"/>
      </xdr:nvSpPr>
      <xdr:spPr>
        <a:xfrm>
          <a:off x="12611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625" name="直線コネクタ 624"/>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626" name="【庁舎】&#10;一人当たり面積最小値テキスト"/>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627" name="直線コネクタ 626"/>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628" name="【庁舎】&#10;一人当たり面積最大値テキスト"/>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629" name="直線コネクタ 628"/>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630" name="【庁舎】&#10;一人当たり面積平均値テキスト"/>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631" name="フローチャート: 判断 630"/>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632" name="フローチャート: 判断 631"/>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633" name="フローチャート: 判断 632"/>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634" name="フローチャート: 判断 633"/>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635" name="フローチャート: 判断 634"/>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133713</xdr:rowOff>
    </xdr:from>
    <xdr:to>
      <xdr:col>116</xdr:col>
      <xdr:colOff>114300</xdr:colOff>
      <xdr:row>108</xdr:row>
      <xdr:rowOff>63863</xdr:rowOff>
    </xdr:to>
    <xdr:sp macro="" textlink="">
      <xdr:nvSpPr>
        <xdr:cNvPr id="641" name="楕円 640"/>
        <xdr:cNvSpPr/>
      </xdr:nvSpPr>
      <xdr:spPr>
        <a:xfrm>
          <a:off x="22110700" y="184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48640</xdr:rowOff>
    </xdr:from>
    <xdr:ext cx="469744" cy="259045"/>
    <xdr:sp macro="" textlink="">
      <xdr:nvSpPr>
        <xdr:cNvPr id="642" name="【庁舎】&#10;一人当たり面積該当値テキスト"/>
        <xdr:cNvSpPr txBox="1"/>
      </xdr:nvSpPr>
      <xdr:spPr>
        <a:xfrm>
          <a:off x="22199600" y="1839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132624</xdr:rowOff>
    </xdr:from>
    <xdr:to>
      <xdr:col>112</xdr:col>
      <xdr:colOff>38100</xdr:colOff>
      <xdr:row>108</xdr:row>
      <xdr:rowOff>62774</xdr:rowOff>
    </xdr:to>
    <xdr:sp macro="" textlink="">
      <xdr:nvSpPr>
        <xdr:cNvPr id="643" name="楕円 642"/>
        <xdr:cNvSpPr/>
      </xdr:nvSpPr>
      <xdr:spPr>
        <a:xfrm>
          <a:off x="212725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11974</xdr:rowOff>
    </xdr:from>
    <xdr:to>
      <xdr:col>116</xdr:col>
      <xdr:colOff>63500</xdr:colOff>
      <xdr:row>108</xdr:row>
      <xdr:rowOff>13063</xdr:rowOff>
    </xdr:to>
    <xdr:cxnSp macro="">
      <xdr:nvCxnSpPr>
        <xdr:cNvPr id="644" name="直線コネクタ 643"/>
        <xdr:cNvCxnSpPr/>
      </xdr:nvCxnSpPr>
      <xdr:spPr>
        <a:xfrm>
          <a:off x="21323300" y="1852857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131536</xdr:rowOff>
    </xdr:from>
    <xdr:to>
      <xdr:col>107</xdr:col>
      <xdr:colOff>101600</xdr:colOff>
      <xdr:row>108</xdr:row>
      <xdr:rowOff>61686</xdr:rowOff>
    </xdr:to>
    <xdr:sp macro="" textlink="">
      <xdr:nvSpPr>
        <xdr:cNvPr id="645" name="楕円 644"/>
        <xdr:cNvSpPr/>
      </xdr:nvSpPr>
      <xdr:spPr>
        <a:xfrm>
          <a:off x="2038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11974</xdr:rowOff>
    </xdr:to>
    <xdr:cxnSp macro="">
      <xdr:nvCxnSpPr>
        <xdr:cNvPr id="646" name="直線コネクタ 645"/>
        <xdr:cNvCxnSpPr/>
      </xdr:nvCxnSpPr>
      <xdr:spPr>
        <a:xfrm>
          <a:off x="20434300" y="1852748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130448</xdr:rowOff>
    </xdr:from>
    <xdr:to>
      <xdr:col>102</xdr:col>
      <xdr:colOff>165100</xdr:colOff>
      <xdr:row>108</xdr:row>
      <xdr:rowOff>60598</xdr:rowOff>
    </xdr:to>
    <xdr:sp macro="" textlink="">
      <xdr:nvSpPr>
        <xdr:cNvPr id="647" name="楕円 646"/>
        <xdr:cNvSpPr/>
      </xdr:nvSpPr>
      <xdr:spPr>
        <a:xfrm>
          <a:off x="19494500" y="1847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9798</xdr:rowOff>
    </xdr:from>
    <xdr:to>
      <xdr:col>107</xdr:col>
      <xdr:colOff>50800</xdr:colOff>
      <xdr:row>108</xdr:row>
      <xdr:rowOff>10886</xdr:rowOff>
    </xdr:to>
    <xdr:cxnSp macro="">
      <xdr:nvCxnSpPr>
        <xdr:cNvPr id="648" name="直線コネクタ 647"/>
        <xdr:cNvCxnSpPr/>
      </xdr:nvCxnSpPr>
      <xdr:spPr>
        <a:xfrm>
          <a:off x="19545300" y="1852639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649" name="楕円 648"/>
        <xdr:cNvSpPr/>
      </xdr:nvSpPr>
      <xdr:spPr>
        <a:xfrm>
          <a:off x="18605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xdr:rowOff>
    </xdr:from>
    <xdr:to>
      <xdr:col>102</xdr:col>
      <xdr:colOff>114300</xdr:colOff>
      <xdr:row>108</xdr:row>
      <xdr:rowOff>9798</xdr:rowOff>
    </xdr:to>
    <xdr:cxnSp macro="">
      <xdr:nvCxnSpPr>
        <xdr:cNvPr id="650" name="直線コネクタ 649"/>
        <xdr:cNvCxnSpPr/>
      </xdr:nvCxnSpPr>
      <xdr:spPr>
        <a:xfrm>
          <a:off x="18656300" y="185242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651" name="n_1aveValue【庁舎】&#10;一人当たり面積"/>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652" name="n_2aveValue【庁舎】&#10;一人当たり面積"/>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653" name="n_3aveValue【庁舎】&#10;一人当たり面積"/>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654" name="n_4aveValue【庁舎】&#10;一人当たり面積"/>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53901</xdr:rowOff>
    </xdr:from>
    <xdr:ext cx="469744" cy="259045"/>
    <xdr:sp macro="" textlink="">
      <xdr:nvSpPr>
        <xdr:cNvPr id="655" name="n_1mainValue【庁舎】&#10;一人当たり面積"/>
        <xdr:cNvSpPr txBox="1"/>
      </xdr:nvSpPr>
      <xdr:spPr>
        <a:xfrm>
          <a:off x="21075727"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52813</xdr:rowOff>
    </xdr:from>
    <xdr:ext cx="469744" cy="259045"/>
    <xdr:sp macro="" textlink="">
      <xdr:nvSpPr>
        <xdr:cNvPr id="656" name="n_2mainValue【庁舎】&#10;一人当たり面積"/>
        <xdr:cNvSpPr txBox="1"/>
      </xdr:nvSpPr>
      <xdr:spPr>
        <a:xfrm>
          <a:off x="20199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51725</xdr:rowOff>
    </xdr:from>
    <xdr:ext cx="469744" cy="259045"/>
    <xdr:sp macro="" textlink="">
      <xdr:nvSpPr>
        <xdr:cNvPr id="657" name="n_3mainValue【庁舎】&#10;一人当たり面積"/>
        <xdr:cNvSpPr txBox="1"/>
      </xdr:nvSpPr>
      <xdr:spPr>
        <a:xfrm>
          <a:off x="19310427" y="1856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658" name="n_4mainValue【庁舎】&#10;一人当たり面積"/>
        <xdr:cNvSpPr txBox="1"/>
      </xdr:nvSpPr>
      <xdr:spPr>
        <a:xfrm>
          <a:off x="18421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当町の特徴として非合併自治体であるため、公共施設保有量が少なく、一人当たり面積等の数値が少ないことが挙げられるが、例外的に福祉施設のみ全国平均・三重県平均・類似団体平均を上回っている。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有形固定資産減価償却率については庁舎の数値が高い。庁舎においては建設当初から存在する部分、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度に渡り増設した部分とあるが、当初から存在する部分は昭和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年建設で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年以上経過しており、最も新しく増築した部分も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年以上経過している。そのため、全国平均・三重県平均・類似団体内平均よりも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以上高い数値となっている。有形固定資産減価償却率が類似団体内順位</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位で一人当たり面積が類似団体内順位</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位という庁舎については老朽化及び行政需要の高まりによる職員の職務スペースの確保のため、新庁舎建設について検討をする必要がある。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消防施設については、令和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年度に車庫の更新を行ったが、施設数自体が少ないことから数値が大きく低下し類似団体内順位</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。今後も計画的な施設の更新を予定している。</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財政力指数は前年度より低下しているが、全国平均・三重県平均より高い数値を保っている。令和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年度は単年度の財政力指数では令和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の低下とほぼ同水準であったが、令和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か年平均の対象となる令和元年度が前年度の税収増により財政力指数が高かったことにより、結果として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の低下となった。今後も財政力指数の増減に捉われず、安定的な財政運営に努める。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69548</xdr:rowOff>
    </xdr:from>
    <xdr:to>
      <xdr:col>23</xdr:col>
      <xdr:colOff>133350</xdr:colOff>
      <xdr:row>40</xdr:row>
      <xdr:rowOff>149981</xdr:rowOff>
    </xdr:to>
    <xdr:cxnSp macro="">
      <xdr:nvCxnSpPr>
        <xdr:cNvPr id="70" name="直線コネクタ 69"/>
        <xdr:cNvCxnSpPr/>
      </xdr:nvCxnSpPr>
      <xdr:spPr>
        <a:xfrm>
          <a:off x="4114800" y="692754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69548</xdr:rowOff>
    </xdr:to>
    <xdr:cxnSp macro="">
      <xdr:nvCxnSpPr>
        <xdr:cNvPr id="73" name="直線コネクタ 72"/>
        <xdr:cNvCxnSpPr/>
      </xdr:nvCxnSpPr>
      <xdr:spPr>
        <a:xfrm>
          <a:off x="3225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75" name="テキスト ボックス 74"/>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12095</xdr:rowOff>
    </xdr:from>
    <xdr:to>
      <xdr:col>15</xdr:col>
      <xdr:colOff>82550</xdr:colOff>
      <xdr:row>40</xdr:row>
      <xdr:rowOff>23585</xdr:rowOff>
    </xdr:to>
    <xdr:cxnSp macro="">
      <xdr:nvCxnSpPr>
        <xdr:cNvPr id="76" name="直線コネクタ 75"/>
        <xdr:cNvCxnSpPr/>
      </xdr:nvCxnSpPr>
      <xdr:spPr>
        <a:xfrm>
          <a:off x="2336800" y="68700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12095</xdr:rowOff>
    </xdr:from>
    <xdr:to>
      <xdr:col>11</xdr:col>
      <xdr:colOff>31750</xdr:colOff>
      <xdr:row>40</xdr:row>
      <xdr:rowOff>46567</xdr:rowOff>
    </xdr:to>
    <xdr:cxnSp macro="">
      <xdr:nvCxnSpPr>
        <xdr:cNvPr id="79" name="直線コネクタ 78"/>
        <xdr:cNvCxnSpPr/>
      </xdr:nvCxnSpPr>
      <xdr:spPr>
        <a:xfrm flipV="1">
          <a:off x="1447800" y="68700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1" name="テキスト ボックス 80"/>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99181</xdr:rowOff>
    </xdr:from>
    <xdr:to>
      <xdr:col>23</xdr:col>
      <xdr:colOff>184150</xdr:colOff>
      <xdr:row>41</xdr:row>
      <xdr:rowOff>29331</xdr:rowOff>
    </xdr:to>
    <xdr:sp macro="" textlink="">
      <xdr:nvSpPr>
        <xdr:cNvPr id="89" name="楕円 88"/>
        <xdr:cNvSpPr/>
      </xdr:nvSpPr>
      <xdr:spPr>
        <a:xfrm>
          <a:off x="4902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115708</xdr:rowOff>
    </xdr:from>
    <xdr:ext cx="762000" cy="259045"/>
    <xdr:sp macro="" textlink="">
      <xdr:nvSpPr>
        <xdr:cNvPr id="90" name="財政力該当値テキスト"/>
        <xdr:cNvSpPr txBox="1"/>
      </xdr:nvSpPr>
      <xdr:spPr>
        <a:xfrm>
          <a:off x="5041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18748</xdr:rowOff>
    </xdr:from>
    <xdr:to>
      <xdr:col>19</xdr:col>
      <xdr:colOff>184150</xdr:colOff>
      <xdr:row>40</xdr:row>
      <xdr:rowOff>120348</xdr:rowOff>
    </xdr:to>
    <xdr:sp macro="" textlink="">
      <xdr:nvSpPr>
        <xdr:cNvPr id="91" name="楕円 90"/>
        <xdr:cNvSpPr/>
      </xdr:nvSpPr>
      <xdr:spPr>
        <a:xfrm>
          <a:off x="4064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130525</xdr:rowOff>
    </xdr:from>
    <xdr:ext cx="736600" cy="259045"/>
    <xdr:sp macro="" textlink="">
      <xdr:nvSpPr>
        <xdr:cNvPr id="92" name="テキスト ボックス 91"/>
        <xdr:cNvSpPr txBox="1"/>
      </xdr:nvSpPr>
      <xdr:spPr>
        <a:xfrm>
          <a:off x="3733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3" name="楕円 92"/>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4" name="テキスト ボックス 93"/>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132745</xdr:rowOff>
    </xdr:from>
    <xdr:to>
      <xdr:col>11</xdr:col>
      <xdr:colOff>82550</xdr:colOff>
      <xdr:row>40</xdr:row>
      <xdr:rowOff>62895</xdr:rowOff>
    </xdr:to>
    <xdr:sp macro="" textlink="">
      <xdr:nvSpPr>
        <xdr:cNvPr id="95" name="楕円 94"/>
        <xdr:cNvSpPr/>
      </xdr:nvSpPr>
      <xdr:spPr>
        <a:xfrm>
          <a:off x="2286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73072</xdr:rowOff>
    </xdr:from>
    <xdr:ext cx="762000" cy="259045"/>
    <xdr:sp macro="" textlink="">
      <xdr:nvSpPr>
        <xdr:cNvPr id="96" name="テキスト ボックス 95"/>
        <xdr:cNvSpPr txBox="1"/>
      </xdr:nvSpPr>
      <xdr:spPr>
        <a:xfrm>
          <a:off x="1955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7" name="楕円 96"/>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8" name="テキスト ボックス 97"/>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％上昇しているが、前年度までと同様に全国平均、三重県平均よりも低い数値となっている。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経常収支比率の上昇は、物価高騰の影響による支出増や公債費が増加したことなどが主たる要因である。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63</xdr:row>
      <xdr:rowOff>162560</xdr:rowOff>
    </xdr:to>
    <xdr:cxnSp macro="">
      <xdr:nvCxnSpPr>
        <xdr:cNvPr id="133" name="直線コネクタ 132"/>
        <xdr:cNvCxnSpPr/>
      </xdr:nvCxnSpPr>
      <xdr:spPr>
        <a:xfrm>
          <a:off x="4114800" y="1089554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94192</xdr:rowOff>
    </xdr:from>
    <xdr:to>
      <xdr:col>19</xdr:col>
      <xdr:colOff>133350</xdr:colOff>
      <xdr:row>64</xdr:row>
      <xdr:rowOff>35348</xdr:rowOff>
    </xdr:to>
    <xdr:cxnSp macro="">
      <xdr:nvCxnSpPr>
        <xdr:cNvPr id="136" name="直線コネクタ 135"/>
        <xdr:cNvCxnSpPr/>
      </xdr:nvCxnSpPr>
      <xdr:spPr>
        <a:xfrm flipV="1">
          <a:off x="3225800" y="10895542"/>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65</xdr:row>
      <xdr:rowOff>137371</xdr:rowOff>
    </xdr:to>
    <xdr:cxnSp macro="">
      <xdr:nvCxnSpPr>
        <xdr:cNvPr id="139" name="直線コネクタ 138"/>
        <xdr:cNvCxnSpPr/>
      </xdr:nvCxnSpPr>
      <xdr:spPr>
        <a:xfrm flipV="1">
          <a:off x="2336800" y="11008148"/>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65</xdr:row>
      <xdr:rowOff>137371</xdr:rowOff>
    </xdr:to>
    <xdr:cxnSp macro="">
      <xdr:nvCxnSpPr>
        <xdr:cNvPr id="142" name="直線コネクタ 141"/>
        <xdr:cNvCxnSpPr/>
      </xdr:nvCxnSpPr>
      <xdr:spPr>
        <a:xfrm>
          <a:off x="1447800" y="10843260"/>
          <a:ext cx="889000" cy="4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46" name="テキスト ボックス 145"/>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2" name="楕円 151"/>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3" name="財政構造の弾力性該当値テキスト"/>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43392</xdr:rowOff>
    </xdr:from>
    <xdr:to>
      <xdr:col>19</xdr:col>
      <xdr:colOff>184150</xdr:colOff>
      <xdr:row>63</xdr:row>
      <xdr:rowOff>144992</xdr:rowOff>
    </xdr:to>
    <xdr:sp macro="" textlink="">
      <xdr:nvSpPr>
        <xdr:cNvPr id="154" name="楕円 153"/>
        <xdr:cNvSpPr/>
      </xdr:nvSpPr>
      <xdr:spPr>
        <a:xfrm>
          <a:off x="4064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155169</xdr:rowOff>
    </xdr:from>
    <xdr:ext cx="736600" cy="259045"/>
    <xdr:sp macro="" textlink="">
      <xdr:nvSpPr>
        <xdr:cNvPr id="155" name="テキスト ボックス 154"/>
        <xdr:cNvSpPr txBox="1"/>
      </xdr:nvSpPr>
      <xdr:spPr>
        <a:xfrm>
          <a:off x="3733800" y="1061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6" name="楕円 155"/>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96325</xdr:rowOff>
    </xdr:from>
    <xdr:ext cx="762000" cy="259045"/>
    <xdr:sp macro="" textlink="">
      <xdr:nvSpPr>
        <xdr:cNvPr id="157" name="テキスト ボックス 156"/>
        <xdr:cNvSpPr txBox="1"/>
      </xdr:nvSpPr>
      <xdr:spPr>
        <a:xfrm>
          <a:off x="2844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86571</xdr:rowOff>
    </xdr:from>
    <xdr:to>
      <xdr:col>11</xdr:col>
      <xdr:colOff>82550</xdr:colOff>
      <xdr:row>66</xdr:row>
      <xdr:rowOff>16721</xdr:rowOff>
    </xdr:to>
    <xdr:sp macro="" textlink="">
      <xdr:nvSpPr>
        <xdr:cNvPr id="158" name="楕円 157"/>
        <xdr:cNvSpPr/>
      </xdr:nvSpPr>
      <xdr:spPr>
        <a:xfrm>
          <a:off x="2286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1498</xdr:rowOff>
    </xdr:from>
    <xdr:ext cx="762000" cy="259045"/>
    <xdr:sp macro="" textlink="">
      <xdr:nvSpPr>
        <xdr:cNvPr id="159" name="テキスト ボックス 158"/>
        <xdr:cNvSpPr txBox="1"/>
      </xdr:nvSpPr>
      <xdr:spPr>
        <a:xfrm>
          <a:off x="1955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0" name="楕円 159"/>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61" name="テキスト ボックス 160"/>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人当たり人件費・物件費等決算額は前年度より大きく増加した。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当町では人口に対して年少人口の割合が高く、幼児教育・保育の無償化などにより保育の割合が増加し、その結果、人件費決算額は年々増加している。また、物件費においても、令和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年度はシステム関連経費などが前年度より増加しており、人口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人当たりの決算額が増加した。全国平均や三重県平均と比較すると約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万円以上高い水準であるため、引き続き削減に努める。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110263</xdr:rowOff>
    </xdr:from>
    <xdr:to>
      <xdr:col>23</xdr:col>
      <xdr:colOff>133350</xdr:colOff>
      <xdr:row>81</xdr:row>
      <xdr:rowOff>148210</xdr:rowOff>
    </xdr:to>
    <xdr:cxnSp macro="">
      <xdr:nvCxnSpPr>
        <xdr:cNvPr id="198" name="直線コネクタ 197"/>
        <xdr:cNvCxnSpPr/>
      </xdr:nvCxnSpPr>
      <xdr:spPr>
        <a:xfrm>
          <a:off x="4114800" y="13997713"/>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199" name="人件費・物件費等の状況平均値テキスト"/>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110263</xdr:rowOff>
    </xdr:from>
    <xdr:to>
      <xdr:col>19</xdr:col>
      <xdr:colOff>133350</xdr:colOff>
      <xdr:row>81</xdr:row>
      <xdr:rowOff>125845</xdr:rowOff>
    </xdr:to>
    <xdr:cxnSp macro="">
      <xdr:nvCxnSpPr>
        <xdr:cNvPr id="201" name="直線コネクタ 200"/>
        <xdr:cNvCxnSpPr/>
      </xdr:nvCxnSpPr>
      <xdr:spPr>
        <a:xfrm flipV="1">
          <a:off x="3225800" y="13997713"/>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3" name="テキスト ボックス 202"/>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57936</xdr:rowOff>
    </xdr:from>
    <xdr:to>
      <xdr:col>15</xdr:col>
      <xdr:colOff>82550</xdr:colOff>
      <xdr:row>81</xdr:row>
      <xdr:rowOff>125845</xdr:rowOff>
    </xdr:to>
    <xdr:cxnSp macro="">
      <xdr:nvCxnSpPr>
        <xdr:cNvPr id="204" name="直線コネクタ 203"/>
        <xdr:cNvCxnSpPr/>
      </xdr:nvCxnSpPr>
      <xdr:spPr>
        <a:xfrm>
          <a:off x="2336800" y="13945386"/>
          <a:ext cx="889000" cy="6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36291</xdr:rowOff>
    </xdr:from>
    <xdr:to>
      <xdr:col>11</xdr:col>
      <xdr:colOff>31750</xdr:colOff>
      <xdr:row>81</xdr:row>
      <xdr:rowOff>57936</xdr:rowOff>
    </xdr:to>
    <xdr:cxnSp macro="">
      <xdr:nvCxnSpPr>
        <xdr:cNvPr id="207" name="直線コネクタ 206"/>
        <xdr:cNvCxnSpPr/>
      </xdr:nvCxnSpPr>
      <xdr:spPr>
        <a:xfrm>
          <a:off x="1447800" y="13923741"/>
          <a:ext cx="889000" cy="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1" name="テキスト ボックス 210"/>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97410</xdr:rowOff>
    </xdr:from>
    <xdr:to>
      <xdr:col>23</xdr:col>
      <xdr:colOff>184150</xdr:colOff>
      <xdr:row>82</xdr:row>
      <xdr:rowOff>27560</xdr:rowOff>
    </xdr:to>
    <xdr:sp macro="" textlink="">
      <xdr:nvSpPr>
        <xdr:cNvPr id="217" name="楕円 216"/>
        <xdr:cNvSpPr/>
      </xdr:nvSpPr>
      <xdr:spPr>
        <a:xfrm>
          <a:off x="4902200" y="139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113937</xdr:rowOff>
    </xdr:from>
    <xdr:ext cx="762000" cy="259045"/>
    <xdr:sp macro="" textlink="">
      <xdr:nvSpPr>
        <xdr:cNvPr id="218" name="人件費・物件費等の状況該当値テキスト"/>
        <xdr:cNvSpPr txBox="1"/>
      </xdr:nvSpPr>
      <xdr:spPr>
        <a:xfrm>
          <a:off x="5041900" y="138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59463</xdr:rowOff>
    </xdr:from>
    <xdr:to>
      <xdr:col>19</xdr:col>
      <xdr:colOff>184150</xdr:colOff>
      <xdr:row>81</xdr:row>
      <xdr:rowOff>161063</xdr:rowOff>
    </xdr:to>
    <xdr:sp macro="" textlink="">
      <xdr:nvSpPr>
        <xdr:cNvPr id="219" name="楕円 218"/>
        <xdr:cNvSpPr/>
      </xdr:nvSpPr>
      <xdr:spPr>
        <a:xfrm>
          <a:off x="4064000" y="139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171240</xdr:rowOff>
    </xdr:from>
    <xdr:ext cx="736600" cy="259045"/>
    <xdr:sp macro="" textlink="">
      <xdr:nvSpPr>
        <xdr:cNvPr id="220" name="テキスト ボックス 219"/>
        <xdr:cNvSpPr txBox="1"/>
      </xdr:nvSpPr>
      <xdr:spPr>
        <a:xfrm>
          <a:off x="3733800" y="1371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75045</xdr:rowOff>
    </xdr:from>
    <xdr:to>
      <xdr:col>15</xdr:col>
      <xdr:colOff>133350</xdr:colOff>
      <xdr:row>82</xdr:row>
      <xdr:rowOff>5195</xdr:rowOff>
    </xdr:to>
    <xdr:sp macro="" textlink="">
      <xdr:nvSpPr>
        <xdr:cNvPr id="221" name="楕円 220"/>
        <xdr:cNvSpPr/>
      </xdr:nvSpPr>
      <xdr:spPr>
        <a:xfrm>
          <a:off x="3175000" y="139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15372</xdr:rowOff>
    </xdr:from>
    <xdr:ext cx="762000" cy="259045"/>
    <xdr:sp macro="" textlink="">
      <xdr:nvSpPr>
        <xdr:cNvPr id="222" name="テキスト ボックス 221"/>
        <xdr:cNvSpPr txBox="1"/>
      </xdr:nvSpPr>
      <xdr:spPr>
        <a:xfrm>
          <a:off x="2844800" y="137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7136</xdr:rowOff>
    </xdr:from>
    <xdr:to>
      <xdr:col>11</xdr:col>
      <xdr:colOff>82550</xdr:colOff>
      <xdr:row>81</xdr:row>
      <xdr:rowOff>108736</xdr:rowOff>
    </xdr:to>
    <xdr:sp macro="" textlink="">
      <xdr:nvSpPr>
        <xdr:cNvPr id="223" name="楕円 222"/>
        <xdr:cNvSpPr/>
      </xdr:nvSpPr>
      <xdr:spPr>
        <a:xfrm>
          <a:off x="2286000" y="13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118913</xdr:rowOff>
    </xdr:from>
    <xdr:ext cx="762000" cy="259045"/>
    <xdr:sp macro="" textlink="">
      <xdr:nvSpPr>
        <xdr:cNvPr id="224" name="テキスト ボックス 223"/>
        <xdr:cNvSpPr txBox="1"/>
      </xdr:nvSpPr>
      <xdr:spPr>
        <a:xfrm>
          <a:off x="1955800" y="1366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156941</xdr:rowOff>
    </xdr:from>
    <xdr:to>
      <xdr:col>7</xdr:col>
      <xdr:colOff>31750</xdr:colOff>
      <xdr:row>81</xdr:row>
      <xdr:rowOff>87091</xdr:rowOff>
    </xdr:to>
    <xdr:sp macro="" textlink="">
      <xdr:nvSpPr>
        <xdr:cNvPr id="225" name="楕円 224"/>
        <xdr:cNvSpPr/>
      </xdr:nvSpPr>
      <xdr:spPr>
        <a:xfrm>
          <a:off x="1397000" y="1387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97268</xdr:rowOff>
    </xdr:from>
    <xdr:ext cx="762000" cy="259045"/>
    <xdr:sp macro="" textlink="">
      <xdr:nvSpPr>
        <xdr:cNvPr id="226" name="テキスト ボックス 225"/>
        <xdr:cNvSpPr txBox="1"/>
      </xdr:nvSpPr>
      <xdr:spPr>
        <a:xfrm>
          <a:off x="1066800" y="1364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全国町村平均よりも高い数値であるが、当町は三重県内でも政令指定都市である愛知県名古屋市に近く、施行時特例市である四日市市に近接しており経済状況も近いと考えられるため、人事院勧告や三重県人事委員会勧告だけでなく、近隣市町の動向・民間企業等の経済情勢・地域の実情を反映しつつ、適正な給与水準の設定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83255</xdr:rowOff>
    </xdr:to>
    <xdr:cxnSp macro="">
      <xdr:nvCxnSpPr>
        <xdr:cNvPr id="260" name="直線コネクタ 259"/>
        <xdr:cNvCxnSpPr/>
      </xdr:nvCxnSpPr>
      <xdr:spPr>
        <a:xfrm flipV="1">
          <a:off x="16179800" y="153289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89</xdr:row>
      <xdr:rowOff>83255</xdr:rowOff>
    </xdr:to>
    <xdr:cxnSp macro="">
      <xdr:nvCxnSpPr>
        <xdr:cNvPr id="263" name="直線コネクタ 262"/>
        <xdr:cNvCxnSpPr/>
      </xdr:nvCxnSpPr>
      <xdr:spPr>
        <a:xfrm>
          <a:off x="15290800" y="152350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134055</xdr:rowOff>
    </xdr:from>
    <xdr:to>
      <xdr:col>72</xdr:col>
      <xdr:colOff>203200</xdr:colOff>
      <xdr:row>88</xdr:row>
      <xdr:rowOff>147461</xdr:rowOff>
    </xdr:to>
    <xdr:cxnSp macro="">
      <xdr:nvCxnSpPr>
        <xdr:cNvPr id="266" name="直線コネクタ 265"/>
        <xdr:cNvCxnSpPr/>
      </xdr:nvCxnSpPr>
      <xdr:spPr>
        <a:xfrm>
          <a:off x="14401800" y="1522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134055</xdr:rowOff>
    </xdr:from>
    <xdr:to>
      <xdr:col>68</xdr:col>
      <xdr:colOff>152400</xdr:colOff>
      <xdr:row>89</xdr:row>
      <xdr:rowOff>150284</xdr:rowOff>
    </xdr:to>
    <xdr:cxnSp macro="">
      <xdr:nvCxnSpPr>
        <xdr:cNvPr id="269" name="直線コネクタ 268"/>
        <xdr:cNvCxnSpPr/>
      </xdr:nvCxnSpPr>
      <xdr:spPr>
        <a:xfrm flipV="1">
          <a:off x="13512800" y="152216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9" name="楕円 278"/>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80" name="給与水準   （国との比較）該当値テキスト"/>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32455</xdr:rowOff>
    </xdr:from>
    <xdr:to>
      <xdr:col>77</xdr:col>
      <xdr:colOff>95250</xdr:colOff>
      <xdr:row>89</xdr:row>
      <xdr:rowOff>134055</xdr:rowOff>
    </xdr:to>
    <xdr:sp macro="" textlink="">
      <xdr:nvSpPr>
        <xdr:cNvPr id="281" name="楕円 280"/>
        <xdr:cNvSpPr/>
      </xdr:nvSpPr>
      <xdr:spPr>
        <a:xfrm>
          <a:off x="16129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118832</xdr:rowOff>
    </xdr:from>
    <xdr:ext cx="736600" cy="259045"/>
    <xdr:sp macro="" textlink="">
      <xdr:nvSpPr>
        <xdr:cNvPr id="282" name="テキスト ボックス 281"/>
        <xdr:cNvSpPr txBox="1"/>
      </xdr:nvSpPr>
      <xdr:spPr>
        <a:xfrm>
          <a:off x="15798800" y="1537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83" name="楕円 282"/>
        <xdr:cNvSpPr/>
      </xdr:nvSpPr>
      <xdr:spPr>
        <a:xfrm>
          <a:off x="15240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84" name="テキスト ボックス 283"/>
        <xdr:cNvSpPr txBox="1"/>
      </xdr:nvSpPr>
      <xdr:spPr>
        <a:xfrm>
          <a:off x="14909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83255</xdr:rowOff>
    </xdr:from>
    <xdr:to>
      <xdr:col>68</xdr:col>
      <xdr:colOff>203200</xdr:colOff>
      <xdr:row>89</xdr:row>
      <xdr:rowOff>13405</xdr:rowOff>
    </xdr:to>
    <xdr:sp macro="" textlink="">
      <xdr:nvSpPr>
        <xdr:cNvPr id="285" name="楕円 284"/>
        <xdr:cNvSpPr/>
      </xdr:nvSpPr>
      <xdr:spPr>
        <a:xfrm>
          <a:off x="14351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169632</xdr:rowOff>
    </xdr:from>
    <xdr:ext cx="762000" cy="259045"/>
    <xdr:sp macro="" textlink="">
      <xdr:nvSpPr>
        <xdr:cNvPr id="286" name="テキスト ボックス 285"/>
        <xdr:cNvSpPr txBox="1"/>
      </xdr:nvSpPr>
      <xdr:spPr>
        <a:xfrm>
          <a:off x="14020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7" name="楕円 286"/>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8" name="テキスト ボックス 287"/>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人あたり職員数は、前年度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人減となった。また、全国平均や三重県平均は増加傾向にあることから、平均との差は前年度より縮まっている。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当町においては人口増加による行政需要への対応等のために退職者と比較して新規採用者数を多く採用してきたため高い水準が続いている。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52781</xdr:rowOff>
    </xdr:to>
    <xdr:cxnSp macro="">
      <xdr:nvCxnSpPr>
        <xdr:cNvPr id="320" name="直線コネクタ 319"/>
        <xdr:cNvCxnSpPr/>
      </xdr:nvCxnSpPr>
      <xdr:spPr>
        <a:xfrm flipV="1">
          <a:off x="16179800" y="10505440"/>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1" name="定員管理の状況平均値テキスト"/>
        <xdr:cNvSpPr txBox="1"/>
      </xdr:nvSpPr>
      <xdr:spPr>
        <a:xfrm>
          <a:off x="17106900" y="1051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52781</xdr:rowOff>
    </xdr:from>
    <xdr:to>
      <xdr:col>77</xdr:col>
      <xdr:colOff>44450</xdr:colOff>
      <xdr:row>61</xdr:row>
      <xdr:rowOff>56642</xdr:rowOff>
    </xdr:to>
    <xdr:cxnSp macro="">
      <xdr:nvCxnSpPr>
        <xdr:cNvPr id="323" name="直線コネクタ 322"/>
        <xdr:cNvCxnSpPr/>
      </xdr:nvCxnSpPr>
      <xdr:spPr>
        <a:xfrm flipV="1">
          <a:off x="15290800" y="1051123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5" name="テキスト ボックス 324"/>
        <xdr:cNvSpPr txBox="1"/>
      </xdr:nvSpPr>
      <xdr:spPr>
        <a:xfrm>
          <a:off x="15798800" y="106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45542</xdr:rowOff>
    </xdr:from>
    <xdr:to>
      <xdr:col>72</xdr:col>
      <xdr:colOff>203200</xdr:colOff>
      <xdr:row>61</xdr:row>
      <xdr:rowOff>56642</xdr:rowOff>
    </xdr:to>
    <xdr:cxnSp macro="">
      <xdr:nvCxnSpPr>
        <xdr:cNvPr id="326" name="直線コネクタ 325"/>
        <xdr:cNvCxnSpPr/>
      </xdr:nvCxnSpPr>
      <xdr:spPr>
        <a:xfrm>
          <a:off x="14401800" y="1050399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28" name="テキスト ボックス 327"/>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44577</xdr:rowOff>
    </xdr:from>
    <xdr:to>
      <xdr:col>68</xdr:col>
      <xdr:colOff>152400</xdr:colOff>
      <xdr:row>61</xdr:row>
      <xdr:rowOff>45542</xdr:rowOff>
    </xdr:to>
    <xdr:cxnSp macro="">
      <xdr:nvCxnSpPr>
        <xdr:cNvPr id="329" name="直線コネクタ 328"/>
        <xdr:cNvCxnSpPr/>
      </xdr:nvCxnSpPr>
      <xdr:spPr>
        <a:xfrm>
          <a:off x="13512800" y="10503027"/>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1" name="テキスト ボックス 330"/>
        <xdr:cNvSpPr txBox="1"/>
      </xdr:nvSpPr>
      <xdr:spPr>
        <a:xfrm>
          <a:off x="14020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3" name="テキスト ボックス 332"/>
        <xdr:cNvSpPr txBox="1"/>
      </xdr:nvSpPr>
      <xdr:spPr>
        <a:xfrm>
          <a:off x="13131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39" name="楕円 338"/>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12717</xdr:rowOff>
    </xdr:from>
    <xdr:ext cx="762000" cy="259045"/>
    <xdr:sp macro="" textlink="">
      <xdr:nvSpPr>
        <xdr:cNvPr id="340" name="定員管理の状況該当値テキスト"/>
        <xdr:cNvSpPr txBox="1"/>
      </xdr:nvSpPr>
      <xdr:spPr>
        <a:xfrm>
          <a:off x="17106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1981</xdr:rowOff>
    </xdr:from>
    <xdr:to>
      <xdr:col>77</xdr:col>
      <xdr:colOff>95250</xdr:colOff>
      <xdr:row>61</xdr:row>
      <xdr:rowOff>103581</xdr:rowOff>
    </xdr:to>
    <xdr:sp macro="" textlink="">
      <xdr:nvSpPr>
        <xdr:cNvPr id="341" name="楕円 340"/>
        <xdr:cNvSpPr/>
      </xdr:nvSpPr>
      <xdr:spPr>
        <a:xfrm>
          <a:off x="16129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113758</xdr:rowOff>
    </xdr:from>
    <xdr:ext cx="736600" cy="259045"/>
    <xdr:sp macro="" textlink="">
      <xdr:nvSpPr>
        <xdr:cNvPr id="342" name="テキスト ボックス 341"/>
        <xdr:cNvSpPr txBox="1"/>
      </xdr:nvSpPr>
      <xdr:spPr>
        <a:xfrm>
          <a:off x="15798800" y="1022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5842</xdr:rowOff>
    </xdr:from>
    <xdr:to>
      <xdr:col>73</xdr:col>
      <xdr:colOff>44450</xdr:colOff>
      <xdr:row>61</xdr:row>
      <xdr:rowOff>107442</xdr:rowOff>
    </xdr:to>
    <xdr:sp macro="" textlink="">
      <xdr:nvSpPr>
        <xdr:cNvPr id="343" name="楕円 342"/>
        <xdr:cNvSpPr/>
      </xdr:nvSpPr>
      <xdr:spPr>
        <a:xfrm>
          <a:off x="15240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117619</xdr:rowOff>
    </xdr:from>
    <xdr:ext cx="762000" cy="259045"/>
    <xdr:sp macro="" textlink="">
      <xdr:nvSpPr>
        <xdr:cNvPr id="344" name="テキスト ボックス 343"/>
        <xdr:cNvSpPr txBox="1"/>
      </xdr:nvSpPr>
      <xdr:spPr>
        <a:xfrm>
          <a:off x="14909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166192</xdr:rowOff>
    </xdr:from>
    <xdr:to>
      <xdr:col>68</xdr:col>
      <xdr:colOff>203200</xdr:colOff>
      <xdr:row>61</xdr:row>
      <xdr:rowOff>96342</xdr:rowOff>
    </xdr:to>
    <xdr:sp macro="" textlink="">
      <xdr:nvSpPr>
        <xdr:cNvPr id="345" name="楕円 344"/>
        <xdr:cNvSpPr/>
      </xdr:nvSpPr>
      <xdr:spPr>
        <a:xfrm>
          <a:off x="143510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106519</xdr:rowOff>
    </xdr:from>
    <xdr:ext cx="762000" cy="259045"/>
    <xdr:sp macro="" textlink="">
      <xdr:nvSpPr>
        <xdr:cNvPr id="346" name="テキスト ボックス 345"/>
        <xdr:cNvSpPr txBox="1"/>
      </xdr:nvSpPr>
      <xdr:spPr>
        <a:xfrm>
          <a:off x="14020800" y="102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165227</xdr:rowOff>
    </xdr:from>
    <xdr:to>
      <xdr:col>64</xdr:col>
      <xdr:colOff>152400</xdr:colOff>
      <xdr:row>61</xdr:row>
      <xdr:rowOff>95377</xdr:rowOff>
    </xdr:to>
    <xdr:sp macro="" textlink="">
      <xdr:nvSpPr>
        <xdr:cNvPr id="347" name="楕円 346"/>
        <xdr:cNvSpPr/>
      </xdr:nvSpPr>
      <xdr:spPr>
        <a:xfrm>
          <a:off x="134620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105554</xdr:rowOff>
    </xdr:from>
    <xdr:ext cx="762000" cy="259045"/>
    <xdr:sp macro="" textlink="">
      <xdr:nvSpPr>
        <xdr:cNvPr id="348" name="テキスト ボックス 347"/>
        <xdr:cNvSpPr txBox="1"/>
      </xdr:nvSpPr>
      <xdr:spPr>
        <a:xfrm>
          <a:off x="13131800" y="102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上昇し、全国平均・三重県平均は上回っているものの、類似団体平均と同水準である。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上昇した要因は、普通交付税（臨時財政対策債発行可能額含む）の減によるものである。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164677</xdr:rowOff>
    </xdr:to>
    <xdr:cxnSp macro="">
      <xdr:nvCxnSpPr>
        <xdr:cNvPr id="381" name="直線コネクタ 380"/>
        <xdr:cNvCxnSpPr/>
      </xdr:nvCxnSpPr>
      <xdr:spPr>
        <a:xfrm>
          <a:off x="16179800" y="71780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156633</xdr:rowOff>
    </xdr:to>
    <xdr:cxnSp macro="">
      <xdr:nvCxnSpPr>
        <xdr:cNvPr id="384" name="直線コネクタ 383"/>
        <xdr:cNvCxnSpPr/>
      </xdr:nvCxnSpPr>
      <xdr:spPr>
        <a:xfrm flipV="1">
          <a:off x="15290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156633</xdr:rowOff>
    </xdr:to>
    <xdr:cxnSp macro="">
      <xdr:nvCxnSpPr>
        <xdr:cNvPr id="387" name="直線コネクタ 386"/>
        <xdr:cNvCxnSpPr/>
      </xdr:nvCxnSpPr>
      <xdr:spPr>
        <a:xfrm>
          <a:off x="14401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100330</xdr:rowOff>
    </xdr:to>
    <xdr:cxnSp macro="">
      <xdr:nvCxnSpPr>
        <xdr:cNvPr id="390" name="直線コネクタ 389"/>
        <xdr:cNvCxnSpPr/>
      </xdr:nvCxnSpPr>
      <xdr:spPr>
        <a:xfrm>
          <a:off x="13512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0" name="楕円 399"/>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130404</xdr:rowOff>
    </xdr:from>
    <xdr:ext cx="762000" cy="259045"/>
    <xdr:sp macro="" textlink="">
      <xdr:nvSpPr>
        <xdr:cNvPr id="401" name="公債費負担の状況該当値テキスト"/>
        <xdr:cNvSpPr txBox="1"/>
      </xdr:nvSpPr>
      <xdr:spPr>
        <a:xfrm>
          <a:off x="171069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2" name="楕円 401"/>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3" name="テキスト ボックス 402"/>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4" name="楕円 403"/>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405" name="テキスト ボックス 404"/>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6" name="楕円 405"/>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7" name="テキスト ボックス 406"/>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8" name="楕円 407"/>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09" name="テキスト ボックス 408"/>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将来負担比率は前年度より上昇しているものの、全国平均は下回っている。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比率が上昇した要因は、主として財源不足による財政調整基金の取崩しなど充当可能基金が減少しとことによるものである。今後は財政調整基金を中心とした基金の確保に努める。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1391</xdr:rowOff>
    </xdr:to>
    <xdr:cxnSp macro="">
      <xdr:nvCxnSpPr>
        <xdr:cNvPr id="445" name="直線コネクタ 444"/>
        <xdr:cNvCxnSpPr/>
      </xdr:nvCxnSpPr>
      <xdr:spPr>
        <a:xfrm>
          <a:off x="16179800" y="2386753"/>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30117</xdr:rowOff>
    </xdr:to>
    <xdr:cxnSp macro="">
      <xdr:nvCxnSpPr>
        <xdr:cNvPr id="448" name="直線コネクタ 447"/>
        <xdr:cNvCxnSpPr/>
      </xdr:nvCxnSpPr>
      <xdr:spPr>
        <a:xfrm flipV="1">
          <a:off x="15290800" y="2386753"/>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27776</xdr:rowOff>
    </xdr:from>
    <xdr:ext cx="736600" cy="259045"/>
    <xdr:sp macro="" textlink="">
      <xdr:nvSpPr>
        <xdr:cNvPr id="450" name="テキスト ボックス 449"/>
        <xdr:cNvSpPr txBox="1"/>
      </xdr:nvSpPr>
      <xdr:spPr>
        <a:xfrm>
          <a:off x="15798800" y="2428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123432</xdr:rowOff>
    </xdr:from>
    <xdr:to>
      <xdr:col>72</xdr:col>
      <xdr:colOff>203200</xdr:colOff>
      <xdr:row>14</xdr:row>
      <xdr:rowOff>30117</xdr:rowOff>
    </xdr:to>
    <xdr:cxnSp macro="">
      <xdr:nvCxnSpPr>
        <xdr:cNvPr id="451" name="直線コネクタ 450"/>
        <xdr:cNvCxnSpPr/>
      </xdr:nvCxnSpPr>
      <xdr:spPr>
        <a:xfrm>
          <a:off x="14401800" y="2352282"/>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105911</xdr:rowOff>
    </xdr:from>
    <xdr:ext cx="762000" cy="259045"/>
    <xdr:sp macro="" textlink="">
      <xdr:nvSpPr>
        <xdr:cNvPr id="453" name="テキスト ボックス 452"/>
        <xdr:cNvSpPr txBox="1"/>
      </xdr:nvSpPr>
      <xdr:spPr>
        <a:xfrm>
          <a:off x="14909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4" name="フローチャート: 判断 453"/>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5" name="テキスト ボックス 454"/>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122041</xdr:rowOff>
    </xdr:from>
    <xdr:to>
      <xdr:col>81</xdr:col>
      <xdr:colOff>95250</xdr:colOff>
      <xdr:row>14</xdr:row>
      <xdr:rowOff>52191</xdr:rowOff>
    </xdr:to>
    <xdr:sp macro="" textlink="">
      <xdr:nvSpPr>
        <xdr:cNvPr id="463" name="楕円 462"/>
        <xdr:cNvSpPr/>
      </xdr:nvSpPr>
      <xdr:spPr>
        <a:xfrm>
          <a:off x="169672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94118</xdr:rowOff>
    </xdr:from>
    <xdr:ext cx="762000" cy="259045"/>
    <xdr:sp macro="" textlink="">
      <xdr:nvSpPr>
        <xdr:cNvPr id="464" name="将来負担の状況該当値テキスト"/>
        <xdr:cNvSpPr txBox="1"/>
      </xdr:nvSpPr>
      <xdr:spPr>
        <a:xfrm>
          <a:off x="17106900" y="232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65" name="楕円 464"/>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47430</xdr:rowOff>
    </xdr:from>
    <xdr:ext cx="736600" cy="259045"/>
    <xdr:sp macro="" textlink="">
      <xdr:nvSpPr>
        <xdr:cNvPr id="466" name="テキスト ボックス 465"/>
        <xdr:cNvSpPr txBox="1"/>
      </xdr:nvSpPr>
      <xdr:spPr>
        <a:xfrm>
          <a:off x="15798800" y="210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150767</xdr:rowOff>
    </xdr:from>
    <xdr:to>
      <xdr:col>73</xdr:col>
      <xdr:colOff>44450</xdr:colOff>
      <xdr:row>14</xdr:row>
      <xdr:rowOff>80917</xdr:rowOff>
    </xdr:to>
    <xdr:sp macro="" textlink="">
      <xdr:nvSpPr>
        <xdr:cNvPr id="467" name="楕円 466"/>
        <xdr:cNvSpPr/>
      </xdr:nvSpPr>
      <xdr:spPr>
        <a:xfrm>
          <a:off x="15240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91094</xdr:rowOff>
    </xdr:from>
    <xdr:ext cx="762000" cy="259045"/>
    <xdr:sp macro="" textlink="">
      <xdr:nvSpPr>
        <xdr:cNvPr id="468" name="テキスト ボックス 467"/>
        <xdr:cNvSpPr txBox="1"/>
      </xdr:nvSpPr>
      <xdr:spPr>
        <a:xfrm>
          <a:off x="14909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72632</xdr:rowOff>
    </xdr:from>
    <xdr:to>
      <xdr:col>68</xdr:col>
      <xdr:colOff>203200</xdr:colOff>
      <xdr:row>14</xdr:row>
      <xdr:rowOff>2782</xdr:rowOff>
    </xdr:to>
    <xdr:sp macro="" textlink="">
      <xdr:nvSpPr>
        <xdr:cNvPr id="469" name="楕円 468"/>
        <xdr:cNvSpPr/>
      </xdr:nvSpPr>
      <xdr:spPr>
        <a:xfrm>
          <a:off x="14351000" y="23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159009</xdr:rowOff>
    </xdr:from>
    <xdr:ext cx="762000" cy="259045"/>
    <xdr:sp macro="" textlink="">
      <xdr:nvSpPr>
        <xdr:cNvPr id="470" name="テキスト ボックス 469"/>
        <xdr:cNvSpPr txBox="1"/>
      </xdr:nvSpPr>
      <xdr:spPr>
        <a:xfrm>
          <a:off x="14020800" y="238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し、類似団体内平均や全国平均、三重県平均よりも高い数値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職員数や手当の水準が類似団体と比較して高いために、経常収支比率の人件費分が高くなっている。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当町の特殊要因として人口増加に伴い保育児数が近年増加傾向にあり、保育に係る人件費の割合が高くなっていることが挙げられる。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149860</xdr:rowOff>
    </xdr:from>
    <xdr:to>
      <xdr:col>24</xdr:col>
      <xdr:colOff>25400</xdr:colOff>
      <xdr:row>38</xdr:row>
      <xdr:rowOff>24130</xdr:rowOff>
    </xdr:to>
    <xdr:cxnSp macro="">
      <xdr:nvCxnSpPr>
        <xdr:cNvPr id="66" name="直線コネクタ 65"/>
        <xdr:cNvCxnSpPr/>
      </xdr:nvCxnSpPr>
      <xdr:spPr>
        <a:xfrm>
          <a:off x="3987800" y="64935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149860</xdr:rowOff>
    </xdr:from>
    <xdr:to>
      <xdr:col>19</xdr:col>
      <xdr:colOff>187325</xdr:colOff>
      <xdr:row>38</xdr:row>
      <xdr:rowOff>81280</xdr:rowOff>
    </xdr:to>
    <xdr:cxnSp macro="">
      <xdr:nvCxnSpPr>
        <xdr:cNvPr id="69" name="直線コネクタ 68"/>
        <xdr:cNvCxnSpPr/>
      </xdr:nvCxnSpPr>
      <xdr:spPr>
        <a:xfrm flipV="1">
          <a:off x="3098800" y="64935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38</xdr:row>
      <xdr:rowOff>81280</xdr:rowOff>
    </xdr:to>
    <xdr:cxnSp macro="">
      <xdr:nvCxnSpPr>
        <xdr:cNvPr id="72" name="直線コネクタ 71"/>
        <xdr:cNvCxnSpPr/>
      </xdr:nvCxnSpPr>
      <xdr:spPr>
        <a:xfrm>
          <a:off x="2209800" y="63601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85090</xdr:rowOff>
    </xdr:from>
    <xdr:to>
      <xdr:col>11</xdr:col>
      <xdr:colOff>9525</xdr:colOff>
      <xdr:row>37</xdr:row>
      <xdr:rowOff>16510</xdr:rowOff>
    </xdr:to>
    <xdr:cxnSp macro="">
      <xdr:nvCxnSpPr>
        <xdr:cNvPr id="75" name="直線コネクタ 74"/>
        <xdr:cNvCxnSpPr/>
      </xdr:nvCxnSpPr>
      <xdr:spPr>
        <a:xfrm>
          <a:off x="1320800" y="62572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77" name="テキスト ボックス 76"/>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79" name="テキスト ボックス 78"/>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144780</xdr:rowOff>
    </xdr:from>
    <xdr:to>
      <xdr:col>24</xdr:col>
      <xdr:colOff>76200</xdr:colOff>
      <xdr:row>38</xdr:row>
      <xdr:rowOff>74930</xdr:rowOff>
    </xdr:to>
    <xdr:sp macro="" textlink="">
      <xdr:nvSpPr>
        <xdr:cNvPr id="85" name="楕円 84"/>
        <xdr:cNvSpPr/>
      </xdr:nvSpPr>
      <xdr:spPr>
        <a:xfrm>
          <a:off x="47752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116857</xdr:rowOff>
    </xdr:from>
    <xdr:ext cx="762000" cy="259045"/>
    <xdr:sp macro="" textlink="">
      <xdr:nvSpPr>
        <xdr:cNvPr id="86" name="人件費該当値テキスト"/>
        <xdr:cNvSpPr txBox="1"/>
      </xdr:nvSpPr>
      <xdr:spPr>
        <a:xfrm>
          <a:off x="4914900" y="64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99060</xdr:rowOff>
    </xdr:from>
    <xdr:to>
      <xdr:col>20</xdr:col>
      <xdr:colOff>38100</xdr:colOff>
      <xdr:row>38</xdr:row>
      <xdr:rowOff>29210</xdr:rowOff>
    </xdr:to>
    <xdr:sp macro="" textlink="">
      <xdr:nvSpPr>
        <xdr:cNvPr id="87" name="楕円 86"/>
        <xdr:cNvSpPr/>
      </xdr:nvSpPr>
      <xdr:spPr>
        <a:xfrm>
          <a:off x="3937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13987</xdr:rowOff>
    </xdr:from>
    <xdr:ext cx="736600" cy="259045"/>
    <xdr:sp macro="" textlink="">
      <xdr:nvSpPr>
        <xdr:cNvPr id="88" name="テキスト ボックス 87"/>
        <xdr:cNvSpPr txBox="1"/>
      </xdr:nvSpPr>
      <xdr:spPr>
        <a:xfrm>
          <a:off x="3606800" y="652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93" name="楕円 92"/>
        <xdr:cNvSpPr/>
      </xdr:nvSpPr>
      <xdr:spPr>
        <a:xfrm>
          <a:off x="1270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94" name="テキスト ボックス 93"/>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・三重県平均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人件費と同様、主として年少人口の増加に伴う保育士・幼稚園教諭など人材派遣委託料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やシステム関連経費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などの増加が要因であるが、物件費の改善余地は残っており、今後も物件費削減に努める。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17</xdr:row>
      <xdr:rowOff>127000</xdr:rowOff>
    </xdr:to>
    <xdr:cxnSp macro="">
      <xdr:nvCxnSpPr>
        <xdr:cNvPr id="131" name="直線コネクタ 130"/>
        <xdr:cNvCxnSpPr/>
      </xdr:nvCxnSpPr>
      <xdr:spPr>
        <a:xfrm>
          <a:off x="15671800" y="27940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50800</xdr:rowOff>
    </xdr:to>
    <xdr:cxnSp macro="">
      <xdr:nvCxnSpPr>
        <xdr:cNvPr id="134" name="直線コネクタ 133"/>
        <xdr:cNvCxnSpPr/>
      </xdr:nvCxnSpPr>
      <xdr:spPr>
        <a:xfrm>
          <a:off x="14782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20</xdr:row>
      <xdr:rowOff>127000</xdr:rowOff>
    </xdr:to>
    <xdr:cxnSp macro="">
      <xdr:nvCxnSpPr>
        <xdr:cNvPr id="137" name="直線コネクタ 136"/>
        <xdr:cNvCxnSpPr/>
      </xdr:nvCxnSpPr>
      <xdr:spPr>
        <a:xfrm flipV="1">
          <a:off x="13893800" y="2755900"/>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50800</xdr:rowOff>
    </xdr:from>
    <xdr:to>
      <xdr:col>69</xdr:col>
      <xdr:colOff>92075</xdr:colOff>
      <xdr:row>20</xdr:row>
      <xdr:rowOff>127000</xdr:rowOff>
    </xdr:to>
    <xdr:cxnSp macro="">
      <xdr:nvCxnSpPr>
        <xdr:cNvPr id="140" name="直線コネクタ 139"/>
        <xdr:cNvCxnSpPr/>
      </xdr:nvCxnSpPr>
      <xdr:spPr>
        <a:xfrm>
          <a:off x="13004800" y="33083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50" name="楕円 149"/>
        <xdr:cNvSpPr/>
      </xdr:nvSpPr>
      <xdr:spPr>
        <a:xfrm>
          <a:off x="164592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48277</xdr:rowOff>
    </xdr:from>
    <xdr:ext cx="762000" cy="259045"/>
    <xdr:sp macro="" textlink="">
      <xdr:nvSpPr>
        <xdr:cNvPr id="151" name="物件費該当値テキスト"/>
        <xdr:cNvSpPr txBox="1"/>
      </xdr:nvSpPr>
      <xdr:spPr>
        <a:xfrm>
          <a:off x="165989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2" name="楕円 151"/>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53" name="テキスト ボックス 152"/>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4" name="楕円 153"/>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5" name="テキスト ボックス 154"/>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76200</xdr:rowOff>
    </xdr:from>
    <xdr:to>
      <xdr:col>69</xdr:col>
      <xdr:colOff>142875</xdr:colOff>
      <xdr:row>21</xdr:row>
      <xdr:rowOff>6350</xdr:rowOff>
    </xdr:to>
    <xdr:sp macro="" textlink="">
      <xdr:nvSpPr>
        <xdr:cNvPr id="156" name="楕円 155"/>
        <xdr:cNvSpPr/>
      </xdr:nvSpPr>
      <xdr:spPr>
        <a:xfrm>
          <a:off x="13843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162577</xdr:rowOff>
    </xdr:from>
    <xdr:ext cx="762000" cy="259045"/>
    <xdr:sp macro="" textlink="">
      <xdr:nvSpPr>
        <xdr:cNvPr id="157" name="テキスト ボックス 156"/>
        <xdr:cNvSpPr txBox="1"/>
      </xdr:nvSpPr>
      <xdr:spPr>
        <a:xfrm>
          <a:off x="13512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0</xdr:rowOff>
    </xdr:from>
    <xdr:to>
      <xdr:col>65</xdr:col>
      <xdr:colOff>53975</xdr:colOff>
      <xdr:row>19</xdr:row>
      <xdr:rowOff>101600</xdr:rowOff>
    </xdr:to>
    <xdr:sp macro="" textlink="">
      <xdr:nvSpPr>
        <xdr:cNvPr id="158" name="楕円 157"/>
        <xdr:cNvSpPr/>
      </xdr:nvSpPr>
      <xdr:spPr>
        <a:xfrm>
          <a:off x="12954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86377</xdr:rowOff>
    </xdr:from>
    <xdr:ext cx="762000" cy="259045"/>
    <xdr:sp macro="" textlink="">
      <xdr:nvSpPr>
        <xdr:cNvPr id="159" name="テキスト ボックス 158"/>
        <xdr:cNvSpPr txBox="1"/>
      </xdr:nvSpPr>
      <xdr:spPr>
        <a:xfrm>
          <a:off x="12623800" y="334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当町の特徴として年少人口が極めて高いため、児童福祉に係る扶助費の比率が非常に高い。そのため、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子育て支援施策をはじめとした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児童福祉に係る扶助費の動向により急激に数値変化が生じる。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1815</xdr:rowOff>
    </xdr:to>
    <xdr:cxnSp macro="">
      <xdr:nvCxnSpPr>
        <xdr:cNvPr id="193" name="直線コネクタ 192"/>
        <xdr:cNvCxnSpPr/>
      </xdr:nvCxnSpPr>
      <xdr:spPr>
        <a:xfrm flipV="1">
          <a:off x="3987800" y="9592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23585</xdr:rowOff>
    </xdr:to>
    <xdr:cxnSp macro="">
      <xdr:nvCxnSpPr>
        <xdr:cNvPr id="196" name="直線コネクタ 195"/>
        <xdr:cNvCxnSpPr/>
      </xdr:nvCxnSpPr>
      <xdr:spPr>
        <a:xfrm flipV="1">
          <a:off x="3098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8" name="テキスト ボックス 197"/>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23585</xdr:rowOff>
    </xdr:to>
    <xdr:cxnSp macro="">
      <xdr:nvCxnSpPr>
        <xdr:cNvPr id="199" name="直線コネクタ 198"/>
        <xdr:cNvCxnSpPr/>
      </xdr:nvCxnSpPr>
      <xdr:spPr>
        <a:xfrm>
          <a:off x="2209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12700</xdr:rowOff>
    </xdr:to>
    <xdr:cxnSp macro="">
      <xdr:nvCxnSpPr>
        <xdr:cNvPr id="202" name="直線コネクタ 201"/>
        <xdr:cNvCxnSpPr/>
      </xdr:nvCxnSpPr>
      <xdr:spPr>
        <a:xfrm flipV="1">
          <a:off x="1320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04" name="テキスト ボックス 203"/>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6" name="テキスト ボックス 205"/>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2" name="楕円 211"/>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3"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14" name="楕円 213"/>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15" name="テキスト ボックス 214"/>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6" name="楕円 215"/>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7" name="テキスト ボックス 216"/>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8" name="楕円 217"/>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9" name="テキスト ボックス 218"/>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0" name="楕円 219"/>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1" name="テキスト ボックス 22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繰出金が前年度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と減少していることが要因であるが、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今後、繰出金において下水道事業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経費を節減するとともに、独立採算の原則に立ち返った料金の値上げによる健全化を図ることなどにより、税収を主な財源とする普通会計の負担額をさらに減らしていくよう努める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57</xdr:row>
      <xdr:rowOff>95976</xdr:rowOff>
    </xdr:to>
    <xdr:cxnSp macro="">
      <xdr:nvCxnSpPr>
        <xdr:cNvPr id="255" name="直線コネクタ 254"/>
        <xdr:cNvCxnSpPr/>
      </xdr:nvCxnSpPr>
      <xdr:spPr>
        <a:xfrm flipV="1">
          <a:off x="15671800" y="9659620"/>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95976</xdr:rowOff>
    </xdr:from>
    <xdr:to>
      <xdr:col>78</xdr:col>
      <xdr:colOff>69850</xdr:colOff>
      <xdr:row>57</xdr:row>
      <xdr:rowOff>141696</xdr:rowOff>
    </xdr:to>
    <xdr:cxnSp macro="">
      <xdr:nvCxnSpPr>
        <xdr:cNvPr id="258" name="直線コネクタ 257"/>
        <xdr:cNvCxnSpPr/>
      </xdr:nvCxnSpPr>
      <xdr:spPr>
        <a:xfrm flipV="1">
          <a:off x="14782800" y="9868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141696</xdr:rowOff>
    </xdr:from>
    <xdr:to>
      <xdr:col>73</xdr:col>
      <xdr:colOff>180975</xdr:colOff>
      <xdr:row>58</xdr:row>
      <xdr:rowOff>68217</xdr:rowOff>
    </xdr:to>
    <xdr:cxnSp macro="">
      <xdr:nvCxnSpPr>
        <xdr:cNvPr id="261" name="直線コネクタ 260"/>
        <xdr:cNvCxnSpPr/>
      </xdr:nvCxnSpPr>
      <xdr:spPr>
        <a:xfrm flipV="1">
          <a:off x="13893800" y="991434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68217</xdr:rowOff>
    </xdr:to>
    <xdr:cxnSp macro="">
      <xdr:nvCxnSpPr>
        <xdr:cNvPr id="264" name="直線コネクタ 263"/>
        <xdr:cNvCxnSpPr/>
      </xdr:nvCxnSpPr>
      <xdr:spPr>
        <a:xfrm>
          <a:off x="13004800" y="984250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4" name="楕円 273"/>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75"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45176</xdr:rowOff>
    </xdr:from>
    <xdr:to>
      <xdr:col>78</xdr:col>
      <xdr:colOff>120650</xdr:colOff>
      <xdr:row>57</xdr:row>
      <xdr:rowOff>146776</xdr:rowOff>
    </xdr:to>
    <xdr:sp macro="" textlink="">
      <xdr:nvSpPr>
        <xdr:cNvPr id="276" name="楕円 275"/>
        <xdr:cNvSpPr/>
      </xdr:nvSpPr>
      <xdr:spPr>
        <a:xfrm>
          <a:off x="15621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131553</xdr:rowOff>
    </xdr:from>
    <xdr:ext cx="736600" cy="259045"/>
    <xdr:sp macro="" textlink="">
      <xdr:nvSpPr>
        <xdr:cNvPr id="277" name="テキスト ボックス 276"/>
        <xdr:cNvSpPr txBox="1"/>
      </xdr:nvSpPr>
      <xdr:spPr>
        <a:xfrm>
          <a:off x="15290800" y="99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90896</xdr:rowOff>
    </xdr:from>
    <xdr:to>
      <xdr:col>74</xdr:col>
      <xdr:colOff>31750</xdr:colOff>
      <xdr:row>58</xdr:row>
      <xdr:rowOff>21046</xdr:rowOff>
    </xdr:to>
    <xdr:sp macro="" textlink="">
      <xdr:nvSpPr>
        <xdr:cNvPr id="278" name="楕円 277"/>
        <xdr:cNvSpPr/>
      </xdr:nvSpPr>
      <xdr:spPr>
        <a:xfrm>
          <a:off x="147320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5823</xdr:rowOff>
    </xdr:from>
    <xdr:ext cx="762000" cy="259045"/>
    <xdr:sp macro="" textlink="">
      <xdr:nvSpPr>
        <xdr:cNvPr id="279" name="テキスト ボックス 278"/>
        <xdr:cNvSpPr txBox="1"/>
      </xdr:nvSpPr>
      <xdr:spPr>
        <a:xfrm>
          <a:off x="14401800" y="994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17417</xdr:rowOff>
    </xdr:from>
    <xdr:to>
      <xdr:col>69</xdr:col>
      <xdr:colOff>142875</xdr:colOff>
      <xdr:row>58</xdr:row>
      <xdr:rowOff>119017</xdr:rowOff>
    </xdr:to>
    <xdr:sp macro="" textlink="">
      <xdr:nvSpPr>
        <xdr:cNvPr id="280" name="楕円 279"/>
        <xdr:cNvSpPr/>
      </xdr:nvSpPr>
      <xdr:spPr>
        <a:xfrm>
          <a:off x="13843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103794</xdr:rowOff>
    </xdr:from>
    <xdr:ext cx="762000" cy="259045"/>
    <xdr:sp macro="" textlink="">
      <xdr:nvSpPr>
        <xdr:cNvPr id="281" name="テキスト ボックス 280"/>
        <xdr:cNvSpPr txBox="1"/>
      </xdr:nvSpPr>
      <xdr:spPr>
        <a:xfrm>
          <a:off x="13512800" y="100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3" name="テキスト ボックス 282"/>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全国平均及び類似団体平均、三重県平均を超える結果となったが、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補助の必要性などを検証し、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引き続き低い水準を維持できるように努める。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96520</xdr:rowOff>
    </xdr:to>
    <xdr:cxnSp macro="">
      <xdr:nvCxnSpPr>
        <xdr:cNvPr id="316" name="直線コネクタ 315"/>
        <xdr:cNvCxnSpPr/>
      </xdr:nvCxnSpPr>
      <xdr:spPr>
        <a:xfrm>
          <a:off x="15671800" y="5918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88900</xdr:rowOff>
    </xdr:to>
    <xdr:cxnSp macro="">
      <xdr:nvCxnSpPr>
        <xdr:cNvPr id="319" name="直線コネクタ 318"/>
        <xdr:cNvCxnSpPr/>
      </xdr:nvCxnSpPr>
      <xdr:spPr>
        <a:xfrm>
          <a:off x="14782800" y="5887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35</xdr:row>
      <xdr:rowOff>69850</xdr:rowOff>
    </xdr:to>
    <xdr:cxnSp macro="">
      <xdr:nvCxnSpPr>
        <xdr:cNvPr id="322" name="直線コネクタ 321"/>
        <xdr:cNvCxnSpPr/>
      </xdr:nvCxnSpPr>
      <xdr:spPr>
        <a:xfrm flipV="1">
          <a:off x="13893800" y="58877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96520</xdr:rowOff>
    </xdr:from>
    <xdr:to>
      <xdr:col>69</xdr:col>
      <xdr:colOff>92075</xdr:colOff>
      <xdr:row>35</xdr:row>
      <xdr:rowOff>69850</xdr:rowOff>
    </xdr:to>
    <xdr:cxnSp macro="">
      <xdr:nvCxnSpPr>
        <xdr:cNvPr id="325" name="直線コネクタ 324"/>
        <xdr:cNvCxnSpPr/>
      </xdr:nvCxnSpPr>
      <xdr:spPr>
        <a:xfrm>
          <a:off x="13004800" y="5925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35" name="楕円 334"/>
        <xdr:cNvSpPr/>
      </xdr:nvSpPr>
      <xdr:spPr>
        <a:xfrm>
          <a:off x="16459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62247</xdr:rowOff>
    </xdr:from>
    <xdr:ext cx="762000" cy="259045"/>
    <xdr:sp macro="" textlink="">
      <xdr:nvSpPr>
        <xdr:cNvPr id="336" name="補助費等該当値テキスト"/>
        <xdr:cNvSpPr txBox="1"/>
      </xdr:nvSpPr>
      <xdr:spPr>
        <a:xfrm>
          <a:off x="16598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7" name="楕円 336"/>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8" name="テキスト ボックス 337"/>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39" name="楕円 338"/>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40" name="テキスト ボックス 339"/>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41" name="楕円 340"/>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42" name="テキスト ボックス 341"/>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43" name="楕円 342"/>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44" name="テキスト ボックス 343"/>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依然として類似団体内平均、全国平均、三重県平均よりも低い割合ではあるが、大規模事業で発行した町債の元金償還による支出増が見込まれるため、</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厳しい財政運営となることが予想される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94996</xdr:rowOff>
    </xdr:to>
    <xdr:cxnSp macro="">
      <xdr:nvCxnSpPr>
        <xdr:cNvPr id="374" name="直線コネクタ 373"/>
        <xdr:cNvCxnSpPr/>
      </xdr:nvCxnSpPr>
      <xdr:spPr>
        <a:xfrm>
          <a:off x="3987800" y="130749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44704</xdr:rowOff>
    </xdr:to>
    <xdr:cxnSp macro="">
      <xdr:nvCxnSpPr>
        <xdr:cNvPr id="377" name="直線コネクタ 376"/>
        <xdr:cNvCxnSpPr/>
      </xdr:nvCxnSpPr>
      <xdr:spPr>
        <a:xfrm>
          <a:off x="3098800" y="13074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85852</xdr:rowOff>
    </xdr:to>
    <xdr:cxnSp macro="">
      <xdr:nvCxnSpPr>
        <xdr:cNvPr id="380" name="直線コネクタ 379"/>
        <xdr:cNvCxnSpPr/>
      </xdr:nvCxnSpPr>
      <xdr:spPr>
        <a:xfrm flipV="1">
          <a:off x="2209800" y="13074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85852</xdr:rowOff>
    </xdr:to>
    <xdr:cxnSp macro="">
      <xdr:nvCxnSpPr>
        <xdr:cNvPr id="383" name="直線コネクタ 382"/>
        <xdr:cNvCxnSpPr/>
      </xdr:nvCxnSpPr>
      <xdr:spPr>
        <a:xfrm>
          <a:off x="1320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5" name="テキスト ボックス 384"/>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7" name="テキスト ボックス 386"/>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93" name="楕円 392"/>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94" name="公債費該当値テキスト"/>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95" name="楕円 394"/>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96" name="テキスト ボックス 395"/>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7" name="楕円 396"/>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8" name="テキスト ボックス 397"/>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9" name="楕円 398"/>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400" name="テキスト ボックス 399"/>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401" name="楕円 400"/>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402" name="テキスト ボックス 401"/>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全体的な決算額が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77</xdr:row>
      <xdr:rowOff>161289</xdr:rowOff>
    </xdr:to>
    <xdr:cxnSp macro="">
      <xdr:nvCxnSpPr>
        <xdr:cNvPr id="435" name="直線コネクタ 434"/>
        <xdr:cNvCxnSpPr/>
      </xdr:nvCxnSpPr>
      <xdr:spPr>
        <a:xfrm>
          <a:off x="15671800" y="133400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107966</xdr:rowOff>
    </xdr:from>
    <xdr:ext cx="762000" cy="259045"/>
    <xdr:sp macro="" textlink="">
      <xdr:nvSpPr>
        <xdr:cNvPr id="436"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73661</xdr:rowOff>
    </xdr:to>
    <xdr:cxnSp macro="">
      <xdr:nvCxnSpPr>
        <xdr:cNvPr id="438" name="直線コネクタ 437"/>
        <xdr:cNvCxnSpPr/>
      </xdr:nvCxnSpPr>
      <xdr:spPr>
        <a:xfrm flipV="1">
          <a:off x="14782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0" name="テキスト ボックス 439"/>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73661</xdr:rowOff>
    </xdr:from>
    <xdr:to>
      <xdr:col>73</xdr:col>
      <xdr:colOff>180975</xdr:colOff>
      <xdr:row>79</xdr:row>
      <xdr:rowOff>127000</xdr:rowOff>
    </xdr:to>
    <xdr:cxnSp macro="">
      <xdr:nvCxnSpPr>
        <xdr:cNvPr id="441" name="直線コネクタ 440"/>
        <xdr:cNvCxnSpPr/>
      </xdr:nvCxnSpPr>
      <xdr:spPr>
        <a:xfrm flipV="1">
          <a:off x="13893800" y="1344676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43" name="テキスト ボックス 442"/>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79</xdr:row>
      <xdr:rowOff>127000</xdr:rowOff>
    </xdr:to>
    <xdr:cxnSp macro="">
      <xdr:nvCxnSpPr>
        <xdr:cNvPr id="444" name="直線コネクタ 443"/>
        <xdr:cNvCxnSpPr/>
      </xdr:nvCxnSpPr>
      <xdr:spPr>
        <a:xfrm>
          <a:off x="13004800" y="13301980"/>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6" name="テキスト ボックス 445"/>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4" name="楕円 453"/>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5"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6" name="楕円 455"/>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7" name="テキスト ボックス 456"/>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22861</xdr:rowOff>
    </xdr:from>
    <xdr:to>
      <xdr:col>74</xdr:col>
      <xdr:colOff>31750</xdr:colOff>
      <xdr:row>78</xdr:row>
      <xdr:rowOff>124461</xdr:rowOff>
    </xdr:to>
    <xdr:sp macro="" textlink="">
      <xdr:nvSpPr>
        <xdr:cNvPr id="458" name="楕円 457"/>
        <xdr:cNvSpPr/>
      </xdr:nvSpPr>
      <xdr:spPr>
        <a:xfrm>
          <a:off x="14732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109238</xdr:rowOff>
    </xdr:from>
    <xdr:ext cx="762000" cy="259045"/>
    <xdr:sp macro="" textlink="">
      <xdr:nvSpPr>
        <xdr:cNvPr id="459" name="テキスト ボックス 458"/>
        <xdr:cNvSpPr txBox="1"/>
      </xdr:nvSpPr>
      <xdr:spPr>
        <a:xfrm>
          <a:off x="14401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76200</xdr:rowOff>
    </xdr:from>
    <xdr:to>
      <xdr:col>69</xdr:col>
      <xdr:colOff>142875</xdr:colOff>
      <xdr:row>80</xdr:row>
      <xdr:rowOff>6350</xdr:rowOff>
    </xdr:to>
    <xdr:sp macro="" textlink="">
      <xdr:nvSpPr>
        <xdr:cNvPr id="460" name="楕円 459"/>
        <xdr:cNvSpPr/>
      </xdr:nvSpPr>
      <xdr:spPr>
        <a:xfrm>
          <a:off x="13843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162577</xdr:rowOff>
    </xdr:from>
    <xdr:ext cx="762000" cy="259045"/>
    <xdr:sp macro="" textlink="">
      <xdr:nvSpPr>
        <xdr:cNvPr id="461" name="テキスト ボックス 460"/>
        <xdr:cNvSpPr txBox="1"/>
      </xdr:nvSpPr>
      <xdr:spPr>
        <a:xfrm>
          <a:off x="13512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62" name="楕円 461"/>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161307</xdr:rowOff>
    </xdr:from>
    <xdr:ext cx="762000" cy="259045"/>
    <xdr:sp macro="" textlink="">
      <xdr:nvSpPr>
        <xdr:cNvPr id="463" name="テキスト ボックス 462"/>
        <xdr:cNvSpPr txBox="1"/>
      </xdr:nvSpPr>
      <xdr:spPr>
        <a:xfrm>
          <a:off x="12623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30552</xdr:rowOff>
    </xdr:from>
    <xdr:to>
      <xdr:col>29</xdr:col>
      <xdr:colOff>127000</xdr:colOff>
      <xdr:row>17</xdr:row>
      <xdr:rowOff>36660</xdr:rowOff>
    </xdr:to>
    <xdr:cxnSp macro="">
      <xdr:nvCxnSpPr>
        <xdr:cNvPr id="47" name="直線コネクタ 46"/>
        <xdr:cNvCxnSpPr/>
      </xdr:nvCxnSpPr>
      <xdr:spPr bwMode="auto">
        <a:xfrm flipV="1">
          <a:off x="5003800" y="2992827"/>
          <a:ext cx="647700" cy="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36660</xdr:rowOff>
    </xdr:from>
    <xdr:to>
      <xdr:col>26</xdr:col>
      <xdr:colOff>50800</xdr:colOff>
      <xdr:row>17</xdr:row>
      <xdr:rowOff>39216</xdr:rowOff>
    </xdr:to>
    <xdr:cxnSp macro="">
      <xdr:nvCxnSpPr>
        <xdr:cNvPr id="50" name="直線コネクタ 49"/>
        <xdr:cNvCxnSpPr/>
      </xdr:nvCxnSpPr>
      <xdr:spPr bwMode="auto">
        <a:xfrm flipV="1">
          <a:off x="4305300" y="2998935"/>
          <a:ext cx="698500" cy="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39216</xdr:rowOff>
    </xdr:from>
    <xdr:to>
      <xdr:col>22</xdr:col>
      <xdr:colOff>114300</xdr:colOff>
      <xdr:row>17</xdr:row>
      <xdr:rowOff>53522</xdr:rowOff>
    </xdr:to>
    <xdr:cxnSp macro="">
      <xdr:nvCxnSpPr>
        <xdr:cNvPr id="53" name="直線コネクタ 52"/>
        <xdr:cNvCxnSpPr/>
      </xdr:nvCxnSpPr>
      <xdr:spPr bwMode="auto">
        <a:xfrm flipV="1">
          <a:off x="3606800" y="3001491"/>
          <a:ext cx="698500" cy="1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53522</xdr:rowOff>
    </xdr:from>
    <xdr:to>
      <xdr:col>18</xdr:col>
      <xdr:colOff>177800</xdr:colOff>
      <xdr:row>17</xdr:row>
      <xdr:rowOff>62739</xdr:rowOff>
    </xdr:to>
    <xdr:cxnSp macro="">
      <xdr:nvCxnSpPr>
        <xdr:cNvPr id="56" name="直線コネクタ 55"/>
        <xdr:cNvCxnSpPr/>
      </xdr:nvCxnSpPr>
      <xdr:spPr bwMode="auto">
        <a:xfrm flipV="1">
          <a:off x="2908300" y="3015797"/>
          <a:ext cx="698500" cy="9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151202</xdr:rowOff>
    </xdr:from>
    <xdr:to>
      <xdr:col>29</xdr:col>
      <xdr:colOff>177800</xdr:colOff>
      <xdr:row>17</xdr:row>
      <xdr:rowOff>81352</xdr:rowOff>
    </xdr:to>
    <xdr:sp macro="" textlink="">
      <xdr:nvSpPr>
        <xdr:cNvPr id="66" name="楕円 65"/>
        <xdr:cNvSpPr/>
      </xdr:nvSpPr>
      <xdr:spPr bwMode="auto">
        <a:xfrm>
          <a:off x="5600700" y="2942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123279</xdr:rowOff>
    </xdr:from>
    <xdr:ext cx="762000" cy="259045"/>
    <xdr:sp macro="" textlink="">
      <xdr:nvSpPr>
        <xdr:cNvPr id="67" name="人口1人当たり決算額の推移該当値テキスト130"/>
        <xdr:cNvSpPr txBox="1"/>
      </xdr:nvSpPr>
      <xdr:spPr>
        <a:xfrm>
          <a:off x="5740400" y="291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157310</xdr:rowOff>
    </xdr:from>
    <xdr:to>
      <xdr:col>26</xdr:col>
      <xdr:colOff>101600</xdr:colOff>
      <xdr:row>17</xdr:row>
      <xdr:rowOff>87460</xdr:rowOff>
    </xdr:to>
    <xdr:sp macro="" textlink="">
      <xdr:nvSpPr>
        <xdr:cNvPr id="68" name="楕円 67"/>
        <xdr:cNvSpPr/>
      </xdr:nvSpPr>
      <xdr:spPr bwMode="auto">
        <a:xfrm>
          <a:off x="4953000" y="294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72237</xdr:rowOff>
    </xdr:from>
    <xdr:ext cx="736600" cy="259045"/>
    <xdr:sp macro="" textlink="">
      <xdr:nvSpPr>
        <xdr:cNvPr id="69" name="テキスト ボックス 68"/>
        <xdr:cNvSpPr txBox="1"/>
      </xdr:nvSpPr>
      <xdr:spPr>
        <a:xfrm>
          <a:off x="4622800" y="3034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159866</xdr:rowOff>
    </xdr:from>
    <xdr:to>
      <xdr:col>22</xdr:col>
      <xdr:colOff>165100</xdr:colOff>
      <xdr:row>17</xdr:row>
      <xdr:rowOff>90016</xdr:rowOff>
    </xdr:to>
    <xdr:sp macro="" textlink="">
      <xdr:nvSpPr>
        <xdr:cNvPr id="70" name="楕円 69"/>
        <xdr:cNvSpPr/>
      </xdr:nvSpPr>
      <xdr:spPr bwMode="auto">
        <a:xfrm>
          <a:off x="4254500" y="29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74793</xdr:rowOff>
    </xdr:from>
    <xdr:ext cx="762000" cy="259045"/>
    <xdr:sp macro="" textlink="">
      <xdr:nvSpPr>
        <xdr:cNvPr id="71" name="テキスト ボックス 70"/>
        <xdr:cNvSpPr txBox="1"/>
      </xdr:nvSpPr>
      <xdr:spPr>
        <a:xfrm>
          <a:off x="3924300" y="303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2722</xdr:rowOff>
    </xdr:from>
    <xdr:to>
      <xdr:col>19</xdr:col>
      <xdr:colOff>38100</xdr:colOff>
      <xdr:row>17</xdr:row>
      <xdr:rowOff>104322</xdr:rowOff>
    </xdr:to>
    <xdr:sp macro="" textlink="">
      <xdr:nvSpPr>
        <xdr:cNvPr id="72" name="楕円 71"/>
        <xdr:cNvSpPr/>
      </xdr:nvSpPr>
      <xdr:spPr bwMode="auto">
        <a:xfrm>
          <a:off x="3556000" y="296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89099</xdr:rowOff>
    </xdr:from>
    <xdr:ext cx="762000" cy="259045"/>
    <xdr:sp macro="" textlink="">
      <xdr:nvSpPr>
        <xdr:cNvPr id="73" name="テキスト ボックス 72"/>
        <xdr:cNvSpPr txBox="1"/>
      </xdr:nvSpPr>
      <xdr:spPr>
        <a:xfrm>
          <a:off x="3225800" y="305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11939</xdr:rowOff>
    </xdr:from>
    <xdr:to>
      <xdr:col>15</xdr:col>
      <xdr:colOff>101600</xdr:colOff>
      <xdr:row>17</xdr:row>
      <xdr:rowOff>113539</xdr:rowOff>
    </xdr:to>
    <xdr:sp macro="" textlink="">
      <xdr:nvSpPr>
        <xdr:cNvPr id="74" name="楕円 73"/>
        <xdr:cNvSpPr/>
      </xdr:nvSpPr>
      <xdr:spPr bwMode="auto">
        <a:xfrm>
          <a:off x="2857500" y="2974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98316</xdr:rowOff>
    </xdr:from>
    <xdr:ext cx="762000" cy="259045"/>
    <xdr:sp macro="" textlink="">
      <xdr:nvSpPr>
        <xdr:cNvPr id="75" name="テキスト ボックス 74"/>
        <xdr:cNvSpPr txBox="1"/>
      </xdr:nvSpPr>
      <xdr:spPr>
        <a:xfrm>
          <a:off x="2527300" y="306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184207</xdr:rowOff>
    </xdr:from>
    <xdr:to>
      <xdr:col>29</xdr:col>
      <xdr:colOff>127000</xdr:colOff>
      <xdr:row>35</xdr:row>
      <xdr:rowOff>187922</xdr:rowOff>
    </xdr:to>
    <xdr:cxnSp macro="">
      <xdr:nvCxnSpPr>
        <xdr:cNvPr id="108" name="直線コネクタ 107"/>
        <xdr:cNvCxnSpPr/>
      </xdr:nvCxnSpPr>
      <xdr:spPr bwMode="auto">
        <a:xfrm>
          <a:off x="5003800" y="6794557"/>
          <a:ext cx="647700" cy="3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184207</xdr:rowOff>
    </xdr:from>
    <xdr:to>
      <xdr:col>26</xdr:col>
      <xdr:colOff>50800</xdr:colOff>
      <xdr:row>35</xdr:row>
      <xdr:rowOff>222726</xdr:rowOff>
    </xdr:to>
    <xdr:cxnSp macro="">
      <xdr:nvCxnSpPr>
        <xdr:cNvPr id="111" name="直線コネクタ 110"/>
        <xdr:cNvCxnSpPr/>
      </xdr:nvCxnSpPr>
      <xdr:spPr bwMode="auto">
        <a:xfrm flipV="1">
          <a:off x="4305300" y="6794557"/>
          <a:ext cx="69850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222726</xdr:rowOff>
    </xdr:from>
    <xdr:to>
      <xdr:col>22</xdr:col>
      <xdr:colOff>114300</xdr:colOff>
      <xdr:row>35</xdr:row>
      <xdr:rowOff>237548</xdr:rowOff>
    </xdr:to>
    <xdr:cxnSp macro="">
      <xdr:nvCxnSpPr>
        <xdr:cNvPr id="114" name="直線コネクタ 113"/>
        <xdr:cNvCxnSpPr/>
      </xdr:nvCxnSpPr>
      <xdr:spPr bwMode="auto">
        <a:xfrm flipV="1">
          <a:off x="3606800" y="6833076"/>
          <a:ext cx="698500" cy="14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225355</xdr:rowOff>
    </xdr:from>
    <xdr:to>
      <xdr:col>18</xdr:col>
      <xdr:colOff>177800</xdr:colOff>
      <xdr:row>35</xdr:row>
      <xdr:rowOff>237548</xdr:rowOff>
    </xdr:to>
    <xdr:cxnSp macro="">
      <xdr:nvCxnSpPr>
        <xdr:cNvPr id="117" name="直線コネクタ 116"/>
        <xdr:cNvCxnSpPr/>
      </xdr:nvCxnSpPr>
      <xdr:spPr bwMode="auto">
        <a:xfrm>
          <a:off x="2908300" y="6835705"/>
          <a:ext cx="698500" cy="1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137122</xdr:rowOff>
    </xdr:from>
    <xdr:to>
      <xdr:col>29</xdr:col>
      <xdr:colOff>177800</xdr:colOff>
      <xdr:row>35</xdr:row>
      <xdr:rowOff>238722</xdr:rowOff>
    </xdr:to>
    <xdr:sp macro="" textlink="">
      <xdr:nvSpPr>
        <xdr:cNvPr id="127" name="楕円 126"/>
        <xdr:cNvSpPr/>
      </xdr:nvSpPr>
      <xdr:spPr bwMode="auto">
        <a:xfrm>
          <a:off x="5600700" y="674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109199</xdr:rowOff>
    </xdr:from>
    <xdr:ext cx="762000" cy="259045"/>
    <xdr:sp macro="" textlink="">
      <xdr:nvSpPr>
        <xdr:cNvPr id="128" name="人口1人当たり決算額の推移該当値テキスト445"/>
        <xdr:cNvSpPr txBox="1"/>
      </xdr:nvSpPr>
      <xdr:spPr>
        <a:xfrm>
          <a:off x="5740400" y="67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133407</xdr:rowOff>
    </xdr:from>
    <xdr:to>
      <xdr:col>26</xdr:col>
      <xdr:colOff>101600</xdr:colOff>
      <xdr:row>35</xdr:row>
      <xdr:rowOff>235007</xdr:rowOff>
    </xdr:to>
    <xdr:sp macro="" textlink="">
      <xdr:nvSpPr>
        <xdr:cNvPr id="129" name="楕円 128"/>
        <xdr:cNvSpPr/>
      </xdr:nvSpPr>
      <xdr:spPr bwMode="auto">
        <a:xfrm>
          <a:off x="4953000" y="674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219784</xdr:rowOff>
    </xdr:from>
    <xdr:ext cx="736600" cy="259045"/>
    <xdr:sp macro="" textlink="">
      <xdr:nvSpPr>
        <xdr:cNvPr id="130" name="テキスト ボックス 129"/>
        <xdr:cNvSpPr txBox="1"/>
      </xdr:nvSpPr>
      <xdr:spPr>
        <a:xfrm>
          <a:off x="4622800" y="6830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171926</xdr:rowOff>
    </xdr:from>
    <xdr:to>
      <xdr:col>22</xdr:col>
      <xdr:colOff>165100</xdr:colOff>
      <xdr:row>35</xdr:row>
      <xdr:rowOff>273526</xdr:rowOff>
    </xdr:to>
    <xdr:sp macro="" textlink="">
      <xdr:nvSpPr>
        <xdr:cNvPr id="131" name="楕円 130"/>
        <xdr:cNvSpPr/>
      </xdr:nvSpPr>
      <xdr:spPr bwMode="auto">
        <a:xfrm>
          <a:off x="4254500" y="67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258303</xdr:rowOff>
    </xdr:from>
    <xdr:ext cx="762000" cy="259045"/>
    <xdr:sp macro="" textlink="">
      <xdr:nvSpPr>
        <xdr:cNvPr id="132" name="テキスト ボックス 131"/>
        <xdr:cNvSpPr txBox="1"/>
      </xdr:nvSpPr>
      <xdr:spPr>
        <a:xfrm>
          <a:off x="3924300" y="68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186748</xdr:rowOff>
    </xdr:from>
    <xdr:to>
      <xdr:col>19</xdr:col>
      <xdr:colOff>38100</xdr:colOff>
      <xdr:row>35</xdr:row>
      <xdr:rowOff>288348</xdr:rowOff>
    </xdr:to>
    <xdr:sp macro="" textlink="">
      <xdr:nvSpPr>
        <xdr:cNvPr id="133" name="楕円 132"/>
        <xdr:cNvSpPr/>
      </xdr:nvSpPr>
      <xdr:spPr bwMode="auto">
        <a:xfrm>
          <a:off x="3556000" y="6797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273125</xdr:rowOff>
    </xdr:from>
    <xdr:ext cx="762000" cy="259045"/>
    <xdr:sp macro="" textlink="">
      <xdr:nvSpPr>
        <xdr:cNvPr id="134" name="テキスト ボックス 133"/>
        <xdr:cNvSpPr txBox="1"/>
      </xdr:nvSpPr>
      <xdr:spPr>
        <a:xfrm>
          <a:off x="3225800" y="688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174555</xdr:rowOff>
    </xdr:from>
    <xdr:to>
      <xdr:col>15</xdr:col>
      <xdr:colOff>101600</xdr:colOff>
      <xdr:row>35</xdr:row>
      <xdr:rowOff>276155</xdr:rowOff>
    </xdr:to>
    <xdr:sp macro="" textlink="">
      <xdr:nvSpPr>
        <xdr:cNvPr id="135" name="楕円 134"/>
        <xdr:cNvSpPr/>
      </xdr:nvSpPr>
      <xdr:spPr bwMode="auto">
        <a:xfrm>
          <a:off x="2857500" y="678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260932</xdr:rowOff>
    </xdr:from>
    <xdr:ext cx="762000" cy="259045"/>
    <xdr:sp macro="" textlink="">
      <xdr:nvSpPr>
        <xdr:cNvPr id="136" name="テキスト ボックス 135"/>
        <xdr:cNvSpPr txBox="1"/>
      </xdr:nvSpPr>
      <xdr:spPr>
        <a:xfrm>
          <a:off x="2527300" y="687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163726</xdr:rowOff>
    </xdr:from>
    <xdr:to>
      <xdr:col>24</xdr:col>
      <xdr:colOff>63500</xdr:colOff>
      <xdr:row>35</xdr:row>
      <xdr:rowOff>168833</xdr:rowOff>
    </xdr:to>
    <xdr:cxnSp macro="">
      <xdr:nvCxnSpPr>
        <xdr:cNvPr id="58" name="直線コネクタ 57"/>
        <xdr:cNvCxnSpPr/>
      </xdr:nvCxnSpPr>
      <xdr:spPr>
        <a:xfrm flipV="1">
          <a:off x="3797300" y="6164476"/>
          <a:ext cx="8382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168833</xdr:rowOff>
    </xdr:from>
    <xdr:to>
      <xdr:col>19</xdr:col>
      <xdr:colOff>177800</xdr:colOff>
      <xdr:row>35</xdr:row>
      <xdr:rowOff>169514</xdr:rowOff>
    </xdr:to>
    <xdr:cxnSp macro="">
      <xdr:nvCxnSpPr>
        <xdr:cNvPr id="61" name="直線コネクタ 60"/>
        <xdr:cNvCxnSpPr/>
      </xdr:nvCxnSpPr>
      <xdr:spPr>
        <a:xfrm flipV="1">
          <a:off x="2908300" y="6169583"/>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169514</xdr:rowOff>
    </xdr:from>
    <xdr:to>
      <xdr:col>15</xdr:col>
      <xdr:colOff>50800</xdr:colOff>
      <xdr:row>36</xdr:row>
      <xdr:rowOff>103206</xdr:rowOff>
    </xdr:to>
    <xdr:cxnSp macro="">
      <xdr:nvCxnSpPr>
        <xdr:cNvPr id="64" name="直線コネクタ 63"/>
        <xdr:cNvCxnSpPr/>
      </xdr:nvCxnSpPr>
      <xdr:spPr>
        <a:xfrm flipV="1">
          <a:off x="2019300" y="6170264"/>
          <a:ext cx="889000" cy="10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103206</xdr:rowOff>
    </xdr:from>
    <xdr:to>
      <xdr:col>10</xdr:col>
      <xdr:colOff>114300</xdr:colOff>
      <xdr:row>36</xdr:row>
      <xdr:rowOff>124201</xdr:rowOff>
    </xdr:to>
    <xdr:cxnSp macro="">
      <xdr:nvCxnSpPr>
        <xdr:cNvPr id="67" name="直線コネクタ 66"/>
        <xdr:cNvCxnSpPr/>
      </xdr:nvCxnSpPr>
      <xdr:spPr>
        <a:xfrm flipV="1">
          <a:off x="1130300" y="6275406"/>
          <a:ext cx="889000" cy="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112926</xdr:rowOff>
    </xdr:from>
    <xdr:to>
      <xdr:col>24</xdr:col>
      <xdr:colOff>114300</xdr:colOff>
      <xdr:row>36</xdr:row>
      <xdr:rowOff>43076</xdr:rowOff>
    </xdr:to>
    <xdr:sp macro="" textlink="">
      <xdr:nvSpPr>
        <xdr:cNvPr id="77" name="楕円 76"/>
        <xdr:cNvSpPr/>
      </xdr:nvSpPr>
      <xdr:spPr>
        <a:xfrm>
          <a:off x="4584700" y="61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91353</xdr:rowOff>
    </xdr:from>
    <xdr:ext cx="599010" cy="259045"/>
    <xdr:sp macro="" textlink="">
      <xdr:nvSpPr>
        <xdr:cNvPr id="78" name="人件費該当値テキスト"/>
        <xdr:cNvSpPr txBox="1"/>
      </xdr:nvSpPr>
      <xdr:spPr>
        <a:xfrm>
          <a:off x="4686300" y="60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118033</xdr:rowOff>
    </xdr:from>
    <xdr:to>
      <xdr:col>20</xdr:col>
      <xdr:colOff>38100</xdr:colOff>
      <xdr:row>36</xdr:row>
      <xdr:rowOff>48183</xdr:rowOff>
    </xdr:to>
    <xdr:sp macro="" textlink="">
      <xdr:nvSpPr>
        <xdr:cNvPr id="79" name="楕円 78"/>
        <xdr:cNvSpPr/>
      </xdr:nvSpPr>
      <xdr:spPr>
        <a:xfrm>
          <a:off x="3746500" y="61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39310</xdr:rowOff>
    </xdr:from>
    <xdr:ext cx="599010" cy="259045"/>
    <xdr:sp macro="" textlink="">
      <xdr:nvSpPr>
        <xdr:cNvPr id="80" name="テキスト ボックス 79"/>
        <xdr:cNvSpPr txBox="1"/>
      </xdr:nvSpPr>
      <xdr:spPr>
        <a:xfrm>
          <a:off x="3497795" y="621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118714</xdr:rowOff>
    </xdr:from>
    <xdr:to>
      <xdr:col>15</xdr:col>
      <xdr:colOff>101600</xdr:colOff>
      <xdr:row>36</xdr:row>
      <xdr:rowOff>48864</xdr:rowOff>
    </xdr:to>
    <xdr:sp macro="" textlink="">
      <xdr:nvSpPr>
        <xdr:cNvPr id="81" name="楕円 80"/>
        <xdr:cNvSpPr/>
      </xdr:nvSpPr>
      <xdr:spPr>
        <a:xfrm>
          <a:off x="2857500" y="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65391</xdr:rowOff>
    </xdr:from>
    <xdr:ext cx="599010" cy="259045"/>
    <xdr:sp macro="" textlink="">
      <xdr:nvSpPr>
        <xdr:cNvPr id="82" name="テキスト ボックス 81"/>
        <xdr:cNvSpPr txBox="1"/>
      </xdr:nvSpPr>
      <xdr:spPr>
        <a:xfrm>
          <a:off x="2608795" y="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52406</xdr:rowOff>
    </xdr:from>
    <xdr:to>
      <xdr:col>10</xdr:col>
      <xdr:colOff>165100</xdr:colOff>
      <xdr:row>36</xdr:row>
      <xdr:rowOff>154006</xdr:rowOff>
    </xdr:to>
    <xdr:sp macro="" textlink="">
      <xdr:nvSpPr>
        <xdr:cNvPr id="83" name="楕円 82"/>
        <xdr:cNvSpPr/>
      </xdr:nvSpPr>
      <xdr:spPr>
        <a:xfrm>
          <a:off x="1968500" y="62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145133</xdr:rowOff>
    </xdr:from>
    <xdr:ext cx="534377" cy="259045"/>
    <xdr:sp macro="" textlink="">
      <xdr:nvSpPr>
        <xdr:cNvPr id="84" name="テキスト ボックス 83"/>
        <xdr:cNvSpPr txBox="1"/>
      </xdr:nvSpPr>
      <xdr:spPr>
        <a:xfrm>
          <a:off x="1752111" y="63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73401</xdr:rowOff>
    </xdr:from>
    <xdr:to>
      <xdr:col>6</xdr:col>
      <xdr:colOff>38100</xdr:colOff>
      <xdr:row>37</xdr:row>
      <xdr:rowOff>3551</xdr:rowOff>
    </xdr:to>
    <xdr:sp macro="" textlink="">
      <xdr:nvSpPr>
        <xdr:cNvPr id="85" name="楕円 84"/>
        <xdr:cNvSpPr/>
      </xdr:nvSpPr>
      <xdr:spPr>
        <a:xfrm>
          <a:off x="1079500" y="62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166128</xdr:rowOff>
    </xdr:from>
    <xdr:ext cx="534377" cy="259045"/>
    <xdr:sp macro="" textlink="">
      <xdr:nvSpPr>
        <xdr:cNvPr id="86" name="テキスト ボックス 85"/>
        <xdr:cNvSpPr txBox="1"/>
      </xdr:nvSpPr>
      <xdr:spPr>
        <a:xfrm>
          <a:off x="863111" y="633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114988</xdr:rowOff>
    </xdr:from>
    <xdr:to>
      <xdr:col>24</xdr:col>
      <xdr:colOff>63500</xdr:colOff>
      <xdr:row>56</xdr:row>
      <xdr:rowOff>158345</xdr:rowOff>
    </xdr:to>
    <xdr:cxnSp macro="">
      <xdr:nvCxnSpPr>
        <xdr:cNvPr id="113" name="直線コネクタ 112"/>
        <xdr:cNvCxnSpPr/>
      </xdr:nvCxnSpPr>
      <xdr:spPr>
        <a:xfrm flipV="1">
          <a:off x="3797300" y="9716188"/>
          <a:ext cx="8382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136413</xdr:rowOff>
    </xdr:from>
    <xdr:to>
      <xdr:col>19</xdr:col>
      <xdr:colOff>177800</xdr:colOff>
      <xdr:row>56</xdr:row>
      <xdr:rowOff>158345</xdr:rowOff>
    </xdr:to>
    <xdr:cxnSp macro="">
      <xdr:nvCxnSpPr>
        <xdr:cNvPr id="116" name="直線コネクタ 115"/>
        <xdr:cNvCxnSpPr/>
      </xdr:nvCxnSpPr>
      <xdr:spPr>
        <a:xfrm>
          <a:off x="2908300" y="9737613"/>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117297</xdr:rowOff>
    </xdr:from>
    <xdr:to>
      <xdr:col>15</xdr:col>
      <xdr:colOff>50800</xdr:colOff>
      <xdr:row>56</xdr:row>
      <xdr:rowOff>136413</xdr:rowOff>
    </xdr:to>
    <xdr:cxnSp macro="">
      <xdr:nvCxnSpPr>
        <xdr:cNvPr id="119" name="直線コネクタ 118"/>
        <xdr:cNvCxnSpPr/>
      </xdr:nvCxnSpPr>
      <xdr:spPr>
        <a:xfrm>
          <a:off x="2019300" y="9718497"/>
          <a:ext cx="889000" cy="1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117297</xdr:rowOff>
    </xdr:from>
    <xdr:to>
      <xdr:col>10</xdr:col>
      <xdr:colOff>114300</xdr:colOff>
      <xdr:row>56</xdr:row>
      <xdr:rowOff>134863</xdr:rowOff>
    </xdr:to>
    <xdr:cxnSp macro="">
      <xdr:nvCxnSpPr>
        <xdr:cNvPr id="122" name="直線コネクタ 121"/>
        <xdr:cNvCxnSpPr/>
      </xdr:nvCxnSpPr>
      <xdr:spPr>
        <a:xfrm flipV="1">
          <a:off x="1130300" y="9718497"/>
          <a:ext cx="889000" cy="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64188</xdr:rowOff>
    </xdr:from>
    <xdr:to>
      <xdr:col>24</xdr:col>
      <xdr:colOff>114300</xdr:colOff>
      <xdr:row>56</xdr:row>
      <xdr:rowOff>165788</xdr:rowOff>
    </xdr:to>
    <xdr:sp macro="" textlink="">
      <xdr:nvSpPr>
        <xdr:cNvPr id="132" name="楕円 131"/>
        <xdr:cNvSpPr/>
      </xdr:nvSpPr>
      <xdr:spPr>
        <a:xfrm>
          <a:off x="4584700" y="966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150565</xdr:rowOff>
    </xdr:from>
    <xdr:ext cx="534377" cy="259045"/>
    <xdr:sp macro="" textlink="">
      <xdr:nvSpPr>
        <xdr:cNvPr id="133" name="物件費該当値テキスト"/>
        <xdr:cNvSpPr txBox="1"/>
      </xdr:nvSpPr>
      <xdr:spPr>
        <a:xfrm>
          <a:off x="4686300" y="958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107545</xdr:rowOff>
    </xdr:from>
    <xdr:to>
      <xdr:col>20</xdr:col>
      <xdr:colOff>38100</xdr:colOff>
      <xdr:row>57</xdr:row>
      <xdr:rowOff>37695</xdr:rowOff>
    </xdr:to>
    <xdr:sp macro="" textlink="">
      <xdr:nvSpPr>
        <xdr:cNvPr id="134" name="楕円 133"/>
        <xdr:cNvSpPr/>
      </xdr:nvSpPr>
      <xdr:spPr>
        <a:xfrm>
          <a:off x="3746500" y="970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28822</xdr:rowOff>
    </xdr:from>
    <xdr:ext cx="534377" cy="259045"/>
    <xdr:sp macro="" textlink="">
      <xdr:nvSpPr>
        <xdr:cNvPr id="135" name="テキスト ボックス 134"/>
        <xdr:cNvSpPr txBox="1"/>
      </xdr:nvSpPr>
      <xdr:spPr>
        <a:xfrm>
          <a:off x="3530111" y="980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85613</xdr:rowOff>
    </xdr:from>
    <xdr:to>
      <xdr:col>15</xdr:col>
      <xdr:colOff>101600</xdr:colOff>
      <xdr:row>57</xdr:row>
      <xdr:rowOff>15763</xdr:rowOff>
    </xdr:to>
    <xdr:sp macro="" textlink="">
      <xdr:nvSpPr>
        <xdr:cNvPr id="136" name="楕円 135"/>
        <xdr:cNvSpPr/>
      </xdr:nvSpPr>
      <xdr:spPr>
        <a:xfrm>
          <a:off x="2857500" y="96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6890</xdr:rowOff>
    </xdr:from>
    <xdr:ext cx="534377" cy="259045"/>
    <xdr:sp macro="" textlink="">
      <xdr:nvSpPr>
        <xdr:cNvPr id="137" name="テキスト ボックス 136"/>
        <xdr:cNvSpPr txBox="1"/>
      </xdr:nvSpPr>
      <xdr:spPr>
        <a:xfrm>
          <a:off x="2641111" y="97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66497</xdr:rowOff>
    </xdr:from>
    <xdr:to>
      <xdr:col>10</xdr:col>
      <xdr:colOff>165100</xdr:colOff>
      <xdr:row>56</xdr:row>
      <xdr:rowOff>168097</xdr:rowOff>
    </xdr:to>
    <xdr:sp macro="" textlink="">
      <xdr:nvSpPr>
        <xdr:cNvPr id="138" name="楕円 137"/>
        <xdr:cNvSpPr/>
      </xdr:nvSpPr>
      <xdr:spPr>
        <a:xfrm>
          <a:off x="1968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159224</xdr:rowOff>
    </xdr:from>
    <xdr:ext cx="534377" cy="259045"/>
    <xdr:sp macro="" textlink="">
      <xdr:nvSpPr>
        <xdr:cNvPr id="139" name="テキスト ボックス 138"/>
        <xdr:cNvSpPr txBox="1"/>
      </xdr:nvSpPr>
      <xdr:spPr>
        <a:xfrm>
          <a:off x="1752111" y="97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84063</xdr:rowOff>
    </xdr:from>
    <xdr:to>
      <xdr:col>6</xdr:col>
      <xdr:colOff>38100</xdr:colOff>
      <xdr:row>57</xdr:row>
      <xdr:rowOff>14213</xdr:rowOff>
    </xdr:to>
    <xdr:sp macro="" textlink="">
      <xdr:nvSpPr>
        <xdr:cNvPr id="140" name="楕円 139"/>
        <xdr:cNvSpPr/>
      </xdr:nvSpPr>
      <xdr:spPr>
        <a:xfrm>
          <a:off x="1079500" y="96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5340</xdr:rowOff>
    </xdr:from>
    <xdr:ext cx="534377" cy="259045"/>
    <xdr:sp macro="" textlink="">
      <xdr:nvSpPr>
        <xdr:cNvPr id="141" name="テキスト ボックス 140"/>
        <xdr:cNvSpPr txBox="1"/>
      </xdr:nvSpPr>
      <xdr:spPr>
        <a:xfrm>
          <a:off x="863111" y="97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103963</xdr:rowOff>
    </xdr:from>
    <xdr:to>
      <xdr:col>24</xdr:col>
      <xdr:colOff>63500</xdr:colOff>
      <xdr:row>78</xdr:row>
      <xdr:rowOff>127088</xdr:rowOff>
    </xdr:to>
    <xdr:cxnSp macro="">
      <xdr:nvCxnSpPr>
        <xdr:cNvPr id="170" name="直線コネクタ 169"/>
        <xdr:cNvCxnSpPr/>
      </xdr:nvCxnSpPr>
      <xdr:spPr>
        <a:xfrm flipV="1">
          <a:off x="3797300" y="13477063"/>
          <a:ext cx="8382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119698</xdr:rowOff>
    </xdr:from>
    <xdr:to>
      <xdr:col>19</xdr:col>
      <xdr:colOff>177800</xdr:colOff>
      <xdr:row>78</xdr:row>
      <xdr:rowOff>127088</xdr:rowOff>
    </xdr:to>
    <xdr:cxnSp macro="">
      <xdr:nvCxnSpPr>
        <xdr:cNvPr id="173" name="直線コネクタ 172"/>
        <xdr:cNvCxnSpPr/>
      </xdr:nvCxnSpPr>
      <xdr:spPr>
        <a:xfrm>
          <a:off x="2908300" y="13492798"/>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119698</xdr:rowOff>
    </xdr:from>
    <xdr:to>
      <xdr:col>15</xdr:col>
      <xdr:colOff>50800</xdr:colOff>
      <xdr:row>78</xdr:row>
      <xdr:rowOff>130938</xdr:rowOff>
    </xdr:to>
    <xdr:cxnSp macro="">
      <xdr:nvCxnSpPr>
        <xdr:cNvPr id="176" name="直線コネクタ 175"/>
        <xdr:cNvCxnSpPr/>
      </xdr:nvCxnSpPr>
      <xdr:spPr>
        <a:xfrm flipV="1">
          <a:off x="2019300" y="13492798"/>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124650</xdr:rowOff>
    </xdr:from>
    <xdr:to>
      <xdr:col>10</xdr:col>
      <xdr:colOff>114300</xdr:colOff>
      <xdr:row>78</xdr:row>
      <xdr:rowOff>130938</xdr:rowOff>
    </xdr:to>
    <xdr:cxnSp macro="">
      <xdr:nvCxnSpPr>
        <xdr:cNvPr id="179" name="直線コネクタ 178"/>
        <xdr:cNvCxnSpPr/>
      </xdr:nvCxnSpPr>
      <xdr:spPr>
        <a:xfrm>
          <a:off x="1130300" y="13497750"/>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53163</xdr:rowOff>
    </xdr:from>
    <xdr:to>
      <xdr:col>24</xdr:col>
      <xdr:colOff>114300</xdr:colOff>
      <xdr:row>78</xdr:row>
      <xdr:rowOff>154763</xdr:rowOff>
    </xdr:to>
    <xdr:sp macro="" textlink="">
      <xdr:nvSpPr>
        <xdr:cNvPr id="189" name="楕円 188"/>
        <xdr:cNvSpPr/>
      </xdr:nvSpPr>
      <xdr:spPr>
        <a:xfrm>
          <a:off x="4584700" y="134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139540</xdr:rowOff>
    </xdr:from>
    <xdr:ext cx="469744" cy="259045"/>
    <xdr:sp macro="" textlink="">
      <xdr:nvSpPr>
        <xdr:cNvPr id="190" name="維持補修費該当値テキスト"/>
        <xdr:cNvSpPr txBox="1"/>
      </xdr:nvSpPr>
      <xdr:spPr>
        <a:xfrm>
          <a:off x="4686300" y="1334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76288</xdr:rowOff>
    </xdr:from>
    <xdr:to>
      <xdr:col>20</xdr:col>
      <xdr:colOff>38100</xdr:colOff>
      <xdr:row>79</xdr:row>
      <xdr:rowOff>6438</xdr:rowOff>
    </xdr:to>
    <xdr:sp macro="" textlink="">
      <xdr:nvSpPr>
        <xdr:cNvPr id="191" name="楕円 190"/>
        <xdr:cNvSpPr/>
      </xdr:nvSpPr>
      <xdr:spPr>
        <a:xfrm>
          <a:off x="3746500" y="134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169015</xdr:rowOff>
    </xdr:from>
    <xdr:ext cx="469744" cy="259045"/>
    <xdr:sp macro="" textlink="">
      <xdr:nvSpPr>
        <xdr:cNvPr id="192" name="テキスト ボックス 191"/>
        <xdr:cNvSpPr txBox="1"/>
      </xdr:nvSpPr>
      <xdr:spPr>
        <a:xfrm>
          <a:off x="3562428" y="1354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68898</xdr:rowOff>
    </xdr:from>
    <xdr:to>
      <xdr:col>15</xdr:col>
      <xdr:colOff>101600</xdr:colOff>
      <xdr:row>78</xdr:row>
      <xdr:rowOff>170498</xdr:rowOff>
    </xdr:to>
    <xdr:sp macro="" textlink="">
      <xdr:nvSpPr>
        <xdr:cNvPr id="193" name="楕円 192"/>
        <xdr:cNvSpPr/>
      </xdr:nvSpPr>
      <xdr:spPr>
        <a:xfrm>
          <a:off x="2857500" y="134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161625</xdr:rowOff>
    </xdr:from>
    <xdr:ext cx="469744" cy="259045"/>
    <xdr:sp macro="" textlink="">
      <xdr:nvSpPr>
        <xdr:cNvPr id="194" name="テキスト ボックス 193"/>
        <xdr:cNvSpPr txBox="1"/>
      </xdr:nvSpPr>
      <xdr:spPr>
        <a:xfrm>
          <a:off x="2673428" y="135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80138</xdr:rowOff>
    </xdr:from>
    <xdr:to>
      <xdr:col>10</xdr:col>
      <xdr:colOff>165100</xdr:colOff>
      <xdr:row>79</xdr:row>
      <xdr:rowOff>10288</xdr:rowOff>
    </xdr:to>
    <xdr:sp macro="" textlink="">
      <xdr:nvSpPr>
        <xdr:cNvPr id="195" name="楕円 194"/>
        <xdr:cNvSpPr/>
      </xdr:nvSpPr>
      <xdr:spPr>
        <a:xfrm>
          <a:off x="19685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1415</xdr:rowOff>
    </xdr:from>
    <xdr:ext cx="469744" cy="259045"/>
    <xdr:sp macro="" textlink="">
      <xdr:nvSpPr>
        <xdr:cNvPr id="196" name="テキスト ボックス 195"/>
        <xdr:cNvSpPr txBox="1"/>
      </xdr:nvSpPr>
      <xdr:spPr>
        <a:xfrm>
          <a:off x="1784428" y="135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73850</xdr:rowOff>
    </xdr:from>
    <xdr:to>
      <xdr:col>6</xdr:col>
      <xdr:colOff>38100</xdr:colOff>
      <xdr:row>79</xdr:row>
      <xdr:rowOff>4000</xdr:rowOff>
    </xdr:to>
    <xdr:sp macro="" textlink="">
      <xdr:nvSpPr>
        <xdr:cNvPr id="197" name="楕円 196"/>
        <xdr:cNvSpPr/>
      </xdr:nvSpPr>
      <xdr:spPr>
        <a:xfrm>
          <a:off x="1079500" y="134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166577</xdr:rowOff>
    </xdr:from>
    <xdr:ext cx="469744" cy="259045"/>
    <xdr:sp macro="" textlink="">
      <xdr:nvSpPr>
        <xdr:cNvPr id="198" name="テキスト ボックス 197"/>
        <xdr:cNvSpPr txBox="1"/>
      </xdr:nvSpPr>
      <xdr:spPr>
        <a:xfrm>
          <a:off x="895428" y="1353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103798</xdr:rowOff>
    </xdr:from>
    <xdr:to>
      <xdr:col>24</xdr:col>
      <xdr:colOff>63500</xdr:colOff>
      <xdr:row>97</xdr:row>
      <xdr:rowOff>155626</xdr:rowOff>
    </xdr:to>
    <xdr:cxnSp macro="">
      <xdr:nvCxnSpPr>
        <xdr:cNvPr id="230" name="直線コネクタ 229"/>
        <xdr:cNvCxnSpPr/>
      </xdr:nvCxnSpPr>
      <xdr:spPr>
        <a:xfrm>
          <a:off x="3797300" y="16562998"/>
          <a:ext cx="838200" cy="2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103798</xdr:rowOff>
    </xdr:from>
    <xdr:to>
      <xdr:col>19</xdr:col>
      <xdr:colOff>177800</xdr:colOff>
      <xdr:row>98</xdr:row>
      <xdr:rowOff>21089</xdr:rowOff>
    </xdr:to>
    <xdr:cxnSp macro="">
      <xdr:nvCxnSpPr>
        <xdr:cNvPr id="233" name="直線コネクタ 232"/>
        <xdr:cNvCxnSpPr/>
      </xdr:nvCxnSpPr>
      <xdr:spPr>
        <a:xfrm flipV="1">
          <a:off x="2908300" y="16562998"/>
          <a:ext cx="889000" cy="2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113541</xdr:rowOff>
    </xdr:from>
    <xdr:ext cx="534377" cy="259045"/>
    <xdr:sp macro="" textlink="">
      <xdr:nvSpPr>
        <xdr:cNvPr id="235" name="テキスト ボックス 234"/>
        <xdr:cNvSpPr txBox="1"/>
      </xdr:nvSpPr>
      <xdr:spPr>
        <a:xfrm>
          <a:off x="3530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21089</xdr:rowOff>
    </xdr:from>
    <xdr:to>
      <xdr:col>15</xdr:col>
      <xdr:colOff>50800</xdr:colOff>
      <xdr:row>98</xdr:row>
      <xdr:rowOff>61889</xdr:rowOff>
    </xdr:to>
    <xdr:cxnSp macro="">
      <xdr:nvCxnSpPr>
        <xdr:cNvPr id="236" name="直線コネクタ 235"/>
        <xdr:cNvCxnSpPr/>
      </xdr:nvCxnSpPr>
      <xdr:spPr>
        <a:xfrm flipV="1">
          <a:off x="2019300" y="16823189"/>
          <a:ext cx="889000" cy="4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61889</xdr:rowOff>
    </xdr:from>
    <xdr:to>
      <xdr:col>10</xdr:col>
      <xdr:colOff>114300</xdr:colOff>
      <xdr:row>98</xdr:row>
      <xdr:rowOff>83289</xdr:rowOff>
    </xdr:to>
    <xdr:cxnSp macro="">
      <xdr:nvCxnSpPr>
        <xdr:cNvPr id="239" name="直線コネクタ 238"/>
        <xdr:cNvCxnSpPr/>
      </xdr:nvCxnSpPr>
      <xdr:spPr>
        <a:xfrm flipV="1">
          <a:off x="1130300" y="16863989"/>
          <a:ext cx="8890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1" name="テキスト ボックス 240"/>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3" name="テキスト ボックス 242"/>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104826</xdr:rowOff>
    </xdr:from>
    <xdr:to>
      <xdr:col>24</xdr:col>
      <xdr:colOff>114300</xdr:colOff>
      <xdr:row>98</xdr:row>
      <xdr:rowOff>34976</xdr:rowOff>
    </xdr:to>
    <xdr:sp macro="" textlink="">
      <xdr:nvSpPr>
        <xdr:cNvPr id="249" name="楕円 248"/>
        <xdr:cNvSpPr/>
      </xdr:nvSpPr>
      <xdr:spPr>
        <a:xfrm>
          <a:off x="4584700" y="167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83253</xdr:rowOff>
    </xdr:from>
    <xdr:ext cx="534377" cy="259045"/>
    <xdr:sp macro="" textlink="">
      <xdr:nvSpPr>
        <xdr:cNvPr id="250" name="扶助費該当値テキスト"/>
        <xdr:cNvSpPr txBox="1"/>
      </xdr:nvSpPr>
      <xdr:spPr>
        <a:xfrm>
          <a:off x="4686300" y="1671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52998</xdr:rowOff>
    </xdr:from>
    <xdr:to>
      <xdr:col>20</xdr:col>
      <xdr:colOff>38100</xdr:colOff>
      <xdr:row>96</xdr:row>
      <xdr:rowOff>154598</xdr:rowOff>
    </xdr:to>
    <xdr:sp macro="" textlink="">
      <xdr:nvSpPr>
        <xdr:cNvPr id="251" name="楕円 250"/>
        <xdr:cNvSpPr/>
      </xdr:nvSpPr>
      <xdr:spPr>
        <a:xfrm>
          <a:off x="3746500" y="165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145725</xdr:rowOff>
    </xdr:from>
    <xdr:ext cx="534377" cy="259045"/>
    <xdr:sp macro="" textlink="">
      <xdr:nvSpPr>
        <xdr:cNvPr id="252" name="テキスト ボックス 251"/>
        <xdr:cNvSpPr txBox="1"/>
      </xdr:nvSpPr>
      <xdr:spPr>
        <a:xfrm>
          <a:off x="3530111" y="1660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141739</xdr:rowOff>
    </xdr:from>
    <xdr:to>
      <xdr:col>15</xdr:col>
      <xdr:colOff>101600</xdr:colOff>
      <xdr:row>98</xdr:row>
      <xdr:rowOff>71889</xdr:rowOff>
    </xdr:to>
    <xdr:sp macro="" textlink="">
      <xdr:nvSpPr>
        <xdr:cNvPr id="253" name="楕円 252"/>
        <xdr:cNvSpPr/>
      </xdr:nvSpPr>
      <xdr:spPr>
        <a:xfrm>
          <a:off x="2857500" y="1677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63016</xdr:rowOff>
    </xdr:from>
    <xdr:ext cx="534377" cy="259045"/>
    <xdr:sp macro="" textlink="">
      <xdr:nvSpPr>
        <xdr:cNvPr id="254" name="テキスト ボックス 253"/>
        <xdr:cNvSpPr txBox="1"/>
      </xdr:nvSpPr>
      <xdr:spPr>
        <a:xfrm>
          <a:off x="2641111" y="168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11089</xdr:rowOff>
    </xdr:from>
    <xdr:to>
      <xdr:col>10</xdr:col>
      <xdr:colOff>165100</xdr:colOff>
      <xdr:row>98</xdr:row>
      <xdr:rowOff>112689</xdr:rowOff>
    </xdr:to>
    <xdr:sp macro="" textlink="">
      <xdr:nvSpPr>
        <xdr:cNvPr id="255" name="楕円 254"/>
        <xdr:cNvSpPr/>
      </xdr:nvSpPr>
      <xdr:spPr>
        <a:xfrm>
          <a:off x="1968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103816</xdr:rowOff>
    </xdr:from>
    <xdr:ext cx="534377" cy="259045"/>
    <xdr:sp macro="" textlink="">
      <xdr:nvSpPr>
        <xdr:cNvPr id="256" name="テキスト ボックス 255"/>
        <xdr:cNvSpPr txBox="1"/>
      </xdr:nvSpPr>
      <xdr:spPr>
        <a:xfrm>
          <a:off x="1752111" y="169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32489</xdr:rowOff>
    </xdr:from>
    <xdr:to>
      <xdr:col>6</xdr:col>
      <xdr:colOff>38100</xdr:colOff>
      <xdr:row>98</xdr:row>
      <xdr:rowOff>134089</xdr:rowOff>
    </xdr:to>
    <xdr:sp macro="" textlink="">
      <xdr:nvSpPr>
        <xdr:cNvPr id="257" name="楕円 256"/>
        <xdr:cNvSpPr/>
      </xdr:nvSpPr>
      <xdr:spPr>
        <a:xfrm>
          <a:off x="1079500" y="168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125216</xdr:rowOff>
    </xdr:from>
    <xdr:ext cx="534377" cy="259045"/>
    <xdr:sp macro="" textlink="">
      <xdr:nvSpPr>
        <xdr:cNvPr id="258" name="テキスト ボックス 257"/>
        <xdr:cNvSpPr txBox="1"/>
      </xdr:nvSpPr>
      <xdr:spPr>
        <a:xfrm>
          <a:off x="863111" y="169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65442</xdr:rowOff>
    </xdr:from>
    <xdr:to>
      <xdr:col>55</xdr:col>
      <xdr:colOff>0</xdr:colOff>
      <xdr:row>37</xdr:row>
      <xdr:rowOff>135142</xdr:rowOff>
    </xdr:to>
    <xdr:cxnSp macro="">
      <xdr:nvCxnSpPr>
        <xdr:cNvPr id="285" name="直線コネクタ 284"/>
        <xdr:cNvCxnSpPr/>
      </xdr:nvCxnSpPr>
      <xdr:spPr>
        <a:xfrm flipV="1">
          <a:off x="9639300" y="6409092"/>
          <a:ext cx="838200" cy="6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167859</xdr:rowOff>
    </xdr:from>
    <xdr:to>
      <xdr:col>50</xdr:col>
      <xdr:colOff>114300</xdr:colOff>
      <xdr:row>37</xdr:row>
      <xdr:rowOff>135142</xdr:rowOff>
    </xdr:to>
    <xdr:cxnSp macro="">
      <xdr:nvCxnSpPr>
        <xdr:cNvPr id="288" name="直線コネクタ 287"/>
        <xdr:cNvCxnSpPr/>
      </xdr:nvCxnSpPr>
      <xdr:spPr>
        <a:xfrm>
          <a:off x="8750300" y="5997159"/>
          <a:ext cx="889000" cy="4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167859</xdr:rowOff>
    </xdr:from>
    <xdr:to>
      <xdr:col>45</xdr:col>
      <xdr:colOff>177800</xdr:colOff>
      <xdr:row>37</xdr:row>
      <xdr:rowOff>140509</xdr:rowOff>
    </xdr:to>
    <xdr:cxnSp macro="">
      <xdr:nvCxnSpPr>
        <xdr:cNvPr id="291" name="直線コネクタ 290"/>
        <xdr:cNvCxnSpPr/>
      </xdr:nvCxnSpPr>
      <xdr:spPr>
        <a:xfrm flipV="1">
          <a:off x="7861300" y="5997159"/>
          <a:ext cx="889000" cy="4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140509</xdr:rowOff>
    </xdr:from>
    <xdr:to>
      <xdr:col>41</xdr:col>
      <xdr:colOff>50800</xdr:colOff>
      <xdr:row>37</xdr:row>
      <xdr:rowOff>169925</xdr:rowOff>
    </xdr:to>
    <xdr:cxnSp macro="">
      <xdr:nvCxnSpPr>
        <xdr:cNvPr id="294" name="直線コネクタ 293"/>
        <xdr:cNvCxnSpPr/>
      </xdr:nvCxnSpPr>
      <xdr:spPr>
        <a:xfrm flipV="1">
          <a:off x="6972300" y="6484159"/>
          <a:ext cx="8890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14642</xdr:rowOff>
    </xdr:from>
    <xdr:to>
      <xdr:col>55</xdr:col>
      <xdr:colOff>50800</xdr:colOff>
      <xdr:row>37</xdr:row>
      <xdr:rowOff>116242</xdr:rowOff>
    </xdr:to>
    <xdr:sp macro="" textlink="">
      <xdr:nvSpPr>
        <xdr:cNvPr id="304" name="楕円 303"/>
        <xdr:cNvSpPr/>
      </xdr:nvSpPr>
      <xdr:spPr>
        <a:xfrm>
          <a:off x="10426700" y="63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101019</xdr:rowOff>
    </xdr:from>
    <xdr:ext cx="534377" cy="259045"/>
    <xdr:sp macro="" textlink="">
      <xdr:nvSpPr>
        <xdr:cNvPr id="305" name="補助費等該当値テキスト"/>
        <xdr:cNvSpPr txBox="1"/>
      </xdr:nvSpPr>
      <xdr:spPr>
        <a:xfrm>
          <a:off x="10528300" y="627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84342</xdr:rowOff>
    </xdr:from>
    <xdr:to>
      <xdr:col>50</xdr:col>
      <xdr:colOff>165100</xdr:colOff>
      <xdr:row>38</xdr:row>
      <xdr:rowOff>14492</xdr:rowOff>
    </xdr:to>
    <xdr:sp macro="" textlink="">
      <xdr:nvSpPr>
        <xdr:cNvPr id="306" name="楕円 305"/>
        <xdr:cNvSpPr/>
      </xdr:nvSpPr>
      <xdr:spPr>
        <a:xfrm>
          <a:off x="9588500" y="64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5618</xdr:rowOff>
    </xdr:from>
    <xdr:ext cx="534377" cy="259045"/>
    <xdr:sp macro="" textlink="">
      <xdr:nvSpPr>
        <xdr:cNvPr id="307" name="テキスト ボックス 306"/>
        <xdr:cNvSpPr txBox="1"/>
      </xdr:nvSpPr>
      <xdr:spPr>
        <a:xfrm>
          <a:off x="9372111" y="65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117059</xdr:rowOff>
    </xdr:from>
    <xdr:to>
      <xdr:col>46</xdr:col>
      <xdr:colOff>38100</xdr:colOff>
      <xdr:row>35</xdr:row>
      <xdr:rowOff>47209</xdr:rowOff>
    </xdr:to>
    <xdr:sp macro="" textlink="">
      <xdr:nvSpPr>
        <xdr:cNvPr id="308" name="楕円 307"/>
        <xdr:cNvSpPr/>
      </xdr:nvSpPr>
      <xdr:spPr>
        <a:xfrm>
          <a:off x="8699500" y="59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38336</xdr:rowOff>
    </xdr:from>
    <xdr:ext cx="599010" cy="259045"/>
    <xdr:sp macro="" textlink="">
      <xdr:nvSpPr>
        <xdr:cNvPr id="309" name="テキスト ボックス 308"/>
        <xdr:cNvSpPr txBox="1"/>
      </xdr:nvSpPr>
      <xdr:spPr>
        <a:xfrm>
          <a:off x="8450795" y="603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89709</xdr:rowOff>
    </xdr:from>
    <xdr:to>
      <xdr:col>41</xdr:col>
      <xdr:colOff>101600</xdr:colOff>
      <xdr:row>38</xdr:row>
      <xdr:rowOff>19859</xdr:rowOff>
    </xdr:to>
    <xdr:sp macro="" textlink="">
      <xdr:nvSpPr>
        <xdr:cNvPr id="310" name="楕円 309"/>
        <xdr:cNvSpPr/>
      </xdr:nvSpPr>
      <xdr:spPr>
        <a:xfrm>
          <a:off x="7810500" y="64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10986</xdr:rowOff>
    </xdr:from>
    <xdr:ext cx="534377" cy="259045"/>
    <xdr:sp macro="" textlink="">
      <xdr:nvSpPr>
        <xdr:cNvPr id="311" name="テキスト ボックス 310"/>
        <xdr:cNvSpPr txBox="1"/>
      </xdr:nvSpPr>
      <xdr:spPr>
        <a:xfrm>
          <a:off x="7594111" y="65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119126</xdr:rowOff>
    </xdr:from>
    <xdr:to>
      <xdr:col>36</xdr:col>
      <xdr:colOff>165100</xdr:colOff>
      <xdr:row>38</xdr:row>
      <xdr:rowOff>49276</xdr:rowOff>
    </xdr:to>
    <xdr:sp macro="" textlink="">
      <xdr:nvSpPr>
        <xdr:cNvPr id="312" name="楕円 311"/>
        <xdr:cNvSpPr/>
      </xdr:nvSpPr>
      <xdr:spPr>
        <a:xfrm>
          <a:off x="6921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40402</xdr:rowOff>
    </xdr:from>
    <xdr:ext cx="534377" cy="259045"/>
    <xdr:sp macro="" textlink="">
      <xdr:nvSpPr>
        <xdr:cNvPr id="313" name="テキスト ボックス 312"/>
        <xdr:cNvSpPr txBox="1"/>
      </xdr:nvSpPr>
      <xdr:spPr>
        <a:xfrm>
          <a:off x="6705111" y="65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157974</xdr:rowOff>
    </xdr:from>
    <xdr:to>
      <xdr:col>55</xdr:col>
      <xdr:colOff>0</xdr:colOff>
      <xdr:row>57</xdr:row>
      <xdr:rowOff>161957</xdr:rowOff>
    </xdr:to>
    <xdr:cxnSp macro="">
      <xdr:nvCxnSpPr>
        <xdr:cNvPr id="340" name="直線コネクタ 339"/>
        <xdr:cNvCxnSpPr/>
      </xdr:nvCxnSpPr>
      <xdr:spPr>
        <a:xfrm flipV="1">
          <a:off x="9639300" y="9930624"/>
          <a:ext cx="8382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85623</xdr:rowOff>
    </xdr:from>
    <xdr:to>
      <xdr:col>50</xdr:col>
      <xdr:colOff>114300</xdr:colOff>
      <xdr:row>57</xdr:row>
      <xdr:rowOff>161957</xdr:rowOff>
    </xdr:to>
    <xdr:cxnSp macro="">
      <xdr:nvCxnSpPr>
        <xdr:cNvPr id="343" name="直線コネクタ 342"/>
        <xdr:cNvCxnSpPr/>
      </xdr:nvCxnSpPr>
      <xdr:spPr>
        <a:xfrm>
          <a:off x="8750300" y="9858273"/>
          <a:ext cx="889000" cy="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85623</xdr:rowOff>
    </xdr:from>
    <xdr:to>
      <xdr:col>45</xdr:col>
      <xdr:colOff>177800</xdr:colOff>
      <xdr:row>58</xdr:row>
      <xdr:rowOff>21564</xdr:rowOff>
    </xdr:to>
    <xdr:cxnSp macro="">
      <xdr:nvCxnSpPr>
        <xdr:cNvPr id="346" name="直線コネクタ 345"/>
        <xdr:cNvCxnSpPr/>
      </xdr:nvCxnSpPr>
      <xdr:spPr>
        <a:xfrm flipV="1">
          <a:off x="7861300" y="9858273"/>
          <a:ext cx="889000" cy="10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155053</xdr:rowOff>
    </xdr:from>
    <xdr:to>
      <xdr:col>41</xdr:col>
      <xdr:colOff>50800</xdr:colOff>
      <xdr:row>58</xdr:row>
      <xdr:rowOff>21564</xdr:rowOff>
    </xdr:to>
    <xdr:cxnSp macro="">
      <xdr:nvCxnSpPr>
        <xdr:cNvPr id="349" name="直線コネクタ 348"/>
        <xdr:cNvCxnSpPr/>
      </xdr:nvCxnSpPr>
      <xdr:spPr>
        <a:xfrm>
          <a:off x="6972300" y="9927703"/>
          <a:ext cx="889000" cy="3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107174</xdr:rowOff>
    </xdr:from>
    <xdr:to>
      <xdr:col>55</xdr:col>
      <xdr:colOff>50800</xdr:colOff>
      <xdr:row>58</xdr:row>
      <xdr:rowOff>37324</xdr:rowOff>
    </xdr:to>
    <xdr:sp macro="" textlink="">
      <xdr:nvSpPr>
        <xdr:cNvPr id="359" name="楕円 358"/>
        <xdr:cNvSpPr/>
      </xdr:nvSpPr>
      <xdr:spPr>
        <a:xfrm>
          <a:off x="10426700" y="987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22101</xdr:rowOff>
    </xdr:from>
    <xdr:ext cx="534377" cy="259045"/>
    <xdr:sp macro="" textlink="">
      <xdr:nvSpPr>
        <xdr:cNvPr id="360" name="普通建設事業費該当値テキスト"/>
        <xdr:cNvSpPr txBox="1"/>
      </xdr:nvSpPr>
      <xdr:spPr>
        <a:xfrm>
          <a:off x="10528300" y="979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111157</xdr:rowOff>
    </xdr:from>
    <xdr:to>
      <xdr:col>50</xdr:col>
      <xdr:colOff>165100</xdr:colOff>
      <xdr:row>58</xdr:row>
      <xdr:rowOff>41307</xdr:rowOff>
    </xdr:to>
    <xdr:sp macro="" textlink="">
      <xdr:nvSpPr>
        <xdr:cNvPr id="361" name="楕円 360"/>
        <xdr:cNvSpPr/>
      </xdr:nvSpPr>
      <xdr:spPr>
        <a:xfrm>
          <a:off x="9588500" y="98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32434</xdr:rowOff>
    </xdr:from>
    <xdr:ext cx="534377" cy="259045"/>
    <xdr:sp macro="" textlink="">
      <xdr:nvSpPr>
        <xdr:cNvPr id="362" name="テキスト ボックス 361"/>
        <xdr:cNvSpPr txBox="1"/>
      </xdr:nvSpPr>
      <xdr:spPr>
        <a:xfrm>
          <a:off x="9372111" y="997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34823</xdr:rowOff>
    </xdr:from>
    <xdr:to>
      <xdr:col>46</xdr:col>
      <xdr:colOff>38100</xdr:colOff>
      <xdr:row>57</xdr:row>
      <xdr:rowOff>136423</xdr:rowOff>
    </xdr:to>
    <xdr:sp macro="" textlink="">
      <xdr:nvSpPr>
        <xdr:cNvPr id="363" name="楕円 362"/>
        <xdr:cNvSpPr/>
      </xdr:nvSpPr>
      <xdr:spPr>
        <a:xfrm>
          <a:off x="8699500" y="98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127550</xdr:rowOff>
    </xdr:from>
    <xdr:ext cx="534377" cy="259045"/>
    <xdr:sp macro="" textlink="">
      <xdr:nvSpPr>
        <xdr:cNvPr id="364" name="テキスト ボックス 363"/>
        <xdr:cNvSpPr txBox="1"/>
      </xdr:nvSpPr>
      <xdr:spPr>
        <a:xfrm>
          <a:off x="8483111" y="99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142214</xdr:rowOff>
    </xdr:from>
    <xdr:to>
      <xdr:col>41</xdr:col>
      <xdr:colOff>101600</xdr:colOff>
      <xdr:row>58</xdr:row>
      <xdr:rowOff>72364</xdr:rowOff>
    </xdr:to>
    <xdr:sp macro="" textlink="">
      <xdr:nvSpPr>
        <xdr:cNvPr id="365" name="楕円 364"/>
        <xdr:cNvSpPr/>
      </xdr:nvSpPr>
      <xdr:spPr>
        <a:xfrm>
          <a:off x="7810500" y="991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63491</xdr:rowOff>
    </xdr:from>
    <xdr:ext cx="534377" cy="259045"/>
    <xdr:sp macro="" textlink="">
      <xdr:nvSpPr>
        <xdr:cNvPr id="366" name="テキスト ボックス 365"/>
        <xdr:cNvSpPr txBox="1"/>
      </xdr:nvSpPr>
      <xdr:spPr>
        <a:xfrm>
          <a:off x="7594111" y="1000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104253</xdr:rowOff>
    </xdr:from>
    <xdr:to>
      <xdr:col>36</xdr:col>
      <xdr:colOff>165100</xdr:colOff>
      <xdr:row>58</xdr:row>
      <xdr:rowOff>34403</xdr:rowOff>
    </xdr:to>
    <xdr:sp macro="" textlink="">
      <xdr:nvSpPr>
        <xdr:cNvPr id="367" name="楕円 366"/>
        <xdr:cNvSpPr/>
      </xdr:nvSpPr>
      <xdr:spPr>
        <a:xfrm>
          <a:off x="6921500" y="98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25530</xdr:rowOff>
    </xdr:from>
    <xdr:ext cx="534377" cy="259045"/>
    <xdr:sp macro="" textlink="">
      <xdr:nvSpPr>
        <xdr:cNvPr id="368" name="テキスト ボックス 367"/>
        <xdr:cNvSpPr txBox="1"/>
      </xdr:nvSpPr>
      <xdr:spPr>
        <a:xfrm>
          <a:off x="6705111" y="99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171179</xdr:rowOff>
    </xdr:from>
    <xdr:to>
      <xdr:col>55</xdr:col>
      <xdr:colOff>0</xdr:colOff>
      <xdr:row>79</xdr:row>
      <xdr:rowOff>40900</xdr:rowOff>
    </xdr:to>
    <xdr:cxnSp macro="">
      <xdr:nvCxnSpPr>
        <xdr:cNvPr id="397" name="直線コネクタ 396"/>
        <xdr:cNvCxnSpPr/>
      </xdr:nvCxnSpPr>
      <xdr:spPr>
        <a:xfrm flipV="1">
          <a:off x="9639300" y="13544279"/>
          <a:ext cx="8382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14625</xdr:rowOff>
    </xdr:from>
    <xdr:to>
      <xdr:col>50</xdr:col>
      <xdr:colOff>114300</xdr:colOff>
      <xdr:row>79</xdr:row>
      <xdr:rowOff>40900</xdr:rowOff>
    </xdr:to>
    <xdr:cxnSp macro="">
      <xdr:nvCxnSpPr>
        <xdr:cNvPr id="400" name="直線コネクタ 399"/>
        <xdr:cNvCxnSpPr/>
      </xdr:nvCxnSpPr>
      <xdr:spPr>
        <a:xfrm>
          <a:off x="8750300" y="13559175"/>
          <a:ext cx="889000" cy="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14625</xdr:rowOff>
    </xdr:from>
    <xdr:to>
      <xdr:col>45</xdr:col>
      <xdr:colOff>177800</xdr:colOff>
      <xdr:row>79</xdr:row>
      <xdr:rowOff>29088</xdr:rowOff>
    </xdr:to>
    <xdr:cxnSp macro="">
      <xdr:nvCxnSpPr>
        <xdr:cNvPr id="403" name="直線コネクタ 402"/>
        <xdr:cNvCxnSpPr/>
      </xdr:nvCxnSpPr>
      <xdr:spPr>
        <a:xfrm flipV="1">
          <a:off x="7861300" y="13559175"/>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29088</xdr:rowOff>
    </xdr:from>
    <xdr:to>
      <xdr:col>41</xdr:col>
      <xdr:colOff>50800</xdr:colOff>
      <xdr:row>79</xdr:row>
      <xdr:rowOff>29637</xdr:rowOff>
    </xdr:to>
    <xdr:cxnSp macro="">
      <xdr:nvCxnSpPr>
        <xdr:cNvPr id="406" name="直線コネクタ 405"/>
        <xdr:cNvCxnSpPr/>
      </xdr:nvCxnSpPr>
      <xdr:spPr>
        <a:xfrm flipV="1">
          <a:off x="6972300" y="1357363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120379</xdr:rowOff>
    </xdr:from>
    <xdr:to>
      <xdr:col>55</xdr:col>
      <xdr:colOff>50800</xdr:colOff>
      <xdr:row>79</xdr:row>
      <xdr:rowOff>50529</xdr:rowOff>
    </xdr:to>
    <xdr:sp macro="" textlink="">
      <xdr:nvSpPr>
        <xdr:cNvPr id="416" name="楕円 415"/>
        <xdr:cNvSpPr/>
      </xdr:nvSpPr>
      <xdr:spPr>
        <a:xfrm>
          <a:off x="10426700" y="134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35306</xdr:rowOff>
    </xdr:from>
    <xdr:ext cx="469744" cy="259045"/>
    <xdr:sp macro="" textlink="">
      <xdr:nvSpPr>
        <xdr:cNvPr id="417" name="普通建設事業費 （ うち新規整備　）該当値テキスト"/>
        <xdr:cNvSpPr txBox="1"/>
      </xdr:nvSpPr>
      <xdr:spPr>
        <a:xfrm>
          <a:off x="10528300" y="1340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161550</xdr:rowOff>
    </xdr:from>
    <xdr:to>
      <xdr:col>50</xdr:col>
      <xdr:colOff>165100</xdr:colOff>
      <xdr:row>79</xdr:row>
      <xdr:rowOff>91700</xdr:rowOff>
    </xdr:to>
    <xdr:sp macro="" textlink="">
      <xdr:nvSpPr>
        <xdr:cNvPr id="418" name="楕円 417"/>
        <xdr:cNvSpPr/>
      </xdr:nvSpPr>
      <xdr:spPr>
        <a:xfrm>
          <a:off x="9588500" y="13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82827</xdr:rowOff>
    </xdr:from>
    <xdr:ext cx="378565" cy="259045"/>
    <xdr:sp macro="" textlink="">
      <xdr:nvSpPr>
        <xdr:cNvPr id="419" name="テキスト ボックス 418"/>
        <xdr:cNvSpPr txBox="1"/>
      </xdr:nvSpPr>
      <xdr:spPr>
        <a:xfrm>
          <a:off x="9450017" y="13627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135275</xdr:rowOff>
    </xdr:from>
    <xdr:to>
      <xdr:col>46</xdr:col>
      <xdr:colOff>38100</xdr:colOff>
      <xdr:row>79</xdr:row>
      <xdr:rowOff>65425</xdr:rowOff>
    </xdr:to>
    <xdr:sp macro="" textlink="">
      <xdr:nvSpPr>
        <xdr:cNvPr id="420" name="楕円 419"/>
        <xdr:cNvSpPr/>
      </xdr:nvSpPr>
      <xdr:spPr>
        <a:xfrm>
          <a:off x="8699500" y="135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56552</xdr:rowOff>
    </xdr:from>
    <xdr:ext cx="469744" cy="259045"/>
    <xdr:sp macro="" textlink="">
      <xdr:nvSpPr>
        <xdr:cNvPr id="421" name="テキスト ボックス 420"/>
        <xdr:cNvSpPr txBox="1"/>
      </xdr:nvSpPr>
      <xdr:spPr>
        <a:xfrm>
          <a:off x="8515428" y="1360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149738</xdr:rowOff>
    </xdr:from>
    <xdr:to>
      <xdr:col>41</xdr:col>
      <xdr:colOff>101600</xdr:colOff>
      <xdr:row>79</xdr:row>
      <xdr:rowOff>79888</xdr:rowOff>
    </xdr:to>
    <xdr:sp macro="" textlink="">
      <xdr:nvSpPr>
        <xdr:cNvPr id="422" name="楕円 421"/>
        <xdr:cNvSpPr/>
      </xdr:nvSpPr>
      <xdr:spPr>
        <a:xfrm>
          <a:off x="7810500" y="1352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71015</xdr:rowOff>
    </xdr:from>
    <xdr:ext cx="469744" cy="259045"/>
    <xdr:sp macro="" textlink="">
      <xdr:nvSpPr>
        <xdr:cNvPr id="423" name="テキスト ボックス 422"/>
        <xdr:cNvSpPr txBox="1"/>
      </xdr:nvSpPr>
      <xdr:spPr>
        <a:xfrm>
          <a:off x="7626428" y="1361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150287</xdr:rowOff>
    </xdr:from>
    <xdr:to>
      <xdr:col>36</xdr:col>
      <xdr:colOff>165100</xdr:colOff>
      <xdr:row>79</xdr:row>
      <xdr:rowOff>80437</xdr:rowOff>
    </xdr:to>
    <xdr:sp macro="" textlink="">
      <xdr:nvSpPr>
        <xdr:cNvPr id="424" name="楕円 423"/>
        <xdr:cNvSpPr/>
      </xdr:nvSpPr>
      <xdr:spPr>
        <a:xfrm>
          <a:off x="6921500" y="135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71564</xdr:rowOff>
    </xdr:from>
    <xdr:ext cx="469744" cy="259045"/>
    <xdr:sp macro="" textlink="">
      <xdr:nvSpPr>
        <xdr:cNvPr id="425" name="テキスト ボックス 424"/>
        <xdr:cNvSpPr txBox="1"/>
      </xdr:nvSpPr>
      <xdr:spPr>
        <a:xfrm>
          <a:off x="6737428" y="1361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165920</xdr:rowOff>
    </xdr:from>
    <xdr:to>
      <xdr:col>55</xdr:col>
      <xdr:colOff>0</xdr:colOff>
      <xdr:row>98</xdr:row>
      <xdr:rowOff>52983</xdr:rowOff>
    </xdr:to>
    <xdr:cxnSp macro="">
      <xdr:nvCxnSpPr>
        <xdr:cNvPr id="452" name="直線コネクタ 451"/>
        <xdr:cNvCxnSpPr/>
      </xdr:nvCxnSpPr>
      <xdr:spPr>
        <a:xfrm>
          <a:off x="9639300" y="16796570"/>
          <a:ext cx="838200" cy="5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103513</xdr:rowOff>
    </xdr:from>
    <xdr:to>
      <xdr:col>50</xdr:col>
      <xdr:colOff>114300</xdr:colOff>
      <xdr:row>97</xdr:row>
      <xdr:rowOff>165920</xdr:rowOff>
    </xdr:to>
    <xdr:cxnSp macro="">
      <xdr:nvCxnSpPr>
        <xdr:cNvPr id="455" name="直線コネクタ 454"/>
        <xdr:cNvCxnSpPr/>
      </xdr:nvCxnSpPr>
      <xdr:spPr>
        <a:xfrm>
          <a:off x="8750300" y="16734163"/>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103513</xdr:rowOff>
    </xdr:from>
    <xdr:to>
      <xdr:col>45</xdr:col>
      <xdr:colOff>177800</xdr:colOff>
      <xdr:row>98</xdr:row>
      <xdr:rowOff>32775</xdr:rowOff>
    </xdr:to>
    <xdr:cxnSp macro="">
      <xdr:nvCxnSpPr>
        <xdr:cNvPr id="458" name="直線コネクタ 457"/>
        <xdr:cNvCxnSpPr/>
      </xdr:nvCxnSpPr>
      <xdr:spPr>
        <a:xfrm flipV="1">
          <a:off x="7861300" y="16734163"/>
          <a:ext cx="889000" cy="1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169596</xdr:rowOff>
    </xdr:from>
    <xdr:to>
      <xdr:col>41</xdr:col>
      <xdr:colOff>50800</xdr:colOff>
      <xdr:row>98</xdr:row>
      <xdr:rowOff>32775</xdr:rowOff>
    </xdr:to>
    <xdr:cxnSp macro="">
      <xdr:nvCxnSpPr>
        <xdr:cNvPr id="461" name="直線コネクタ 460"/>
        <xdr:cNvCxnSpPr/>
      </xdr:nvCxnSpPr>
      <xdr:spPr>
        <a:xfrm>
          <a:off x="6972300" y="16800246"/>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2183</xdr:rowOff>
    </xdr:from>
    <xdr:to>
      <xdr:col>55</xdr:col>
      <xdr:colOff>50800</xdr:colOff>
      <xdr:row>98</xdr:row>
      <xdr:rowOff>103783</xdr:rowOff>
    </xdr:to>
    <xdr:sp macro="" textlink="">
      <xdr:nvSpPr>
        <xdr:cNvPr id="471" name="楕円 470"/>
        <xdr:cNvSpPr/>
      </xdr:nvSpPr>
      <xdr:spPr>
        <a:xfrm>
          <a:off x="10426700" y="16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88560</xdr:rowOff>
    </xdr:from>
    <xdr:ext cx="534377" cy="259045"/>
    <xdr:sp macro="" textlink="">
      <xdr:nvSpPr>
        <xdr:cNvPr id="472" name="普通建設事業費 （ うち更新整備　）該当値テキスト"/>
        <xdr:cNvSpPr txBox="1"/>
      </xdr:nvSpPr>
      <xdr:spPr>
        <a:xfrm>
          <a:off x="10528300" y="1671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115120</xdr:rowOff>
    </xdr:from>
    <xdr:to>
      <xdr:col>50</xdr:col>
      <xdr:colOff>165100</xdr:colOff>
      <xdr:row>98</xdr:row>
      <xdr:rowOff>45270</xdr:rowOff>
    </xdr:to>
    <xdr:sp macro="" textlink="">
      <xdr:nvSpPr>
        <xdr:cNvPr id="473" name="楕円 472"/>
        <xdr:cNvSpPr/>
      </xdr:nvSpPr>
      <xdr:spPr>
        <a:xfrm>
          <a:off x="9588500" y="167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36397</xdr:rowOff>
    </xdr:from>
    <xdr:ext cx="534377" cy="259045"/>
    <xdr:sp macro="" textlink="">
      <xdr:nvSpPr>
        <xdr:cNvPr id="474" name="テキスト ボックス 473"/>
        <xdr:cNvSpPr txBox="1"/>
      </xdr:nvSpPr>
      <xdr:spPr>
        <a:xfrm>
          <a:off x="9372111" y="1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52713</xdr:rowOff>
    </xdr:from>
    <xdr:to>
      <xdr:col>46</xdr:col>
      <xdr:colOff>38100</xdr:colOff>
      <xdr:row>97</xdr:row>
      <xdr:rowOff>154313</xdr:rowOff>
    </xdr:to>
    <xdr:sp macro="" textlink="">
      <xdr:nvSpPr>
        <xdr:cNvPr id="475" name="楕円 474"/>
        <xdr:cNvSpPr/>
      </xdr:nvSpPr>
      <xdr:spPr>
        <a:xfrm>
          <a:off x="86995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145440</xdr:rowOff>
    </xdr:from>
    <xdr:ext cx="534377" cy="259045"/>
    <xdr:sp macro="" textlink="">
      <xdr:nvSpPr>
        <xdr:cNvPr id="476" name="テキスト ボックス 475"/>
        <xdr:cNvSpPr txBox="1"/>
      </xdr:nvSpPr>
      <xdr:spPr>
        <a:xfrm>
          <a:off x="8483111" y="167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153425</xdr:rowOff>
    </xdr:from>
    <xdr:to>
      <xdr:col>41</xdr:col>
      <xdr:colOff>101600</xdr:colOff>
      <xdr:row>98</xdr:row>
      <xdr:rowOff>83575</xdr:rowOff>
    </xdr:to>
    <xdr:sp macro="" textlink="">
      <xdr:nvSpPr>
        <xdr:cNvPr id="477" name="楕円 476"/>
        <xdr:cNvSpPr/>
      </xdr:nvSpPr>
      <xdr:spPr>
        <a:xfrm>
          <a:off x="7810500" y="167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74702</xdr:rowOff>
    </xdr:from>
    <xdr:ext cx="534377" cy="259045"/>
    <xdr:sp macro="" textlink="">
      <xdr:nvSpPr>
        <xdr:cNvPr id="478" name="テキスト ボックス 477"/>
        <xdr:cNvSpPr txBox="1"/>
      </xdr:nvSpPr>
      <xdr:spPr>
        <a:xfrm>
          <a:off x="7594111" y="168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118796</xdr:rowOff>
    </xdr:from>
    <xdr:to>
      <xdr:col>36</xdr:col>
      <xdr:colOff>165100</xdr:colOff>
      <xdr:row>98</xdr:row>
      <xdr:rowOff>48946</xdr:rowOff>
    </xdr:to>
    <xdr:sp macro="" textlink="">
      <xdr:nvSpPr>
        <xdr:cNvPr id="479" name="楕円 478"/>
        <xdr:cNvSpPr/>
      </xdr:nvSpPr>
      <xdr:spPr>
        <a:xfrm>
          <a:off x="6921500" y="167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40073</xdr:rowOff>
    </xdr:from>
    <xdr:ext cx="534377" cy="259045"/>
    <xdr:sp macro="" textlink="">
      <xdr:nvSpPr>
        <xdr:cNvPr id="480" name="テキスト ボックス 479"/>
        <xdr:cNvSpPr txBox="1"/>
      </xdr:nvSpPr>
      <xdr:spPr>
        <a:xfrm>
          <a:off x="6705111" y="1684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31267</xdr:rowOff>
    </xdr:from>
    <xdr:to>
      <xdr:col>85</xdr:col>
      <xdr:colOff>127000</xdr:colOff>
      <xdr:row>39</xdr:row>
      <xdr:rowOff>43783</xdr:rowOff>
    </xdr:to>
    <xdr:cxnSp macro="">
      <xdr:nvCxnSpPr>
        <xdr:cNvPr id="509" name="直線コネクタ 508"/>
        <xdr:cNvCxnSpPr/>
      </xdr:nvCxnSpPr>
      <xdr:spPr>
        <a:xfrm flipV="1">
          <a:off x="15481300" y="6717817"/>
          <a:ext cx="8382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43688</xdr:rowOff>
    </xdr:from>
    <xdr:to>
      <xdr:col>81</xdr:col>
      <xdr:colOff>50800</xdr:colOff>
      <xdr:row>39</xdr:row>
      <xdr:rowOff>43783</xdr:rowOff>
    </xdr:to>
    <xdr:cxnSp macro="">
      <xdr:nvCxnSpPr>
        <xdr:cNvPr id="512" name="直線コネクタ 511"/>
        <xdr:cNvCxnSpPr/>
      </xdr:nvCxnSpPr>
      <xdr:spPr>
        <a:xfrm>
          <a:off x="14592300" y="6730238"/>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18580</xdr:rowOff>
    </xdr:from>
    <xdr:to>
      <xdr:col>76</xdr:col>
      <xdr:colOff>114300</xdr:colOff>
      <xdr:row>39</xdr:row>
      <xdr:rowOff>43688</xdr:rowOff>
    </xdr:to>
    <xdr:cxnSp macro="">
      <xdr:nvCxnSpPr>
        <xdr:cNvPr id="515" name="直線コネクタ 514"/>
        <xdr:cNvCxnSpPr/>
      </xdr:nvCxnSpPr>
      <xdr:spPr>
        <a:xfrm>
          <a:off x="13703300" y="6705130"/>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18580</xdr:rowOff>
    </xdr:from>
    <xdr:to>
      <xdr:col>71</xdr:col>
      <xdr:colOff>177800</xdr:colOff>
      <xdr:row>39</xdr:row>
      <xdr:rowOff>43745</xdr:rowOff>
    </xdr:to>
    <xdr:cxnSp macro="">
      <xdr:nvCxnSpPr>
        <xdr:cNvPr id="518" name="直線コネクタ 517"/>
        <xdr:cNvCxnSpPr/>
      </xdr:nvCxnSpPr>
      <xdr:spPr>
        <a:xfrm flipV="1">
          <a:off x="12814300" y="6705130"/>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151917</xdr:rowOff>
    </xdr:from>
    <xdr:to>
      <xdr:col>85</xdr:col>
      <xdr:colOff>177800</xdr:colOff>
      <xdr:row>39</xdr:row>
      <xdr:rowOff>82067</xdr:rowOff>
    </xdr:to>
    <xdr:sp macro="" textlink="">
      <xdr:nvSpPr>
        <xdr:cNvPr id="528" name="楕円 527"/>
        <xdr:cNvSpPr/>
      </xdr:nvSpPr>
      <xdr:spPr>
        <a:xfrm>
          <a:off x="16268700" y="66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66844</xdr:rowOff>
    </xdr:from>
    <xdr:ext cx="378565" cy="259045"/>
    <xdr:sp macro="" textlink="">
      <xdr:nvSpPr>
        <xdr:cNvPr id="529" name="災害復旧事業費該当値テキスト"/>
        <xdr:cNvSpPr txBox="1"/>
      </xdr:nvSpPr>
      <xdr:spPr>
        <a:xfrm>
          <a:off x="16370300" y="6581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164433</xdr:rowOff>
    </xdr:from>
    <xdr:to>
      <xdr:col>81</xdr:col>
      <xdr:colOff>101600</xdr:colOff>
      <xdr:row>39</xdr:row>
      <xdr:rowOff>94583</xdr:rowOff>
    </xdr:to>
    <xdr:sp macro="" textlink="">
      <xdr:nvSpPr>
        <xdr:cNvPr id="530" name="楕円 529"/>
        <xdr:cNvSpPr/>
      </xdr:nvSpPr>
      <xdr:spPr>
        <a:xfrm>
          <a:off x="15430500" y="667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85710</xdr:rowOff>
    </xdr:from>
    <xdr:ext cx="313932" cy="259045"/>
    <xdr:sp macro="" textlink="">
      <xdr:nvSpPr>
        <xdr:cNvPr id="531" name="テキスト ボックス 530"/>
        <xdr:cNvSpPr txBox="1"/>
      </xdr:nvSpPr>
      <xdr:spPr>
        <a:xfrm>
          <a:off x="15324333" y="6772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164338</xdr:rowOff>
    </xdr:from>
    <xdr:to>
      <xdr:col>76</xdr:col>
      <xdr:colOff>165100</xdr:colOff>
      <xdr:row>39</xdr:row>
      <xdr:rowOff>94488</xdr:rowOff>
    </xdr:to>
    <xdr:sp macro="" textlink="">
      <xdr:nvSpPr>
        <xdr:cNvPr id="532" name="楕円 531"/>
        <xdr:cNvSpPr/>
      </xdr:nvSpPr>
      <xdr:spPr>
        <a:xfrm>
          <a:off x="1454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85615</xdr:rowOff>
    </xdr:from>
    <xdr:ext cx="313932" cy="259045"/>
    <xdr:sp macro="" textlink="">
      <xdr:nvSpPr>
        <xdr:cNvPr id="533" name="テキスト ボックス 532"/>
        <xdr:cNvSpPr txBox="1"/>
      </xdr:nvSpPr>
      <xdr:spPr>
        <a:xfrm>
          <a:off x="14435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139230</xdr:rowOff>
    </xdr:from>
    <xdr:to>
      <xdr:col>72</xdr:col>
      <xdr:colOff>38100</xdr:colOff>
      <xdr:row>39</xdr:row>
      <xdr:rowOff>69380</xdr:rowOff>
    </xdr:to>
    <xdr:sp macro="" textlink="">
      <xdr:nvSpPr>
        <xdr:cNvPr id="534" name="楕円 533"/>
        <xdr:cNvSpPr/>
      </xdr:nvSpPr>
      <xdr:spPr>
        <a:xfrm>
          <a:off x="13652500" y="66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60507</xdr:rowOff>
    </xdr:from>
    <xdr:ext cx="469744" cy="259045"/>
    <xdr:sp macro="" textlink="">
      <xdr:nvSpPr>
        <xdr:cNvPr id="535" name="テキスト ボックス 534"/>
        <xdr:cNvSpPr txBox="1"/>
      </xdr:nvSpPr>
      <xdr:spPr>
        <a:xfrm>
          <a:off x="13468428" y="67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164395</xdr:rowOff>
    </xdr:from>
    <xdr:to>
      <xdr:col>67</xdr:col>
      <xdr:colOff>101600</xdr:colOff>
      <xdr:row>39</xdr:row>
      <xdr:rowOff>94545</xdr:rowOff>
    </xdr:to>
    <xdr:sp macro="" textlink="">
      <xdr:nvSpPr>
        <xdr:cNvPr id="536" name="楕円 535"/>
        <xdr:cNvSpPr/>
      </xdr:nvSpPr>
      <xdr:spPr>
        <a:xfrm>
          <a:off x="127635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85672</xdr:rowOff>
    </xdr:from>
    <xdr:ext cx="313932" cy="259045"/>
    <xdr:sp macro="" textlink="">
      <xdr:nvSpPr>
        <xdr:cNvPr id="537" name="テキスト ボックス 536"/>
        <xdr:cNvSpPr txBox="1"/>
      </xdr:nvSpPr>
      <xdr:spPr>
        <a:xfrm>
          <a:off x="12657333" y="6772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124003</xdr:rowOff>
    </xdr:from>
    <xdr:to>
      <xdr:col>85</xdr:col>
      <xdr:colOff>127000</xdr:colOff>
      <xdr:row>77</xdr:row>
      <xdr:rowOff>130716</xdr:rowOff>
    </xdr:to>
    <xdr:cxnSp macro="">
      <xdr:nvCxnSpPr>
        <xdr:cNvPr id="615" name="直線コネクタ 614"/>
        <xdr:cNvCxnSpPr/>
      </xdr:nvCxnSpPr>
      <xdr:spPr>
        <a:xfrm flipV="1">
          <a:off x="15481300" y="13325653"/>
          <a:ext cx="83820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16" name="公債費平均値テキスト"/>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130716</xdr:rowOff>
    </xdr:from>
    <xdr:to>
      <xdr:col>81</xdr:col>
      <xdr:colOff>50800</xdr:colOff>
      <xdr:row>77</xdr:row>
      <xdr:rowOff>153036</xdr:rowOff>
    </xdr:to>
    <xdr:cxnSp macro="">
      <xdr:nvCxnSpPr>
        <xdr:cNvPr id="618" name="直線コネクタ 617"/>
        <xdr:cNvCxnSpPr/>
      </xdr:nvCxnSpPr>
      <xdr:spPr>
        <a:xfrm flipV="1">
          <a:off x="14592300" y="13332366"/>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20" name="テキスト ボックス 619"/>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153036</xdr:rowOff>
    </xdr:from>
    <xdr:to>
      <xdr:col>76</xdr:col>
      <xdr:colOff>114300</xdr:colOff>
      <xdr:row>77</xdr:row>
      <xdr:rowOff>163322</xdr:rowOff>
    </xdr:to>
    <xdr:cxnSp macro="">
      <xdr:nvCxnSpPr>
        <xdr:cNvPr id="621" name="直線コネクタ 620"/>
        <xdr:cNvCxnSpPr/>
      </xdr:nvCxnSpPr>
      <xdr:spPr>
        <a:xfrm flipV="1">
          <a:off x="13703300" y="1335468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23" name="テキスト ボックス 622"/>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163322</xdr:rowOff>
    </xdr:from>
    <xdr:to>
      <xdr:col>71</xdr:col>
      <xdr:colOff>177800</xdr:colOff>
      <xdr:row>77</xdr:row>
      <xdr:rowOff>164801</xdr:rowOff>
    </xdr:to>
    <xdr:cxnSp macro="">
      <xdr:nvCxnSpPr>
        <xdr:cNvPr id="624" name="直線コネクタ 623"/>
        <xdr:cNvCxnSpPr/>
      </xdr:nvCxnSpPr>
      <xdr:spPr>
        <a:xfrm flipV="1">
          <a:off x="12814300" y="13364972"/>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6" name="テキスト ボックス 625"/>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8" name="テキスト ボックス 627"/>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73203</xdr:rowOff>
    </xdr:from>
    <xdr:to>
      <xdr:col>85</xdr:col>
      <xdr:colOff>177800</xdr:colOff>
      <xdr:row>78</xdr:row>
      <xdr:rowOff>3353</xdr:rowOff>
    </xdr:to>
    <xdr:sp macro="" textlink="">
      <xdr:nvSpPr>
        <xdr:cNvPr id="634" name="楕円 633"/>
        <xdr:cNvSpPr/>
      </xdr:nvSpPr>
      <xdr:spPr>
        <a:xfrm>
          <a:off x="16268700" y="132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51630</xdr:rowOff>
    </xdr:from>
    <xdr:ext cx="534377" cy="259045"/>
    <xdr:sp macro="" textlink="">
      <xdr:nvSpPr>
        <xdr:cNvPr id="635" name="公債費該当値テキスト"/>
        <xdr:cNvSpPr txBox="1"/>
      </xdr:nvSpPr>
      <xdr:spPr>
        <a:xfrm>
          <a:off x="16370300" y="1325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79916</xdr:rowOff>
    </xdr:from>
    <xdr:to>
      <xdr:col>81</xdr:col>
      <xdr:colOff>101600</xdr:colOff>
      <xdr:row>78</xdr:row>
      <xdr:rowOff>10066</xdr:rowOff>
    </xdr:to>
    <xdr:sp macro="" textlink="">
      <xdr:nvSpPr>
        <xdr:cNvPr id="636" name="楕円 635"/>
        <xdr:cNvSpPr/>
      </xdr:nvSpPr>
      <xdr:spPr>
        <a:xfrm>
          <a:off x="15430500" y="132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1193</xdr:rowOff>
    </xdr:from>
    <xdr:ext cx="534377" cy="259045"/>
    <xdr:sp macro="" textlink="">
      <xdr:nvSpPr>
        <xdr:cNvPr id="637" name="テキスト ボックス 636"/>
        <xdr:cNvSpPr txBox="1"/>
      </xdr:nvSpPr>
      <xdr:spPr>
        <a:xfrm>
          <a:off x="15214111" y="133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102236</xdr:rowOff>
    </xdr:from>
    <xdr:to>
      <xdr:col>76</xdr:col>
      <xdr:colOff>165100</xdr:colOff>
      <xdr:row>78</xdr:row>
      <xdr:rowOff>32386</xdr:rowOff>
    </xdr:to>
    <xdr:sp macro="" textlink="">
      <xdr:nvSpPr>
        <xdr:cNvPr id="638" name="楕円 637"/>
        <xdr:cNvSpPr/>
      </xdr:nvSpPr>
      <xdr:spPr>
        <a:xfrm>
          <a:off x="14541500" y="133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23513</xdr:rowOff>
    </xdr:from>
    <xdr:ext cx="534377" cy="259045"/>
    <xdr:sp macro="" textlink="">
      <xdr:nvSpPr>
        <xdr:cNvPr id="639" name="テキスト ボックス 638"/>
        <xdr:cNvSpPr txBox="1"/>
      </xdr:nvSpPr>
      <xdr:spPr>
        <a:xfrm>
          <a:off x="14325111" y="1339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112522</xdr:rowOff>
    </xdr:from>
    <xdr:to>
      <xdr:col>72</xdr:col>
      <xdr:colOff>38100</xdr:colOff>
      <xdr:row>78</xdr:row>
      <xdr:rowOff>42672</xdr:rowOff>
    </xdr:to>
    <xdr:sp macro="" textlink="">
      <xdr:nvSpPr>
        <xdr:cNvPr id="640" name="楕円 639"/>
        <xdr:cNvSpPr/>
      </xdr:nvSpPr>
      <xdr:spPr>
        <a:xfrm>
          <a:off x="13652500" y="133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33799</xdr:rowOff>
    </xdr:from>
    <xdr:ext cx="534377" cy="259045"/>
    <xdr:sp macro="" textlink="">
      <xdr:nvSpPr>
        <xdr:cNvPr id="641" name="テキスト ボックス 640"/>
        <xdr:cNvSpPr txBox="1"/>
      </xdr:nvSpPr>
      <xdr:spPr>
        <a:xfrm>
          <a:off x="13436111" y="1340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114001</xdr:rowOff>
    </xdr:from>
    <xdr:to>
      <xdr:col>67</xdr:col>
      <xdr:colOff>101600</xdr:colOff>
      <xdr:row>78</xdr:row>
      <xdr:rowOff>44151</xdr:rowOff>
    </xdr:to>
    <xdr:sp macro="" textlink="">
      <xdr:nvSpPr>
        <xdr:cNvPr id="642" name="楕円 641"/>
        <xdr:cNvSpPr/>
      </xdr:nvSpPr>
      <xdr:spPr>
        <a:xfrm>
          <a:off x="12763500" y="133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35278</xdr:rowOff>
    </xdr:from>
    <xdr:ext cx="534377" cy="259045"/>
    <xdr:sp macro="" textlink="">
      <xdr:nvSpPr>
        <xdr:cNvPr id="643" name="テキスト ボックス 642"/>
        <xdr:cNvSpPr txBox="1"/>
      </xdr:nvSpPr>
      <xdr:spPr>
        <a:xfrm>
          <a:off x="12547111" y="134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142165</xdr:rowOff>
    </xdr:from>
    <xdr:to>
      <xdr:col>85</xdr:col>
      <xdr:colOff>127000</xdr:colOff>
      <xdr:row>98</xdr:row>
      <xdr:rowOff>59279</xdr:rowOff>
    </xdr:to>
    <xdr:cxnSp macro="">
      <xdr:nvCxnSpPr>
        <xdr:cNvPr id="670" name="直線コネクタ 669"/>
        <xdr:cNvCxnSpPr/>
      </xdr:nvCxnSpPr>
      <xdr:spPr>
        <a:xfrm>
          <a:off x="15481300" y="16772815"/>
          <a:ext cx="838200" cy="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142165</xdr:rowOff>
    </xdr:from>
    <xdr:to>
      <xdr:col>81</xdr:col>
      <xdr:colOff>50800</xdr:colOff>
      <xdr:row>97</xdr:row>
      <xdr:rowOff>157283</xdr:rowOff>
    </xdr:to>
    <xdr:cxnSp macro="">
      <xdr:nvCxnSpPr>
        <xdr:cNvPr id="673" name="直線コネクタ 672"/>
        <xdr:cNvCxnSpPr/>
      </xdr:nvCxnSpPr>
      <xdr:spPr>
        <a:xfrm flipV="1">
          <a:off x="14592300" y="16772815"/>
          <a:ext cx="889000" cy="1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157283</xdr:rowOff>
    </xdr:from>
    <xdr:to>
      <xdr:col>76</xdr:col>
      <xdr:colOff>114300</xdr:colOff>
      <xdr:row>98</xdr:row>
      <xdr:rowOff>101203</xdr:rowOff>
    </xdr:to>
    <xdr:cxnSp macro="">
      <xdr:nvCxnSpPr>
        <xdr:cNvPr id="676" name="直線コネクタ 675"/>
        <xdr:cNvCxnSpPr/>
      </xdr:nvCxnSpPr>
      <xdr:spPr>
        <a:xfrm flipV="1">
          <a:off x="13703300" y="16787933"/>
          <a:ext cx="889000" cy="1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99568</xdr:rowOff>
    </xdr:from>
    <xdr:to>
      <xdr:col>71</xdr:col>
      <xdr:colOff>177800</xdr:colOff>
      <xdr:row>98</xdr:row>
      <xdr:rowOff>101203</xdr:rowOff>
    </xdr:to>
    <xdr:cxnSp macro="">
      <xdr:nvCxnSpPr>
        <xdr:cNvPr id="679" name="直線コネクタ 678"/>
        <xdr:cNvCxnSpPr/>
      </xdr:nvCxnSpPr>
      <xdr:spPr>
        <a:xfrm>
          <a:off x="12814300" y="16730218"/>
          <a:ext cx="889000" cy="17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64927</xdr:rowOff>
    </xdr:from>
    <xdr:ext cx="534377" cy="259045"/>
    <xdr:sp macro="" textlink="">
      <xdr:nvSpPr>
        <xdr:cNvPr id="683" name="テキスト ボックス 682"/>
        <xdr:cNvSpPr txBox="1"/>
      </xdr:nvSpPr>
      <xdr:spPr>
        <a:xfrm>
          <a:off x="12547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8479</xdr:rowOff>
    </xdr:from>
    <xdr:to>
      <xdr:col>85</xdr:col>
      <xdr:colOff>177800</xdr:colOff>
      <xdr:row>98</xdr:row>
      <xdr:rowOff>110079</xdr:rowOff>
    </xdr:to>
    <xdr:sp macro="" textlink="">
      <xdr:nvSpPr>
        <xdr:cNvPr id="689" name="楕円 688"/>
        <xdr:cNvSpPr/>
      </xdr:nvSpPr>
      <xdr:spPr>
        <a:xfrm>
          <a:off x="16268700" y="168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94856</xdr:rowOff>
    </xdr:from>
    <xdr:ext cx="534377" cy="259045"/>
    <xdr:sp macro="" textlink="">
      <xdr:nvSpPr>
        <xdr:cNvPr id="690" name="積立金該当値テキスト"/>
        <xdr:cNvSpPr txBox="1"/>
      </xdr:nvSpPr>
      <xdr:spPr>
        <a:xfrm>
          <a:off x="16370300" y="167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91365</xdr:rowOff>
    </xdr:from>
    <xdr:to>
      <xdr:col>81</xdr:col>
      <xdr:colOff>101600</xdr:colOff>
      <xdr:row>98</xdr:row>
      <xdr:rowOff>21515</xdr:rowOff>
    </xdr:to>
    <xdr:sp macro="" textlink="">
      <xdr:nvSpPr>
        <xdr:cNvPr id="691" name="楕円 690"/>
        <xdr:cNvSpPr/>
      </xdr:nvSpPr>
      <xdr:spPr>
        <a:xfrm>
          <a:off x="15430500" y="167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12642</xdr:rowOff>
    </xdr:from>
    <xdr:ext cx="534377" cy="259045"/>
    <xdr:sp macro="" textlink="">
      <xdr:nvSpPr>
        <xdr:cNvPr id="692" name="テキスト ボックス 691"/>
        <xdr:cNvSpPr txBox="1"/>
      </xdr:nvSpPr>
      <xdr:spPr>
        <a:xfrm>
          <a:off x="15214111" y="1681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106483</xdr:rowOff>
    </xdr:from>
    <xdr:to>
      <xdr:col>76</xdr:col>
      <xdr:colOff>165100</xdr:colOff>
      <xdr:row>98</xdr:row>
      <xdr:rowOff>36633</xdr:rowOff>
    </xdr:to>
    <xdr:sp macro="" textlink="">
      <xdr:nvSpPr>
        <xdr:cNvPr id="693" name="楕円 692"/>
        <xdr:cNvSpPr/>
      </xdr:nvSpPr>
      <xdr:spPr>
        <a:xfrm>
          <a:off x="14541500" y="167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53160</xdr:rowOff>
    </xdr:from>
    <xdr:ext cx="534377" cy="259045"/>
    <xdr:sp macro="" textlink="">
      <xdr:nvSpPr>
        <xdr:cNvPr id="694" name="テキスト ボックス 693"/>
        <xdr:cNvSpPr txBox="1"/>
      </xdr:nvSpPr>
      <xdr:spPr>
        <a:xfrm>
          <a:off x="14325111" y="165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50403</xdr:rowOff>
    </xdr:from>
    <xdr:to>
      <xdr:col>72</xdr:col>
      <xdr:colOff>38100</xdr:colOff>
      <xdr:row>98</xdr:row>
      <xdr:rowOff>152003</xdr:rowOff>
    </xdr:to>
    <xdr:sp macro="" textlink="">
      <xdr:nvSpPr>
        <xdr:cNvPr id="695" name="楕円 694"/>
        <xdr:cNvSpPr/>
      </xdr:nvSpPr>
      <xdr:spPr>
        <a:xfrm>
          <a:off x="13652500" y="1685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143130</xdr:rowOff>
    </xdr:from>
    <xdr:ext cx="469744" cy="259045"/>
    <xdr:sp macro="" textlink="">
      <xdr:nvSpPr>
        <xdr:cNvPr id="696" name="テキスト ボックス 695"/>
        <xdr:cNvSpPr txBox="1"/>
      </xdr:nvSpPr>
      <xdr:spPr>
        <a:xfrm>
          <a:off x="13468428" y="1694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48768</xdr:rowOff>
    </xdr:from>
    <xdr:to>
      <xdr:col>67</xdr:col>
      <xdr:colOff>101600</xdr:colOff>
      <xdr:row>97</xdr:row>
      <xdr:rowOff>150368</xdr:rowOff>
    </xdr:to>
    <xdr:sp macro="" textlink="">
      <xdr:nvSpPr>
        <xdr:cNvPr id="697" name="楕円 696"/>
        <xdr:cNvSpPr/>
      </xdr:nvSpPr>
      <xdr:spPr>
        <a:xfrm>
          <a:off x="12763500" y="1667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166895</xdr:rowOff>
    </xdr:from>
    <xdr:ext cx="534377" cy="259045"/>
    <xdr:sp macro="" textlink="">
      <xdr:nvSpPr>
        <xdr:cNvPr id="698" name="テキスト ボックス 697"/>
        <xdr:cNvSpPr txBox="1"/>
      </xdr:nvSpPr>
      <xdr:spPr>
        <a:xfrm>
          <a:off x="12547111" y="1645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138923</xdr:rowOff>
    </xdr:from>
    <xdr:to>
      <xdr:col>116</xdr:col>
      <xdr:colOff>63500</xdr:colOff>
      <xdr:row>58</xdr:row>
      <xdr:rowOff>139403</xdr:rowOff>
    </xdr:to>
    <xdr:cxnSp macro="">
      <xdr:nvCxnSpPr>
        <xdr:cNvPr id="782" name="直線コネクタ 781"/>
        <xdr:cNvCxnSpPr/>
      </xdr:nvCxnSpPr>
      <xdr:spPr>
        <a:xfrm flipV="1">
          <a:off x="21323300" y="10083023"/>
          <a:ext cx="8382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139403</xdr:rowOff>
    </xdr:from>
    <xdr:to>
      <xdr:col>111</xdr:col>
      <xdr:colOff>177800</xdr:colOff>
      <xdr:row>58</xdr:row>
      <xdr:rowOff>139700</xdr:rowOff>
    </xdr:to>
    <xdr:cxnSp macro="">
      <xdr:nvCxnSpPr>
        <xdr:cNvPr id="785" name="直線コネクタ 784"/>
        <xdr:cNvCxnSpPr/>
      </xdr:nvCxnSpPr>
      <xdr:spPr>
        <a:xfrm flipV="1">
          <a:off x="20434300" y="10083503"/>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88123</xdr:rowOff>
    </xdr:from>
    <xdr:to>
      <xdr:col>116</xdr:col>
      <xdr:colOff>114300</xdr:colOff>
      <xdr:row>59</xdr:row>
      <xdr:rowOff>18273</xdr:rowOff>
    </xdr:to>
    <xdr:sp macro="" textlink="">
      <xdr:nvSpPr>
        <xdr:cNvPr id="801" name="楕円 800"/>
        <xdr:cNvSpPr/>
      </xdr:nvSpPr>
      <xdr:spPr>
        <a:xfrm>
          <a:off x="221107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3050</xdr:rowOff>
    </xdr:from>
    <xdr:ext cx="313932" cy="259045"/>
    <xdr:sp macro="" textlink="">
      <xdr:nvSpPr>
        <xdr:cNvPr id="802" name="貸付金該当値テキスト"/>
        <xdr:cNvSpPr txBox="1"/>
      </xdr:nvSpPr>
      <xdr:spPr>
        <a:xfrm>
          <a:off x="22212300" y="9947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88603</xdr:rowOff>
    </xdr:from>
    <xdr:to>
      <xdr:col>112</xdr:col>
      <xdr:colOff>38100</xdr:colOff>
      <xdr:row>59</xdr:row>
      <xdr:rowOff>18753</xdr:rowOff>
    </xdr:to>
    <xdr:sp macro="" textlink="">
      <xdr:nvSpPr>
        <xdr:cNvPr id="803" name="楕円 802"/>
        <xdr:cNvSpPr/>
      </xdr:nvSpPr>
      <xdr:spPr>
        <a:xfrm>
          <a:off x="21272500" y="100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9880</xdr:rowOff>
    </xdr:from>
    <xdr:ext cx="313932" cy="259045"/>
    <xdr:sp macro="" textlink="">
      <xdr:nvSpPr>
        <xdr:cNvPr id="804" name="テキスト ボックス 803"/>
        <xdr:cNvSpPr txBox="1"/>
      </xdr:nvSpPr>
      <xdr:spPr>
        <a:xfrm>
          <a:off x="21166333" y="10125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38736</xdr:rowOff>
    </xdr:from>
    <xdr:to>
      <xdr:col>116</xdr:col>
      <xdr:colOff>63500</xdr:colOff>
      <xdr:row>76</xdr:row>
      <xdr:rowOff>46823</xdr:rowOff>
    </xdr:to>
    <xdr:cxnSp macro="">
      <xdr:nvCxnSpPr>
        <xdr:cNvPr id="841" name="直線コネクタ 840"/>
        <xdr:cNvCxnSpPr/>
      </xdr:nvCxnSpPr>
      <xdr:spPr>
        <a:xfrm flipV="1">
          <a:off x="21323300" y="13068936"/>
          <a:ext cx="8382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9311</xdr:rowOff>
    </xdr:from>
    <xdr:to>
      <xdr:col>111</xdr:col>
      <xdr:colOff>177800</xdr:colOff>
      <xdr:row>76</xdr:row>
      <xdr:rowOff>46823</xdr:rowOff>
    </xdr:to>
    <xdr:cxnSp macro="">
      <xdr:nvCxnSpPr>
        <xdr:cNvPr id="844" name="直線コネクタ 843"/>
        <xdr:cNvCxnSpPr/>
      </xdr:nvCxnSpPr>
      <xdr:spPr>
        <a:xfrm>
          <a:off x="20434300" y="13039511"/>
          <a:ext cx="889000" cy="3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9311</xdr:rowOff>
    </xdr:from>
    <xdr:to>
      <xdr:col>107</xdr:col>
      <xdr:colOff>50800</xdr:colOff>
      <xdr:row>76</xdr:row>
      <xdr:rowOff>27251</xdr:rowOff>
    </xdr:to>
    <xdr:cxnSp macro="">
      <xdr:nvCxnSpPr>
        <xdr:cNvPr id="847" name="直線コネクタ 846"/>
        <xdr:cNvCxnSpPr/>
      </xdr:nvCxnSpPr>
      <xdr:spPr>
        <a:xfrm flipV="1">
          <a:off x="19545300" y="13039511"/>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26946</xdr:rowOff>
    </xdr:from>
    <xdr:to>
      <xdr:col>102</xdr:col>
      <xdr:colOff>114300</xdr:colOff>
      <xdr:row>76</xdr:row>
      <xdr:rowOff>27251</xdr:rowOff>
    </xdr:to>
    <xdr:cxnSp macro="">
      <xdr:nvCxnSpPr>
        <xdr:cNvPr id="850" name="直線コネクタ 849"/>
        <xdr:cNvCxnSpPr/>
      </xdr:nvCxnSpPr>
      <xdr:spPr>
        <a:xfrm>
          <a:off x="18656300" y="1305714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159386</xdr:rowOff>
    </xdr:from>
    <xdr:to>
      <xdr:col>116</xdr:col>
      <xdr:colOff>114300</xdr:colOff>
      <xdr:row>76</xdr:row>
      <xdr:rowOff>89536</xdr:rowOff>
    </xdr:to>
    <xdr:sp macro="" textlink="">
      <xdr:nvSpPr>
        <xdr:cNvPr id="860" name="楕円 859"/>
        <xdr:cNvSpPr/>
      </xdr:nvSpPr>
      <xdr:spPr>
        <a:xfrm>
          <a:off x="221107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137813</xdr:rowOff>
    </xdr:from>
    <xdr:ext cx="534377" cy="259045"/>
    <xdr:sp macro="" textlink="">
      <xdr:nvSpPr>
        <xdr:cNvPr id="861" name="繰出金該当値テキスト"/>
        <xdr:cNvSpPr txBox="1"/>
      </xdr:nvSpPr>
      <xdr:spPr>
        <a:xfrm>
          <a:off x="22212300" y="1299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167473</xdr:rowOff>
    </xdr:from>
    <xdr:to>
      <xdr:col>112</xdr:col>
      <xdr:colOff>38100</xdr:colOff>
      <xdr:row>76</xdr:row>
      <xdr:rowOff>97623</xdr:rowOff>
    </xdr:to>
    <xdr:sp macro="" textlink="">
      <xdr:nvSpPr>
        <xdr:cNvPr id="862" name="楕円 861"/>
        <xdr:cNvSpPr/>
      </xdr:nvSpPr>
      <xdr:spPr>
        <a:xfrm>
          <a:off x="21272500" y="130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88750</xdr:rowOff>
    </xdr:from>
    <xdr:ext cx="534377" cy="259045"/>
    <xdr:sp macro="" textlink="">
      <xdr:nvSpPr>
        <xdr:cNvPr id="863" name="テキスト ボックス 862"/>
        <xdr:cNvSpPr txBox="1"/>
      </xdr:nvSpPr>
      <xdr:spPr>
        <a:xfrm>
          <a:off x="21056111" y="131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129961</xdr:rowOff>
    </xdr:from>
    <xdr:to>
      <xdr:col>107</xdr:col>
      <xdr:colOff>101600</xdr:colOff>
      <xdr:row>76</xdr:row>
      <xdr:rowOff>60111</xdr:rowOff>
    </xdr:to>
    <xdr:sp macro="" textlink="">
      <xdr:nvSpPr>
        <xdr:cNvPr id="864" name="楕円 863"/>
        <xdr:cNvSpPr/>
      </xdr:nvSpPr>
      <xdr:spPr>
        <a:xfrm>
          <a:off x="20383500" y="129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51238</xdr:rowOff>
    </xdr:from>
    <xdr:ext cx="534377" cy="259045"/>
    <xdr:sp macro="" textlink="">
      <xdr:nvSpPr>
        <xdr:cNvPr id="865" name="テキスト ボックス 864"/>
        <xdr:cNvSpPr txBox="1"/>
      </xdr:nvSpPr>
      <xdr:spPr>
        <a:xfrm>
          <a:off x="20167111" y="1308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147901</xdr:rowOff>
    </xdr:from>
    <xdr:to>
      <xdr:col>102</xdr:col>
      <xdr:colOff>165100</xdr:colOff>
      <xdr:row>76</xdr:row>
      <xdr:rowOff>78051</xdr:rowOff>
    </xdr:to>
    <xdr:sp macro="" textlink="">
      <xdr:nvSpPr>
        <xdr:cNvPr id="866" name="楕円 865"/>
        <xdr:cNvSpPr/>
      </xdr:nvSpPr>
      <xdr:spPr>
        <a:xfrm>
          <a:off x="194945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69178</xdr:rowOff>
    </xdr:from>
    <xdr:ext cx="534377" cy="259045"/>
    <xdr:sp macro="" textlink="">
      <xdr:nvSpPr>
        <xdr:cNvPr id="867" name="テキスト ボックス 866"/>
        <xdr:cNvSpPr txBox="1"/>
      </xdr:nvSpPr>
      <xdr:spPr>
        <a:xfrm>
          <a:off x="19278111" y="130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147596</xdr:rowOff>
    </xdr:from>
    <xdr:to>
      <xdr:col>98</xdr:col>
      <xdr:colOff>38100</xdr:colOff>
      <xdr:row>76</xdr:row>
      <xdr:rowOff>77746</xdr:rowOff>
    </xdr:to>
    <xdr:sp macro="" textlink="">
      <xdr:nvSpPr>
        <xdr:cNvPr id="868" name="楕円 867"/>
        <xdr:cNvSpPr/>
      </xdr:nvSpPr>
      <xdr:spPr>
        <a:xfrm>
          <a:off x="18605500" y="130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68873</xdr:rowOff>
    </xdr:from>
    <xdr:ext cx="534377" cy="259045"/>
    <xdr:sp macro="" textlink="">
      <xdr:nvSpPr>
        <xdr:cNvPr id="869" name="テキスト ボックス 868"/>
        <xdr:cNvSpPr txBox="1"/>
      </xdr:nvSpPr>
      <xdr:spPr>
        <a:xfrm>
          <a:off x="18389111" y="130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歳出の主たる特徴として普通建設事業費の住民一人当たりコスト数値が類似団体内・三重県平均値を大きく下回っている。当町では新規整備よりも更新整備に重きを置いており、既存道路の改修や空調機の更新などを行っているため、新規整備が少額なもののみであるためである。当町は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年以上となる役場庁舎をはじめ老朽化した施設が多いため、更新整備へ重点を置く傾向は引き続き継続すると考えられる。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主な構成項目である人件費は、住民一人当たり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107,245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円増加しているものの類似団体平均と比べて低い水準にある。人件費そのものは増加傾向にあることから、人口が増加したことが類似団体平均を下回った要因である。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49593</xdr:rowOff>
    </xdr:from>
    <xdr:to>
      <xdr:col>24</xdr:col>
      <xdr:colOff>63500</xdr:colOff>
      <xdr:row>35</xdr:row>
      <xdr:rowOff>86360</xdr:rowOff>
    </xdr:to>
    <xdr:cxnSp macro="">
      <xdr:nvCxnSpPr>
        <xdr:cNvPr id="61" name="直線コネクタ 60"/>
        <xdr:cNvCxnSpPr/>
      </xdr:nvCxnSpPr>
      <xdr:spPr>
        <a:xfrm flipV="1">
          <a:off x="3797300" y="6050343"/>
          <a:ext cx="8382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68453</xdr:rowOff>
    </xdr:from>
    <xdr:to>
      <xdr:col>19</xdr:col>
      <xdr:colOff>177800</xdr:colOff>
      <xdr:row>35</xdr:row>
      <xdr:rowOff>86360</xdr:rowOff>
    </xdr:to>
    <xdr:cxnSp macro="">
      <xdr:nvCxnSpPr>
        <xdr:cNvPr id="64" name="直線コネクタ 63"/>
        <xdr:cNvCxnSpPr/>
      </xdr:nvCxnSpPr>
      <xdr:spPr>
        <a:xfrm>
          <a:off x="2908300" y="606920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64262</xdr:rowOff>
    </xdr:from>
    <xdr:to>
      <xdr:col>15</xdr:col>
      <xdr:colOff>50800</xdr:colOff>
      <xdr:row>35</xdr:row>
      <xdr:rowOff>68453</xdr:rowOff>
    </xdr:to>
    <xdr:cxnSp macro="">
      <xdr:nvCxnSpPr>
        <xdr:cNvPr id="67" name="直線コネクタ 66"/>
        <xdr:cNvCxnSpPr/>
      </xdr:nvCxnSpPr>
      <xdr:spPr>
        <a:xfrm>
          <a:off x="2019300" y="606501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64262</xdr:rowOff>
    </xdr:from>
    <xdr:to>
      <xdr:col>10</xdr:col>
      <xdr:colOff>114300</xdr:colOff>
      <xdr:row>35</xdr:row>
      <xdr:rowOff>80264</xdr:rowOff>
    </xdr:to>
    <xdr:cxnSp macro="">
      <xdr:nvCxnSpPr>
        <xdr:cNvPr id="70" name="直線コネクタ 69"/>
        <xdr:cNvCxnSpPr/>
      </xdr:nvCxnSpPr>
      <xdr:spPr>
        <a:xfrm flipV="1">
          <a:off x="1130300" y="606501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170243</xdr:rowOff>
    </xdr:from>
    <xdr:to>
      <xdr:col>24</xdr:col>
      <xdr:colOff>114300</xdr:colOff>
      <xdr:row>35</xdr:row>
      <xdr:rowOff>100393</xdr:rowOff>
    </xdr:to>
    <xdr:sp macro="" textlink="">
      <xdr:nvSpPr>
        <xdr:cNvPr id="80" name="楕円 79"/>
        <xdr:cNvSpPr/>
      </xdr:nvSpPr>
      <xdr:spPr>
        <a:xfrm>
          <a:off x="45847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21670</xdr:rowOff>
    </xdr:from>
    <xdr:ext cx="469744" cy="259045"/>
    <xdr:sp macro="" textlink="">
      <xdr:nvSpPr>
        <xdr:cNvPr id="81" name="議会費該当値テキスト"/>
        <xdr:cNvSpPr txBox="1"/>
      </xdr:nvSpPr>
      <xdr:spPr>
        <a:xfrm>
          <a:off x="4686300" y="585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35560</xdr:rowOff>
    </xdr:from>
    <xdr:to>
      <xdr:col>20</xdr:col>
      <xdr:colOff>38100</xdr:colOff>
      <xdr:row>35</xdr:row>
      <xdr:rowOff>137160</xdr:rowOff>
    </xdr:to>
    <xdr:sp macro="" textlink="">
      <xdr:nvSpPr>
        <xdr:cNvPr id="82" name="楕円 81"/>
        <xdr:cNvSpPr/>
      </xdr:nvSpPr>
      <xdr:spPr>
        <a:xfrm>
          <a:off x="3746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153687</xdr:rowOff>
    </xdr:from>
    <xdr:ext cx="469744" cy="259045"/>
    <xdr:sp macro="" textlink="">
      <xdr:nvSpPr>
        <xdr:cNvPr id="83" name="テキスト ボックス 82"/>
        <xdr:cNvSpPr txBox="1"/>
      </xdr:nvSpPr>
      <xdr:spPr>
        <a:xfrm>
          <a:off x="3562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17653</xdr:rowOff>
    </xdr:from>
    <xdr:to>
      <xdr:col>15</xdr:col>
      <xdr:colOff>101600</xdr:colOff>
      <xdr:row>35</xdr:row>
      <xdr:rowOff>119253</xdr:rowOff>
    </xdr:to>
    <xdr:sp macro="" textlink="">
      <xdr:nvSpPr>
        <xdr:cNvPr id="84" name="楕円 83"/>
        <xdr:cNvSpPr/>
      </xdr:nvSpPr>
      <xdr:spPr>
        <a:xfrm>
          <a:off x="2857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135780</xdr:rowOff>
    </xdr:from>
    <xdr:ext cx="469744" cy="259045"/>
    <xdr:sp macro="" textlink="">
      <xdr:nvSpPr>
        <xdr:cNvPr id="85" name="テキスト ボックス 84"/>
        <xdr:cNvSpPr txBox="1"/>
      </xdr:nvSpPr>
      <xdr:spPr>
        <a:xfrm>
          <a:off x="2673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xdr:rowOff>
    </xdr:from>
    <xdr:to>
      <xdr:col>10</xdr:col>
      <xdr:colOff>165100</xdr:colOff>
      <xdr:row>35</xdr:row>
      <xdr:rowOff>115062</xdr:rowOff>
    </xdr:to>
    <xdr:sp macro="" textlink="">
      <xdr:nvSpPr>
        <xdr:cNvPr id="86" name="楕円 85"/>
        <xdr:cNvSpPr/>
      </xdr:nvSpPr>
      <xdr:spPr>
        <a:xfrm>
          <a:off x="1968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131589</xdr:rowOff>
    </xdr:from>
    <xdr:ext cx="469744" cy="259045"/>
    <xdr:sp macro="" textlink="">
      <xdr:nvSpPr>
        <xdr:cNvPr id="87" name="テキスト ボックス 86"/>
        <xdr:cNvSpPr txBox="1"/>
      </xdr:nvSpPr>
      <xdr:spPr>
        <a:xfrm>
          <a:off x="1784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88" name="楕円 87"/>
        <xdr:cNvSpPr/>
      </xdr:nvSpPr>
      <xdr:spPr>
        <a:xfrm>
          <a:off x="1079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89" name="テキスト ボックス 88"/>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166760</xdr:rowOff>
    </xdr:from>
    <xdr:to>
      <xdr:col>24</xdr:col>
      <xdr:colOff>63500</xdr:colOff>
      <xdr:row>58</xdr:row>
      <xdr:rowOff>33169</xdr:rowOff>
    </xdr:to>
    <xdr:cxnSp macro="">
      <xdr:nvCxnSpPr>
        <xdr:cNvPr id="120" name="直線コネクタ 119"/>
        <xdr:cNvCxnSpPr/>
      </xdr:nvCxnSpPr>
      <xdr:spPr>
        <a:xfrm>
          <a:off x="3797300" y="9939410"/>
          <a:ext cx="838200" cy="3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10646</xdr:rowOff>
    </xdr:from>
    <xdr:to>
      <xdr:col>19</xdr:col>
      <xdr:colOff>177800</xdr:colOff>
      <xdr:row>57</xdr:row>
      <xdr:rowOff>166760</xdr:rowOff>
    </xdr:to>
    <xdr:cxnSp macro="">
      <xdr:nvCxnSpPr>
        <xdr:cNvPr id="123" name="直線コネクタ 122"/>
        <xdr:cNvCxnSpPr/>
      </xdr:nvCxnSpPr>
      <xdr:spPr>
        <a:xfrm>
          <a:off x="2908300" y="9611846"/>
          <a:ext cx="889000" cy="3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10646</xdr:rowOff>
    </xdr:from>
    <xdr:to>
      <xdr:col>15</xdr:col>
      <xdr:colOff>50800</xdr:colOff>
      <xdr:row>58</xdr:row>
      <xdr:rowOff>69601</xdr:rowOff>
    </xdr:to>
    <xdr:cxnSp macro="">
      <xdr:nvCxnSpPr>
        <xdr:cNvPr id="126" name="直線コネクタ 125"/>
        <xdr:cNvCxnSpPr/>
      </xdr:nvCxnSpPr>
      <xdr:spPr>
        <a:xfrm flipV="1">
          <a:off x="2019300" y="9611846"/>
          <a:ext cx="889000" cy="40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143022</xdr:rowOff>
    </xdr:from>
    <xdr:to>
      <xdr:col>10</xdr:col>
      <xdr:colOff>114300</xdr:colOff>
      <xdr:row>58</xdr:row>
      <xdr:rowOff>69601</xdr:rowOff>
    </xdr:to>
    <xdr:cxnSp macro="">
      <xdr:nvCxnSpPr>
        <xdr:cNvPr id="129" name="直線コネクタ 128"/>
        <xdr:cNvCxnSpPr/>
      </xdr:nvCxnSpPr>
      <xdr:spPr>
        <a:xfrm>
          <a:off x="1130300" y="9915672"/>
          <a:ext cx="889000" cy="9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153819</xdr:rowOff>
    </xdr:from>
    <xdr:to>
      <xdr:col>24</xdr:col>
      <xdr:colOff>114300</xdr:colOff>
      <xdr:row>58</xdr:row>
      <xdr:rowOff>83969</xdr:rowOff>
    </xdr:to>
    <xdr:sp macro="" textlink="">
      <xdr:nvSpPr>
        <xdr:cNvPr id="139" name="楕円 138"/>
        <xdr:cNvSpPr/>
      </xdr:nvSpPr>
      <xdr:spPr>
        <a:xfrm>
          <a:off x="4584700" y="992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68746</xdr:rowOff>
    </xdr:from>
    <xdr:ext cx="534377" cy="259045"/>
    <xdr:sp macro="" textlink="">
      <xdr:nvSpPr>
        <xdr:cNvPr id="140" name="総務費該当値テキスト"/>
        <xdr:cNvSpPr txBox="1"/>
      </xdr:nvSpPr>
      <xdr:spPr>
        <a:xfrm>
          <a:off x="4686300" y="98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115960</xdr:rowOff>
    </xdr:from>
    <xdr:to>
      <xdr:col>20</xdr:col>
      <xdr:colOff>38100</xdr:colOff>
      <xdr:row>58</xdr:row>
      <xdr:rowOff>46110</xdr:rowOff>
    </xdr:to>
    <xdr:sp macro="" textlink="">
      <xdr:nvSpPr>
        <xdr:cNvPr id="141" name="楕円 140"/>
        <xdr:cNvSpPr/>
      </xdr:nvSpPr>
      <xdr:spPr>
        <a:xfrm>
          <a:off x="3746500" y="98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37237</xdr:rowOff>
    </xdr:from>
    <xdr:ext cx="534377" cy="259045"/>
    <xdr:sp macro="" textlink="">
      <xdr:nvSpPr>
        <xdr:cNvPr id="142" name="テキスト ボックス 141"/>
        <xdr:cNvSpPr txBox="1"/>
      </xdr:nvSpPr>
      <xdr:spPr>
        <a:xfrm>
          <a:off x="3530111" y="998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131296</xdr:rowOff>
    </xdr:from>
    <xdr:to>
      <xdr:col>15</xdr:col>
      <xdr:colOff>101600</xdr:colOff>
      <xdr:row>56</xdr:row>
      <xdr:rowOff>61446</xdr:rowOff>
    </xdr:to>
    <xdr:sp macro="" textlink="">
      <xdr:nvSpPr>
        <xdr:cNvPr id="143" name="楕円 142"/>
        <xdr:cNvSpPr/>
      </xdr:nvSpPr>
      <xdr:spPr>
        <a:xfrm>
          <a:off x="2857500" y="956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52573</xdr:rowOff>
    </xdr:from>
    <xdr:ext cx="599010" cy="259045"/>
    <xdr:sp macro="" textlink="">
      <xdr:nvSpPr>
        <xdr:cNvPr id="144" name="テキスト ボックス 143"/>
        <xdr:cNvSpPr txBox="1"/>
      </xdr:nvSpPr>
      <xdr:spPr>
        <a:xfrm>
          <a:off x="2608795" y="965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18801</xdr:rowOff>
    </xdr:from>
    <xdr:to>
      <xdr:col>10</xdr:col>
      <xdr:colOff>165100</xdr:colOff>
      <xdr:row>58</xdr:row>
      <xdr:rowOff>120401</xdr:rowOff>
    </xdr:to>
    <xdr:sp macro="" textlink="">
      <xdr:nvSpPr>
        <xdr:cNvPr id="145" name="楕円 144"/>
        <xdr:cNvSpPr/>
      </xdr:nvSpPr>
      <xdr:spPr>
        <a:xfrm>
          <a:off x="1968500" y="99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111528</xdr:rowOff>
    </xdr:from>
    <xdr:ext cx="534377" cy="259045"/>
    <xdr:sp macro="" textlink="">
      <xdr:nvSpPr>
        <xdr:cNvPr id="146" name="テキスト ボックス 145"/>
        <xdr:cNvSpPr txBox="1"/>
      </xdr:nvSpPr>
      <xdr:spPr>
        <a:xfrm>
          <a:off x="1752111" y="100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92222</xdr:rowOff>
    </xdr:from>
    <xdr:to>
      <xdr:col>6</xdr:col>
      <xdr:colOff>38100</xdr:colOff>
      <xdr:row>58</xdr:row>
      <xdr:rowOff>22372</xdr:rowOff>
    </xdr:to>
    <xdr:sp macro="" textlink="">
      <xdr:nvSpPr>
        <xdr:cNvPr id="147" name="楕円 146"/>
        <xdr:cNvSpPr/>
      </xdr:nvSpPr>
      <xdr:spPr>
        <a:xfrm>
          <a:off x="1079500" y="98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13499</xdr:rowOff>
    </xdr:from>
    <xdr:ext cx="534377" cy="259045"/>
    <xdr:sp macro="" textlink="">
      <xdr:nvSpPr>
        <xdr:cNvPr id="148" name="テキスト ボックス 147"/>
        <xdr:cNvSpPr txBox="1"/>
      </xdr:nvSpPr>
      <xdr:spPr>
        <a:xfrm>
          <a:off x="863111" y="995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111141</xdr:rowOff>
    </xdr:from>
    <xdr:to>
      <xdr:col>24</xdr:col>
      <xdr:colOff>63500</xdr:colOff>
      <xdr:row>77</xdr:row>
      <xdr:rowOff>53206</xdr:rowOff>
    </xdr:to>
    <xdr:cxnSp macro="">
      <xdr:nvCxnSpPr>
        <xdr:cNvPr id="178" name="直線コネクタ 177"/>
        <xdr:cNvCxnSpPr/>
      </xdr:nvCxnSpPr>
      <xdr:spPr>
        <a:xfrm>
          <a:off x="3797300" y="13141341"/>
          <a:ext cx="838200" cy="11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57073</xdr:rowOff>
    </xdr:from>
    <xdr:ext cx="599010" cy="259045"/>
    <xdr:sp macro="" textlink="">
      <xdr:nvSpPr>
        <xdr:cNvPr id="179" name="民生費平均値テキスト"/>
        <xdr:cNvSpPr txBox="1"/>
      </xdr:nvSpPr>
      <xdr:spPr>
        <a:xfrm>
          <a:off x="4686300" y="1274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111141</xdr:rowOff>
    </xdr:from>
    <xdr:to>
      <xdr:col>19</xdr:col>
      <xdr:colOff>177800</xdr:colOff>
      <xdr:row>77</xdr:row>
      <xdr:rowOff>142359</xdr:rowOff>
    </xdr:to>
    <xdr:cxnSp macro="">
      <xdr:nvCxnSpPr>
        <xdr:cNvPr id="181" name="直線コネクタ 180"/>
        <xdr:cNvCxnSpPr/>
      </xdr:nvCxnSpPr>
      <xdr:spPr>
        <a:xfrm flipV="1">
          <a:off x="2908300" y="13141341"/>
          <a:ext cx="889000" cy="20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102457</xdr:rowOff>
    </xdr:from>
    <xdr:ext cx="599010" cy="259045"/>
    <xdr:sp macro="" textlink="">
      <xdr:nvSpPr>
        <xdr:cNvPr id="183" name="テキスト ボックス 182"/>
        <xdr:cNvSpPr txBox="1"/>
      </xdr:nvSpPr>
      <xdr:spPr>
        <a:xfrm>
          <a:off x="3497795" y="1261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142359</xdr:rowOff>
    </xdr:from>
    <xdr:to>
      <xdr:col>15</xdr:col>
      <xdr:colOff>50800</xdr:colOff>
      <xdr:row>78</xdr:row>
      <xdr:rowOff>58181</xdr:rowOff>
    </xdr:to>
    <xdr:cxnSp macro="">
      <xdr:nvCxnSpPr>
        <xdr:cNvPr id="184" name="直線コネクタ 183"/>
        <xdr:cNvCxnSpPr/>
      </xdr:nvCxnSpPr>
      <xdr:spPr>
        <a:xfrm flipV="1">
          <a:off x="2019300" y="13344009"/>
          <a:ext cx="889000" cy="8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126354</xdr:rowOff>
    </xdr:from>
    <xdr:ext cx="599010" cy="259045"/>
    <xdr:sp macro="" textlink="">
      <xdr:nvSpPr>
        <xdr:cNvPr id="186" name="テキスト ボックス 185"/>
        <xdr:cNvSpPr txBox="1"/>
      </xdr:nvSpPr>
      <xdr:spPr>
        <a:xfrm>
          <a:off x="2608795"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58181</xdr:rowOff>
    </xdr:from>
    <xdr:to>
      <xdr:col>10</xdr:col>
      <xdr:colOff>114300</xdr:colOff>
      <xdr:row>78</xdr:row>
      <xdr:rowOff>73185</xdr:rowOff>
    </xdr:to>
    <xdr:cxnSp macro="">
      <xdr:nvCxnSpPr>
        <xdr:cNvPr id="187" name="直線コネクタ 186"/>
        <xdr:cNvCxnSpPr/>
      </xdr:nvCxnSpPr>
      <xdr:spPr>
        <a:xfrm flipV="1">
          <a:off x="1130300" y="13431281"/>
          <a:ext cx="8890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21899</xdr:rowOff>
    </xdr:from>
    <xdr:ext cx="599010" cy="259045"/>
    <xdr:sp macro="" textlink="">
      <xdr:nvSpPr>
        <xdr:cNvPr id="189" name="テキスト ボックス 188"/>
        <xdr:cNvSpPr txBox="1"/>
      </xdr:nvSpPr>
      <xdr:spPr>
        <a:xfrm>
          <a:off x="1719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63725</xdr:rowOff>
    </xdr:from>
    <xdr:ext cx="599010" cy="259045"/>
    <xdr:sp macro="" textlink="">
      <xdr:nvSpPr>
        <xdr:cNvPr id="191" name="テキスト ボックス 190"/>
        <xdr:cNvSpPr txBox="1"/>
      </xdr:nvSpPr>
      <xdr:spPr>
        <a:xfrm>
          <a:off x="830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2406</xdr:rowOff>
    </xdr:from>
    <xdr:to>
      <xdr:col>24</xdr:col>
      <xdr:colOff>114300</xdr:colOff>
      <xdr:row>77</xdr:row>
      <xdr:rowOff>104006</xdr:rowOff>
    </xdr:to>
    <xdr:sp macro="" textlink="">
      <xdr:nvSpPr>
        <xdr:cNvPr id="197" name="楕円 196"/>
        <xdr:cNvSpPr/>
      </xdr:nvSpPr>
      <xdr:spPr>
        <a:xfrm>
          <a:off x="4584700" y="132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152283</xdr:rowOff>
    </xdr:from>
    <xdr:ext cx="599010" cy="259045"/>
    <xdr:sp macro="" textlink="">
      <xdr:nvSpPr>
        <xdr:cNvPr id="198" name="民生費該当値テキスト"/>
        <xdr:cNvSpPr txBox="1"/>
      </xdr:nvSpPr>
      <xdr:spPr>
        <a:xfrm>
          <a:off x="4686300" y="1318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60341</xdr:rowOff>
    </xdr:from>
    <xdr:to>
      <xdr:col>20</xdr:col>
      <xdr:colOff>38100</xdr:colOff>
      <xdr:row>76</xdr:row>
      <xdr:rowOff>161941</xdr:rowOff>
    </xdr:to>
    <xdr:sp macro="" textlink="">
      <xdr:nvSpPr>
        <xdr:cNvPr id="199" name="楕円 198"/>
        <xdr:cNvSpPr/>
      </xdr:nvSpPr>
      <xdr:spPr>
        <a:xfrm>
          <a:off x="3746500" y="130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153068</xdr:rowOff>
    </xdr:from>
    <xdr:ext cx="599010" cy="259045"/>
    <xdr:sp macro="" textlink="">
      <xdr:nvSpPr>
        <xdr:cNvPr id="200" name="テキスト ボックス 199"/>
        <xdr:cNvSpPr txBox="1"/>
      </xdr:nvSpPr>
      <xdr:spPr>
        <a:xfrm>
          <a:off x="3497795" y="1318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91559</xdr:rowOff>
    </xdr:from>
    <xdr:to>
      <xdr:col>15</xdr:col>
      <xdr:colOff>101600</xdr:colOff>
      <xdr:row>78</xdr:row>
      <xdr:rowOff>21709</xdr:rowOff>
    </xdr:to>
    <xdr:sp macro="" textlink="">
      <xdr:nvSpPr>
        <xdr:cNvPr id="201" name="楕円 200"/>
        <xdr:cNvSpPr/>
      </xdr:nvSpPr>
      <xdr:spPr>
        <a:xfrm>
          <a:off x="2857500" y="132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12836</xdr:rowOff>
    </xdr:from>
    <xdr:ext cx="599010" cy="259045"/>
    <xdr:sp macro="" textlink="">
      <xdr:nvSpPr>
        <xdr:cNvPr id="202" name="テキスト ボックス 201"/>
        <xdr:cNvSpPr txBox="1"/>
      </xdr:nvSpPr>
      <xdr:spPr>
        <a:xfrm>
          <a:off x="2608795" y="1338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7381</xdr:rowOff>
    </xdr:from>
    <xdr:to>
      <xdr:col>10</xdr:col>
      <xdr:colOff>165100</xdr:colOff>
      <xdr:row>78</xdr:row>
      <xdr:rowOff>108981</xdr:rowOff>
    </xdr:to>
    <xdr:sp macro="" textlink="">
      <xdr:nvSpPr>
        <xdr:cNvPr id="203" name="楕円 202"/>
        <xdr:cNvSpPr/>
      </xdr:nvSpPr>
      <xdr:spPr>
        <a:xfrm>
          <a:off x="1968500" y="133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100108</xdr:rowOff>
    </xdr:from>
    <xdr:ext cx="599010" cy="259045"/>
    <xdr:sp macro="" textlink="">
      <xdr:nvSpPr>
        <xdr:cNvPr id="204" name="テキスト ボックス 203"/>
        <xdr:cNvSpPr txBox="1"/>
      </xdr:nvSpPr>
      <xdr:spPr>
        <a:xfrm>
          <a:off x="1719795" y="1347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22385</xdr:rowOff>
    </xdr:from>
    <xdr:to>
      <xdr:col>6</xdr:col>
      <xdr:colOff>38100</xdr:colOff>
      <xdr:row>78</xdr:row>
      <xdr:rowOff>123985</xdr:rowOff>
    </xdr:to>
    <xdr:sp macro="" textlink="">
      <xdr:nvSpPr>
        <xdr:cNvPr id="205" name="楕円 204"/>
        <xdr:cNvSpPr/>
      </xdr:nvSpPr>
      <xdr:spPr>
        <a:xfrm>
          <a:off x="1079500" y="133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115112</xdr:rowOff>
    </xdr:from>
    <xdr:ext cx="599010" cy="259045"/>
    <xdr:sp macro="" textlink="">
      <xdr:nvSpPr>
        <xdr:cNvPr id="206" name="テキスト ボックス 205"/>
        <xdr:cNvSpPr txBox="1"/>
      </xdr:nvSpPr>
      <xdr:spPr>
        <a:xfrm>
          <a:off x="830795" y="1348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145576</xdr:rowOff>
    </xdr:from>
    <xdr:to>
      <xdr:col>24</xdr:col>
      <xdr:colOff>63500</xdr:colOff>
      <xdr:row>98</xdr:row>
      <xdr:rowOff>10554</xdr:rowOff>
    </xdr:to>
    <xdr:cxnSp macro="">
      <xdr:nvCxnSpPr>
        <xdr:cNvPr id="233" name="直線コネクタ 232"/>
        <xdr:cNvCxnSpPr/>
      </xdr:nvCxnSpPr>
      <xdr:spPr>
        <a:xfrm flipV="1">
          <a:off x="3797300" y="16776226"/>
          <a:ext cx="838200" cy="3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10554</xdr:rowOff>
    </xdr:from>
    <xdr:to>
      <xdr:col>19</xdr:col>
      <xdr:colOff>177800</xdr:colOff>
      <xdr:row>98</xdr:row>
      <xdr:rowOff>43405</xdr:rowOff>
    </xdr:to>
    <xdr:cxnSp macro="">
      <xdr:nvCxnSpPr>
        <xdr:cNvPr id="236" name="直線コネクタ 235"/>
        <xdr:cNvCxnSpPr/>
      </xdr:nvCxnSpPr>
      <xdr:spPr>
        <a:xfrm flipV="1">
          <a:off x="2908300" y="16812654"/>
          <a:ext cx="889000" cy="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43405</xdr:rowOff>
    </xdr:from>
    <xdr:to>
      <xdr:col>15</xdr:col>
      <xdr:colOff>50800</xdr:colOff>
      <xdr:row>98</xdr:row>
      <xdr:rowOff>53025</xdr:rowOff>
    </xdr:to>
    <xdr:cxnSp macro="">
      <xdr:nvCxnSpPr>
        <xdr:cNvPr id="239" name="直線コネクタ 238"/>
        <xdr:cNvCxnSpPr/>
      </xdr:nvCxnSpPr>
      <xdr:spPr>
        <a:xfrm flipV="1">
          <a:off x="2019300" y="16845505"/>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41" name="テキスト ボックス 240"/>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53025</xdr:rowOff>
    </xdr:from>
    <xdr:to>
      <xdr:col>10</xdr:col>
      <xdr:colOff>114300</xdr:colOff>
      <xdr:row>98</xdr:row>
      <xdr:rowOff>63123</xdr:rowOff>
    </xdr:to>
    <xdr:cxnSp macro="">
      <xdr:nvCxnSpPr>
        <xdr:cNvPr id="242" name="直線コネクタ 241"/>
        <xdr:cNvCxnSpPr/>
      </xdr:nvCxnSpPr>
      <xdr:spPr>
        <a:xfrm flipV="1">
          <a:off x="1130300" y="16855125"/>
          <a:ext cx="889000" cy="1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94776</xdr:rowOff>
    </xdr:from>
    <xdr:to>
      <xdr:col>24</xdr:col>
      <xdr:colOff>114300</xdr:colOff>
      <xdr:row>98</xdr:row>
      <xdr:rowOff>24926</xdr:rowOff>
    </xdr:to>
    <xdr:sp macro="" textlink="">
      <xdr:nvSpPr>
        <xdr:cNvPr id="252" name="楕円 251"/>
        <xdr:cNvSpPr/>
      </xdr:nvSpPr>
      <xdr:spPr>
        <a:xfrm>
          <a:off x="4584700" y="167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9703</xdr:rowOff>
    </xdr:from>
    <xdr:ext cx="534377" cy="259045"/>
    <xdr:sp macro="" textlink="">
      <xdr:nvSpPr>
        <xdr:cNvPr id="253" name="衛生費該当値テキスト"/>
        <xdr:cNvSpPr txBox="1"/>
      </xdr:nvSpPr>
      <xdr:spPr>
        <a:xfrm>
          <a:off x="4686300" y="1664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131204</xdr:rowOff>
    </xdr:from>
    <xdr:to>
      <xdr:col>20</xdr:col>
      <xdr:colOff>38100</xdr:colOff>
      <xdr:row>98</xdr:row>
      <xdr:rowOff>61354</xdr:rowOff>
    </xdr:to>
    <xdr:sp macro="" textlink="">
      <xdr:nvSpPr>
        <xdr:cNvPr id="254" name="楕円 253"/>
        <xdr:cNvSpPr/>
      </xdr:nvSpPr>
      <xdr:spPr>
        <a:xfrm>
          <a:off x="3746500" y="167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52481</xdr:rowOff>
    </xdr:from>
    <xdr:ext cx="534377" cy="259045"/>
    <xdr:sp macro="" textlink="">
      <xdr:nvSpPr>
        <xdr:cNvPr id="255" name="テキスト ボックス 254"/>
        <xdr:cNvSpPr txBox="1"/>
      </xdr:nvSpPr>
      <xdr:spPr>
        <a:xfrm>
          <a:off x="3530111" y="168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164055</xdr:rowOff>
    </xdr:from>
    <xdr:to>
      <xdr:col>15</xdr:col>
      <xdr:colOff>101600</xdr:colOff>
      <xdr:row>98</xdr:row>
      <xdr:rowOff>94205</xdr:rowOff>
    </xdr:to>
    <xdr:sp macro="" textlink="">
      <xdr:nvSpPr>
        <xdr:cNvPr id="256" name="楕円 255"/>
        <xdr:cNvSpPr/>
      </xdr:nvSpPr>
      <xdr:spPr>
        <a:xfrm>
          <a:off x="2857500" y="167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85332</xdr:rowOff>
    </xdr:from>
    <xdr:ext cx="534377" cy="259045"/>
    <xdr:sp macro="" textlink="">
      <xdr:nvSpPr>
        <xdr:cNvPr id="257" name="テキスト ボックス 256"/>
        <xdr:cNvSpPr txBox="1"/>
      </xdr:nvSpPr>
      <xdr:spPr>
        <a:xfrm>
          <a:off x="2641111" y="1688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2225</xdr:rowOff>
    </xdr:from>
    <xdr:to>
      <xdr:col>10</xdr:col>
      <xdr:colOff>165100</xdr:colOff>
      <xdr:row>98</xdr:row>
      <xdr:rowOff>103825</xdr:rowOff>
    </xdr:to>
    <xdr:sp macro="" textlink="">
      <xdr:nvSpPr>
        <xdr:cNvPr id="258" name="楕円 257"/>
        <xdr:cNvSpPr/>
      </xdr:nvSpPr>
      <xdr:spPr>
        <a:xfrm>
          <a:off x="1968500" y="1680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94952</xdr:rowOff>
    </xdr:from>
    <xdr:ext cx="534377" cy="259045"/>
    <xdr:sp macro="" textlink="">
      <xdr:nvSpPr>
        <xdr:cNvPr id="259" name="テキスト ボックス 258"/>
        <xdr:cNvSpPr txBox="1"/>
      </xdr:nvSpPr>
      <xdr:spPr>
        <a:xfrm>
          <a:off x="1752111" y="1689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12323</xdr:rowOff>
    </xdr:from>
    <xdr:to>
      <xdr:col>6</xdr:col>
      <xdr:colOff>38100</xdr:colOff>
      <xdr:row>98</xdr:row>
      <xdr:rowOff>113923</xdr:rowOff>
    </xdr:to>
    <xdr:sp macro="" textlink="">
      <xdr:nvSpPr>
        <xdr:cNvPr id="260" name="楕円 259"/>
        <xdr:cNvSpPr/>
      </xdr:nvSpPr>
      <xdr:spPr>
        <a:xfrm>
          <a:off x="1079500" y="168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105050</xdr:rowOff>
    </xdr:from>
    <xdr:ext cx="534377" cy="259045"/>
    <xdr:sp macro="" textlink="">
      <xdr:nvSpPr>
        <xdr:cNvPr id="261" name="テキスト ボックス 260"/>
        <xdr:cNvSpPr txBox="1"/>
      </xdr:nvSpPr>
      <xdr:spPr>
        <a:xfrm>
          <a:off x="863111" y="169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10152</xdr:rowOff>
    </xdr:from>
    <xdr:to>
      <xdr:col>55</xdr:col>
      <xdr:colOff>0</xdr:colOff>
      <xdr:row>59</xdr:row>
      <xdr:rowOff>13383</xdr:rowOff>
    </xdr:to>
    <xdr:cxnSp macro="">
      <xdr:nvCxnSpPr>
        <xdr:cNvPr id="349" name="直線コネクタ 348"/>
        <xdr:cNvCxnSpPr/>
      </xdr:nvCxnSpPr>
      <xdr:spPr>
        <a:xfrm flipV="1">
          <a:off x="9639300" y="10125702"/>
          <a:ext cx="8382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13383</xdr:rowOff>
    </xdr:from>
    <xdr:to>
      <xdr:col>50</xdr:col>
      <xdr:colOff>114300</xdr:colOff>
      <xdr:row>59</xdr:row>
      <xdr:rowOff>15029</xdr:rowOff>
    </xdr:to>
    <xdr:cxnSp macro="">
      <xdr:nvCxnSpPr>
        <xdr:cNvPr id="352" name="直線コネクタ 351"/>
        <xdr:cNvCxnSpPr/>
      </xdr:nvCxnSpPr>
      <xdr:spPr>
        <a:xfrm flipV="1">
          <a:off x="8750300" y="1012893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14739</xdr:rowOff>
    </xdr:from>
    <xdr:to>
      <xdr:col>45</xdr:col>
      <xdr:colOff>177800</xdr:colOff>
      <xdr:row>59</xdr:row>
      <xdr:rowOff>15029</xdr:rowOff>
    </xdr:to>
    <xdr:cxnSp macro="">
      <xdr:nvCxnSpPr>
        <xdr:cNvPr id="355" name="直線コネクタ 354"/>
        <xdr:cNvCxnSpPr/>
      </xdr:nvCxnSpPr>
      <xdr:spPr>
        <a:xfrm>
          <a:off x="7861300" y="10130289"/>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14739</xdr:rowOff>
    </xdr:from>
    <xdr:to>
      <xdr:col>41</xdr:col>
      <xdr:colOff>50800</xdr:colOff>
      <xdr:row>59</xdr:row>
      <xdr:rowOff>19898</xdr:rowOff>
    </xdr:to>
    <xdr:cxnSp macro="">
      <xdr:nvCxnSpPr>
        <xdr:cNvPr id="358" name="直線コネクタ 357"/>
        <xdr:cNvCxnSpPr/>
      </xdr:nvCxnSpPr>
      <xdr:spPr>
        <a:xfrm flipV="1">
          <a:off x="6972300" y="10130289"/>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130802</xdr:rowOff>
    </xdr:from>
    <xdr:to>
      <xdr:col>55</xdr:col>
      <xdr:colOff>50800</xdr:colOff>
      <xdr:row>59</xdr:row>
      <xdr:rowOff>60952</xdr:rowOff>
    </xdr:to>
    <xdr:sp macro="" textlink="">
      <xdr:nvSpPr>
        <xdr:cNvPr id="368" name="楕円 367"/>
        <xdr:cNvSpPr/>
      </xdr:nvSpPr>
      <xdr:spPr>
        <a:xfrm>
          <a:off x="10426700" y="100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45729</xdr:rowOff>
    </xdr:from>
    <xdr:ext cx="469744" cy="259045"/>
    <xdr:sp macro="" textlink="">
      <xdr:nvSpPr>
        <xdr:cNvPr id="369" name="農林水産業費該当値テキスト"/>
        <xdr:cNvSpPr txBox="1"/>
      </xdr:nvSpPr>
      <xdr:spPr>
        <a:xfrm>
          <a:off x="10528300" y="998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134033</xdr:rowOff>
    </xdr:from>
    <xdr:to>
      <xdr:col>50</xdr:col>
      <xdr:colOff>165100</xdr:colOff>
      <xdr:row>59</xdr:row>
      <xdr:rowOff>64183</xdr:rowOff>
    </xdr:to>
    <xdr:sp macro="" textlink="">
      <xdr:nvSpPr>
        <xdr:cNvPr id="370" name="楕円 369"/>
        <xdr:cNvSpPr/>
      </xdr:nvSpPr>
      <xdr:spPr>
        <a:xfrm>
          <a:off x="9588500" y="100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55310</xdr:rowOff>
    </xdr:from>
    <xdr:ext cx="469744" cy="259045"/>
    <xdr:sp macro="" textlink="">
      <xdr:nvSpPr>
        <xdr:cNvPr id="371" name="テキスト ボックス 370"/>
        <xdr:cNvSpPr txBox="1"/>
      </xdr:nvSpPr>
      <xdr:spPr>
        <a:xfrm>
          <a:off x="9404428" y="1017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135679</xdr:rowOff>
    </xdr:from>
    <xdr:to>
      <xdr:col>46</xdr:col>
      <xdr:colOff>38100</xdr:colOff>
      <xdr:row>59</xdr:row>
      <xdr:rowOff>65829</xdr:rowOff>
    </xdr:to>
    <xdr:sp macro="" textlink="">
      <xdr:nvSpPr>
        <xdr:cNvPr id="372" name="楕円 371"/>
        <xdr:cNvSpPr/>
      </xdr:nvSpPr>
      <xdr:spPr>
        <a:xfrm>
          <a:off x="8699500" y="100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56956</xdr:rowOff>
    </xdr:from>
    <xdr:ext cx="469744" cy="259045"/>
    <xdr:sp macro="" textlink="">
      <xdr:nvSpPr>
        <xdr:cNvPr id="373" name="テキスト ボックス 372"/>
        <xdr:cNvSpPr txBox="1"/>
      </xdr:nvSpPr>
      <xdr:spPr>
        <a:xfrm>
          <a:off x="8515428" y="101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135389</xdr:rowOff>
    </xdr:from>
    <xdr:to>
      <xdr:col>41</xdr:col>
      <xdr:colOff>101600</xdr:colOff>
      <xdr:row>59</xdr:row>
      <xdr:rowOff>65539</xdr:rowOff>
    </xdr:to>
    <xdr:sp macro="" textlink="">
      <xdr:nvSpPr>
        <xdr:cNvPr id="374" name="楕円 373"/>
        <xdr:cNvSpPr/>
      </xdr:nvSpPr>
      <xdr:spPr>
        <a:xfrm>
          <a:off x="7810500" y="100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56666</xdr:rowOff>
    </xdr:from>
    <xdr:ext cx="469744" cy="259045"/>
    <xdr:sp macro="" textlink="">
      <xdr:nvSpPr>
        <xdr:cNvPr id="375" name="テキスト ボックス 374"/>
        <xdr:cNvSpPr txBox="1"/>
      </xdr:nvSpPr>
      <xdr:spPr>
        <a:xfrm>
          <a:off x="7626428" y="1017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140548</xdr:rowOff>
    </xdr:from>
    <xdr:to>
      <xdr:col>36</xdr:col>
      <xdr:colOff>165100</xdr:colOff>
      <xdr:row>59</xdr:row>
      <xdr:rowOff>70698</xdr:rowOff>
    </xdr:to>
    <xdr:sp macro="" textlink="">
      <xdr:nvSpPr>
        <xdr:cNvPr id="376" name="楕円 375"/>
        <xdr:cNvSpPr/>
      </xdr:nvSpPr>
      <xdr:spPr>
        <a:xfrm>
          <a:off x="6921500" y="100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61825</xdr:rowOff>
    </xdr:from>
    <xdr:ext cx="469744" cy="259045"/>
    <xdr:sp macro="" textlink="">
      <xdr:nvSpPr>
        <xdr:cNvPr id="377" name="テキスト ボックス 376"/>
        <xdr:cNvSpPr txBox="1"/>
      </xdr:nvSpPr>
      <xdr:spPr>
        <a:xfrm>
          <a:off x="6737428" y="101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116002</xdr:rowOff>
    </xdr:from>
    <xdr:to>
      <xdr:col>55</xdr:col>
      <xdr:colOff>0</xdr:colOff>
      <xdr:row>78</xdr:row>
      <xdr:rowOff>146799</xdr:rowOff>
    </xdr:to>
    <xdr:cxnSp macro="">
      <xdr:nvCxnSpPr>
        <xdr:cNvPr id="406" name="直線コネクタ 405"/>
        <xdr:cNvCxnSpPr/>
      </xdr:nvCxnSpPr>
      <xdr:spPr>
        <a:xfrm flipV="1">
          <a:off x="9639300" y="13489102"/>
          <a:ext cx="838200" cy="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107265</xdr:rowOff>
    </xdr:from>
    <xdr:to>
      <xdr:col>50</xdr:col>
      <xdr:colOff>114300</xdr:colOff>
      <xdr:row>78</xdr:row>
      <xdr:rowOff>146799</xdr:rowOff>
    </xdr:to>
    <xdr:cxnSp macro="">
      <xdr:nvCxnSpPr>
        <xdr:cNvPr id="409" name="直線コネクタ 408"/>
        <xdr:cNvCxnSpPr/>
      </xdr:nvCxnSpPr>
      <xdr:spPr>
        <a:xfrm>
          <a:off x="8750300" y="13480365"/>
          <a:ext cx="889000" cy="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107265</xdr:rowOff>
    </xdr:from>
    <xdr:to>
      <xdr:col>45</xdr:col>
      <xdr:colOff>177800</xdr:colOff>
      <xdr:row>79</xdr:row>
      <xdr:rowOff>34379</xdr:rowOff>
    </xdr:to>
    <xdr:cxnSp macro="">
      <xdr:nvCxnSpPr>
        <xdr:cNvPr id="412" name="直線コネクタ 411"/>
        <xdr:cNvCxnSpPr/>
      </xdr:nvCxnSpPr>
      <xdr:spPr>
        <a:xfrm flipV="1">
          <a:off x="7861300" y="13480365"/>
          <a:ext cx="889000" cy="9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21870</xdr:rowOff>
    </xdr:from>
    <xdr:to>
      <xdr:col>41</xdr:col>
      <xdr:colOff>50800</xdr:colOff>
      <xdr:row>79</xdr:row>
      <xdr:rowOff>34379</xdr:rowOff>
    </xdr:to>
    <xdr:cxnSp macro="">
      <xdr:nvCxnSpPr>
        <xdr:cNvPr id="415" name="直線コネクタ 414"/>
        <xdr:cNvCxnSpPr/>
      </xdr:nvCxnSpPr>
      <xdr:spPr>
        <a:xfrm>
          <a:off x="6972300" y="13566420"/>
          <a:ext cx="8890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65202</xdr:rowOff>
    </xdr:from>
    <xdr:to>
      <xdr:col>55</xdr:col>
      <xdr:colOff>50800</xdr:colOff>
      <xdr:row>78</xdr:row>
      <xdr:rowOff>166802</xdr:rowOff>
    </xdr:to>
    <xdr:sp macro="" textlink="">
      <xdr:nvSpPr>
        <xdr:cNvPr id="425" name="楕円 424"/>
        <xdr:cNvSpPr/>
      </xdr:nvSpPr>
      <xdr:spPr>
        <a:xfrm>
          <a:off x="10426700" y="134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151579</xdr:rowOff>
    </xdr:from>
    <xdr:ext cx="469744" cy="259045"/>
    <xdr:sp macro="" textlink="">
      <xdr:nvSpPr>
        <xdr:cNvPr id="426" name="商工費該当値テキスト"/>
        <xdr:cNvSpPr txBox="1"/>
      </xdr:nvSpPr>
      <xdr:spPr>
        <a:xfrm>
          <a:off x="10528300" y="133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95999</xdr:rowOff>
    </xdr:from>
    <xdr:to>
      <xdr:col>50</xdr:col>
      <xdr:colOff>165100</xdr:colOff>
      <xdr:row>79</xdr:row>
      <xdr:rowOff>26149</xdr:rowOff>
    </xdr:to>
    <xdr:sp macro="" textlink="">
      <xdr:nvSpPr>
        <xdr:cNvPr id="427" name="楕円 426"/>
        <xdr:cNvSpPr/>
      </xdr:nvSpPr>
      <xdr:spPr>
        <a:xfrm>
          <a:off x="9588500" y="134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17276</xdr:rowOff>
    </xdr:from>
    <xdr:ext cx="469744" cy="259045"/>
    <xdr:sp macro="" textlink="">
      <xdr:nvSpPr>
        <xdr:cNvPr id="428" name="テキスト ボックス 427"/>
        <xdr:cNvSpPr txBox="1"/>
      </xdr:nvSpPr>
      <xdr:spPr>
        <a:xfrm>
          <a:off x="9404428" y="1356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56465</xdr:rowOff>
    </xdr:from>
    <xdr:to>
      <xdr:col>46</xdr:col>
      <xdr:colOff>38100</xdr:colOff>
      <xdr:row>78</xdr:row>
      <xdr:rowOff>158065</xdr:rowOff>
    </xdr:to>
    <xdr:sp macro="" textlink="">
      <xdr:nvSpPr>
        <xdr:cNvPr id="429" name="楕円 428"/>
        <xdr:cNvSpPr/>
      </xdr:nvSpPr>
      <xdr:spPr>
        <a:xfrm>
          <a:off x="8699500" y="134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149192</xdr:rowOff>
    </xdr:from>
    <xdr:ext cx="469744" cy="259045"/>
    <xdr:sp macro="" textlink="">
      <xdr:nvSpPr>
        <xdr:cNvPr id="430" name="テキスト ボックス 429"/>
        <xdr:cNvSpPr txBox="1"/>
      </xdr:nvSpPr>
      <xdr:spPr>
        <a:xfrm>
          <a:off x="8515428" y="1352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155029</xdr:rowOff>
    </xdr:from>
    <xdr:to>
      <xdr:col>41</xdr:col>
      <xdr:colOff>101600</xdr:colOff>
      <xdr:row>79</xdr:row>
      <xdr:rowOff>85179</xdr:rowOff>
    </xdr:to>
    <xdr:sp macro="" textlink="">
      <xdr:nvSpPr>
        <xdr:cNvPr id="431" name="楕円 430"/>
        <xdr:cNvSpPr/>
      </xdr:nvSpPr>
      <xdr:spPr>
        <a:xfrm>
          <a:off x="7810500" y="135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76306</xdr:rowOff>
    </xdr:from>
    <xdr:ext cx="378565" cy="259045"/>
    <xdr:sp macro="" textlink="">
      <xdr:nvSpPr>
        <xdr:cNvPr id="432" name="テキスト ボックス 431"/>
        <xdr:cNvSpPr txBox="1"/>
      </xdr:nvSpPr>
      <xdr:spPr>
        <a:xfrm>
          <a:off x="7672017" y="1362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142520</xdr:rowOff>
    </xdr:from>
    <xdr:to>
      <xdr:col>36</xdr:col>
      <xdr:colOff>165100</xdr:colOff>
      <xdr:row>79</xdr:row>
      <xdr:rowOff>72670</xdr:rowOff>
    </xdr:to>
    <xdr:sp macro="" textlink="">
      <xdr:nvSpPr>
        <xdr:cNvPr id="433" name="楕円 432"/>
        <xdr:cNvSpPr/>
      </xdr:nvSpPr>
      <xdr:spPr>
        <a:xfrm>
          <a:off x="6921500" y="135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63797</xdr:rowOff>
    </xdr:from>
    <xdr:ext cx="469744" cy="259045"/>
    <xdr:sp macro="" textlink="">
      <xdr:nvSpPr>
        <xdr:cNvPr id="434" name="テキスト ボックス 433"/>
        <xdr:cNvSpPr txBox="1"/>
      </xdr:nvSpPr>
      <xdr:spPr>
        <a:xfrm>
          <a:off x="6737428" y="136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26119</xdr:rowOff>
    </xdr:from>
    <xdr:to>
      <xdr:col>55</xdr:col>
      <xdr:colOff>0</xdr:colOff>
      <xdr:row>96</xdr:row>
      <xdr:rowOff>70777</xdr:rowOff>
    </xdr:to>
    <xdr:cxnSp macro="">
      <xdr:nvCxnSpPr>
        <xdr:cNvPr id="459" name="直線コネクタ 458"/>
        <xdr:cNvCxnSpPr/>
      </xdr:nvCxnSpPr>
      <xdr:spPr>
        <a:xfrm>
          <a:off x="9639300" y="16485319"/>
          <a:ext cx="838200" cy="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13674</xdr:rowOff>
    </xdr:from>
    <xdr:to>
      <xdr:col>50</xdr:col>
      <xdr:colOff>114300</xdr:colOff>
      <xdr:row>96</xdr:row>
      <xdr:rowOff>26119</xdr:rowOff>
    </xdr:to>
    <xdr:cxnSp macro="">
      <xdr:nvCxnSpPr>
        <xdr:cNvPr id="462" name="直線コネクタ 461"/>
        <xdr:cNvCxnSpPr/>
      </xdr:nvCxnSpPr>
      <xdr:spPr>
        <a:xfrm>
          <a:off x="8750300" y="16472874"/>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13674</xdr:rowOff>
    </xdr:from>
    <xdr:to>
      <xdr:col>45</xdr:col>
      <xdr:colOff>177800</xdr:colOff>
      <xdr:row>96</xdr:row>
      <xdr:rowOff>49101</xdr:rowOff>
    </xdr:to>
    <xdr:cxnSp macro="">
      <xdr:nvCxnSpPr>
        <xdr:cNvPr id="465" name="直線コネクタ 464"/>
        <xdr:cNvCxnSpPr/>
      </xdr:nvCxnSpPr>
      <xdr:spPr>
        <a:xfrm flipV="1">
          <a:off x="7861300" y="16472874"/>
          <a:ext cx="889000" cy="3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49101</xdr:rowOff>
    </xdr:from>
    <xdr:to>
      <xdr:col>41</xdr:col>
      <xdr:colOff>50800</xdr:colOff>
      <xdr:row>96</xdr:row>
      <xdr:rowOff>97810</xdr:rowOff>
    </xdr:to>
    <xdr:cxnSp macro="">
      <xdr:nvCxnSpPr>
        <xdr:cNvPr id="468" name="直線コネクタ 467"/>
        <xdr:cNvCxnSpPr/>
      </xdr:nvCxnSpPr>
      <xdr:spPr>
        <a:xfrm flipV="1">
          <a:off x="6972300" y="16508301"/>
          <a:ext cx="889000" cy="4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19977</xdr:rowOff>
    </xdr:from>
    <xdr:to>
      <xdr:col>55</xdr:col>
      <xdr:colOff>50800</xdr:colOff>
      <xdr:row>96</xdr:row>
      <xdr:rowOff>121577</xdr:rowOff>
    </xdr:to>
    <xdr:sp macro="" textlink="">
      <xdr:nvSpPr>
        <xdr:cNvPr id="478" name="楕円 477"/>
        <xdr:cNvSpPr/>
      </xdr:nvSpPr>
      <xdr:spPr>
        <a:xfrm>
          <a:off x="10426700" y="164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169854</xdr:rowOff>
    </xdr:from>
    <xdr:ext cx="534377" cy="259045"/>
    <xdr:sp macro="" textlink="">
      <xdr:nvSpPr>
        <xdr:cNvPr id="479" name="土木費該当値テキスト"/>
        <xdr:cNvSpPr txBox="1"/>
      </xdr:nvSpPr>
      <xdr:spPr>
        <a:xfrm>
          <a:off x="10528300" y="164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146769</xdr:rowOff>
    </xdr:from>
    <xdr:to>
      <xdr:col>50</xdr:col>
      <xdr:colOff>165100</xdr:colOff>
      <xdr:row>96</xdr:row>
      <xdr:rowOff>76919</xdr:rowOff>
    </xdr:to>
    <xdr:sp macro="" textlink="">
      <xdr:nvSpPr>
        <xdr:cNvPr id="480" name="楕円 479"/>
        <xdr:cNvSpPr/>
      </xdr:nvSpPr>
      <xdr:spPr>
        <a:xfrm>
          <a:off x="9588500" y="164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68046</xdr:rowOff>
    </xdr:from>
    <xdr:ext cx="534377" cy="259045"/>
    <xdr:sp macro="" textlink="">
      <xdr:nvSpPr>
        <xdr:cNvPr id="481" name="テキスト ボックス 480"/>
        <xdr:cNvSpPr txBox="1"/>
      </xdr:nvSpPr>
      <xdr:spPr>
        <a:xfrm>
          <a:off x="9372111" y="165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134324</xdr:rowOff>
    </xdr:from>
    <xdr:to>
      <xdr:col>46</xdr:col>
      <xdr:colOff>38100</xdr:colOff>
      <xdr:row>96</xdr:row>
      <xdr:rowOff>64474</xdr:rowOff>
    </xdr:to>
    <xdr:sp macro="" textlink="">
      <xdr:nvSpPr>
        <xdr:cNvPr id="482" name="楕円 481"/>
        <xdr:cNvSpPr/>
      </xdr:nvSpPr>
      <xdr:spPr>
        <a:xfrm>
          <a:off x="8699500" y="164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55601</xdr:rowOff>
    </xdr:from>
    <xdr:ext cx="534377" cy="259045"/>
    <xdr:sp macro="" textlink="">
      <xdr:nvSpPr>
        <xdr:cNvPr id="483" name="テキスト ボックス 482"/>
        <xdr:cNvSpPr txBox="1"/>
      </xdr:nvSpPr>
      <xdr:spPr>
        <a:xfrm>
          <a:off x="8483111" y="1651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169751</xdr:rowOff>
    </xdr:from>
    <xdr:to>
      <xdr:col>41</xdr:col>
      <xdr:colOff>101600</xdr:colOff>
      <xdr:row>96</xdr:row>
      <xdr:rowOff>99901</xdr:rowOff>
    </xdr:to>
    <xdr:sp macro="" textlink="">
      <xdr:nvSpPr>
        <xdr:cNvPr id="484" name="楕円 483"/>
        <xdr:cNvSpPr/>
      </xdr:nvSpPr>
      <xdr:spPr>
        <a:xfrm>
          <a:off x="7810500" y="1645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91028</xdr:rowOff>
    </xdr:from>
    <xdr:ext cx="534377" cy="259045"/>
    <xdr:sp macro="" textlink="">
      <xdr:nvSpPr>
        <xdr:cNvPr id="485" name="テキスト ボックス 484"/>
        <xdr:cNvSpPr txBox="1"/>
      </xdr:nvSpPr>
      <xdr:spPr>
        <a:xfrm>
          <a:off x="7594111" y="1655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47010</xdr:rowOff>
    </xdr:from>
    <xdr:to>
      <xdr:col>36</xdr:col>
      <xdr:colOff>165100</xdr:colOff>
      <xdr:row>96</xdr:row>
      <xdr:rowOff>148610</xdr:rowOff>
    </xdr:to>
    <xdr:sp macro="" textlink="">
      <xdr:nvSpPr>
        <xdr:cNvPr id="486" name="楕円 485"/>
        <xdr:cNvSpPr/>
      </xdr:nvSpPr>
      <xdr:spPr>
        <a:xfrm>
          <a:off x="6921500" y="1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139737</xdr:rowOff>
    </xdr:from>
    <xdr:ext cx="534377" cy="259045"/>
    <xdr:sp macro="" textlink="">
      <xdr:nvSpPr>
        <xdr:cNvPr id="487" name="テキスト ボックス 486"/>
        <xdr:cNvSpPr txBox="1"/>
      </xdr:nvSpPr>
      <xdr:spPr>
        <a:xfrm>
          <a:off x="6705111" y="1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144370</xdr:rowOff>
    </xdr:from>
    <xdr:to>
      <xdr:col>85</xdr:col>
      <xdr:colOff>127000</xdr:colOff>
      <xdr:row>38</xdr:row>
      <xdr:rowOff>48031</xdr:rowOff>
    </xdr:to>
    <xdr:cxnSp macro="">
      <xdr:nvCxnSpPr>
        <xdr:cNvPr id="518" name="直線コネクタ 517"/>
        <xdr:cNvCxnSpPr/>
      </xdr:nvCxnSpPr>
      <xdr:spPr>
        <a:xfrm flipV="1">
          <a:off x="15481300" y="648802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20877</xdr:rowOff>
    </xdr:from>
    <xdr:to>
      <xdr:col>81</xdr:col>
      <xdr:colOff>50800</xdr:colOff>
      <xdr:row>38</xdr:row>
      <xdr:rowOff>48031</xdr:rowOff>
    </xdr:to>
    <xdr:cxnSp macro="">
      <xdr:nvCxnSpPr>
        <xdr:cNvPr id="521" name="直線コネクタ 520"/>
        <xdr:cNvCxnSpPr/>
      </xdr:nvCxnSpPr>
      <xdr:spPr>
        <a:xfrm>
          <a:off x="14592300" y="6535977"/>
          <a:ext cx="889000" cy="2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107092</xdr:rowOff>
    </xdr:from>
    <xdr:to>
      <xdr:col>76</xdr:col>
      <xdr:colOff>114300</xdr:colOff>
      <xdr:row>38</xdr:row>
      <xdr:rowOff>20877</xdr:rowOff>
    </xdr:to>
    <xdr:cxnSp macro="">
      <xdr:nvCxnSpPr>
        <xdr:cNvPr id="524" name="直線コネクタ 523"/>
        <xdr:cNvCxnSpPr/>
      </xdr:nvCxnSpPr>
      <xdr:spPr>
        <a:xfrm>
          <a:off x="13703300" y="6450742"/>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80182</xdr:rowOff>
    </xdr:from>
    <xdr:to>
      <xdr:col>71</xdr:col>
      <xdr:colOff>177800</xdr:colOff>
      <xdr:row>37</xdr:row>
      <xdr:rowOff>107092</xdr:rowOff>
    </xdr:to>
    <xdr:cxnSp macro="">
      <xdr:nvCxnSpPr>
        <xdr:cNvPr id="527" name="直線コネクタ 526"/>
        <xdr:cNvCxnSpPr/>
      </xdr:nvCxnSpPr>
      <xdr:spPr>
        <a:xfrm>
          <a:off x="12814300" y="6252382"/>
          <a:ext cx="889000" cy="19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19239</xdr:rowOff>
    </xdr:from>
    <xdr:ext cx="534377" cy="259045"/>
    <xdr:sp macro="" textlink="">
      <xdr:nvSpPr>
        <xdr:cNvPr id="531" name="テキスト ボックス 530"/>
        <xdr:cNvSpPr txBox="1"/>
      </xdr:nvSpPr>
      <xdr:spPr>
        <a:xfrm>
          <a:off x="12547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93570</xdr:rowOff>
    </xdr:from>
    <xdr:to>
      <xdr:col>85</xdr:col>
      <xdr:colOff>177800</xdr:colOff>
      <xdr:row>38</xdr:row>
      <xdr:rowOff>23719</xdr:rowOff>
    </xdr:to>
    <xdr:sp macro="" textlink="">
      <xdr:nvSpPr>
        <xdr:cNvPr id="537" name="楕円 536"/>
        <xdr:cNvSpPr/>
      </xdr:nvSpPr>
      <xdr:spPr>
        <a:xfrm>
          <a:off x="16268700" y="64372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8497</xdr:rowOff>
    </xdr:from>
    <xdr:ext cx="534377" cy="259045"/>
    <xdr:sp macro="" textlink="">
      <xdr:nvSpPr>
        <xdr:cNvPr id="538" name="消防費該当値テキスト"/>
        <xdr:cNvSpPr txBox="1"/>
      </xdr:nvSpPr>
      <xdr:spPr>
        <a:xfrm>
          <a:off x="16370300" y="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168681</xdr:rowOff>
    </xdr:from>
    <xdr:to>
      <xdr:col>81</xdr:col>
      <xdr:colOff>101600</xdr:colOff>
      <xdr:row>38</xdr:row>
      <xdr:rowOff>98831</xdr:rowOff>
    </xdr:to>
    <xdr:sp macro="" textlink="">
      <xdr:nvSpPr>
        <xdr:cNvPr id="539" name="楕円 538"/>
        <xdr:cNvSpPr/>
      </xdr:nvSpPr>
      <xdr:spPr>
        <a:xfrm>
          <a:off x="15430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89958</xdr:rowOff>
    </xdr:from>
    <xdr:ext cx="534377" cy="259045"/>
    <xdr:sp macro="" textlink="">
      <xdr:nvSpPr>
        <xdr:cNvPr id="540" name="テキスト ボックス 539"/>
        <xdr:cNvSpPr txBox="1"/>
      </xdr:nvSpPr>
      <xdr:spPr>
        <a:xfrm>
          <a:off x="15214111" y="66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141527</xdr:rowOff>
    </xdr:from>
    <xdr:to>
      <xdr:col>76</xdr:col>
      <xdr:colOff>165100</xdr:colOff>
      <xdr:row>38</xdr:row>
      <xdr:rowOff>71677</xdr:rowOff>
    </xdr:to>
    <xdr:sp macro="" textlink="">
      <xdr:nvSpPr>
        <xdr:cNvPr id="541" name="楕円 540"/>
        <xdr:cNvSpPr/>
      </xdr:nvSpPr>
      <xdr:spPr>
        <a:xfrm>
          <a:off x="14541500" y="64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62804</xdr:rowOff>
    </xdr:from>
    <xdr:ext cx="534377" cy="259045"/>
    <xdr:sp macro="" textlink="">
      <xdr:nvSpPr>
        <xdr:cNvPr id="542" name="テキスト ボックス 541"/>
        <xdr:cNvSpPr txBox="1"/>
      </xdr:nvSpPr>
      <xdr:spPr>
        <a:xfrm>
          <a:off x="14325111" y="65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56292</xdr:rowOff>
    </xdr:from>
    <xdr:to>
      <xdr:col>72</xdr:col>
      <xdr:colOff>38100</xdr:colOff>
      <xdr:row>37</xdr:row>
      <xdr:rowOff>157892</xdr:rowOff>
    </xdr:to>
    <xdr:sp macro="" textlink="">
      <xdr:nvSpPr>
        <xdr:cNvPr id="543" name="楕円 542"/>
        <xdr:cNvSpPr/>
      </xdr:nvSpPr>
      <xdr:spPr>
        <a:xfrm>
          <a:off x="13652500" y="6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149019</xdr:rowOff>
    </xdr:from>
    <xdr:ext cx="534377" cy="259045"/>
    <xdr:sp macro="" textlink="">
      <xdr:nvSpPr>
        <xdr:cNvPr id="544" name="テキスト ボックス 543"/>
        <xdr:cNvSpPr txBox="1"/>
      </xdr:nvSpPr>
      <xdr:spPr>
        <a:xfrm>
          <a:off x="13436111" y="649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29382</xdr:rowOff>
    </xdr:from>
    <xdr:to>
      <xdr:col>67</xdr:col>
      <xdr:colOff>101600</xdr:colOff>
      <xdr:row>36</xdr:row>
      <xdr:rowOff>130982</xdr:rowOff>
    </xdr:to>
    <xdr:sp macro="" textlink="">
      <xdr:nvSpPr>
        <xdr:cNvPr id="545" name="楕円 544"/>
        <xdr:cNvSpPr/>
      </xdr:nvSpPr>
      <xdr:spPr>
        <a:xfrm>
          <a:off x="12763500" y="620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147509</xdr:rowOff>
    </xdr:from>
    <xdr:ext cx="534377" cy="259045"/>
    <xdr:sp macro="" textlink="">
      <xdr:nvSpPr>
        <xdr:cNvPr id="546" name="テキスト ボックス 545"/>
        <xdr:cNvSpPr txBox="1"/>
      </xdr:nvSpPr>
      <xdr:spPr>
        <a:xfrm>
          <a:off x="12547111" y="59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29419</xdr:rowOff>
    </xdr:from>
    <xdr:to>
      <xdr:col>85</xdr:col>
      <xdr:colOff>127000</xdr:colOff>
      <xdr:row>57</xdr:row>
      <xdr:rowOff>60989</xdr:rowOff>
    </xdr:to>
    <xdr:cxnSp macro="">
      <xdr:nvCxnSpPr>
        <xdr:cNvPr id="573" name="直線コネクタ 572"/>
        <xdr:cNvCxnSpPr/>
      </xdr:nvCxnSpPr>
      <xdr:spPr>
        <a:xfrm flipV="1">
          <a:off x="15481300" y="9802069"/>
          <a:ext cx="8382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96403</xdr:rowOff>
    </xdr:from>
    <xdr:to>
      <xdr:col>81</xdr:col>
      <xdr:colOff>50800</xdr:colOff>
      <xdr:row>57</xdr:row>
      <xdr:rowOff>60989</xdr:rowOff>
    </xdr:to>
    <xdr:cxnSp macro="">
      <xdr:nvCxnSpPr>
        <xdr:cNvPr id="576" name="直線コネクタ 575"/>
        <xdr:cNvCxnSpPr/>
      </xdr:nvCxnSpPr>
      <xdr:spPr>
        <a:xfrm>
          <a:off x="14592300" y="9697603"/>
          <a:ext cx="889000" cy="13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96403</xdr:rowOff>
    </xdr:from>
    <xdr:to>
      <xdr:col>76</xdr:col>
      <xdr:colOff>114300</xdr:colOff>
      <xdr:row>57</xdr:row>
      <xdr:rowOff>82486</xdr:rowOff>
    </xdr:to>
    <xdr:cxnSp macro="">
      <xdr:nvCxnSpPr>
        <xdr:cNvPr id="579" name="直線コネクタ 578"/>
        <xdr:cNvCxnSpPr/>
      </xdr:nvCxnSpPr>
      <xdr:spPr>
        <a:xfrm flipV="1">
          <a:off x="13703300" y="9697603"/>
          <a:ext cx="889000" cy="15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82486</xdr:rowOff>
    </xdr:from>
    <xdr:to>
      <xdr:col>71</xdr:col>
      <xdr:colOff>177800</xdr:colOff>
      <xdr:row>57</xdr:row>
      <xdr:rowOff>83268</xdr:rowOff>
    </xdr:to>
    <xdr:cxnSp macro="">
      <xdr:nvCxnSpPr>
        <xdr:cNvPr id="582" name="直線コネクタ 581"/>
        <xdr:cNvCxnSpPr/>
      </xdr:nvCxnSpPr>
      <xdr:spPr>
        <a:xfrm flipV="1">
          <a:off x="12814300" y="9855136"/>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6" name="テキスト ボックス 585"/>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150069</xdr:rowOff>
    </xdr:from>
    <xdr:to>
      <xdr:col>85</xdr:col>
      <xdr:colOff>177800</xdr:colOff>
      <xdr:row>57</xdr:row>
      <xdr:rowOff>80219</xdr:rowOff>
    </xdr:to>
    <xdr:sp macro="" textlink="">
      <xdr:nvSpPr>
        <xdr:cNvPr id="592" name="楕円 591"/>
        <xdr:cNvSpPr/>
      </xdr:nvSpPr>
      <xdr:spPr>
        <a:xfrm>
          <a:off x="16268700" y="97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128496</xdr:rowOff>
    </xdr:from>
    <xdr:ext cx="534377" cy="259045"/>
    <xdr:sp macro="" textlink="">
      <xdr:nvSpPr>
        <xdr:cNvPr id="593" name="教育費該当値テキスト"/>
        <xdr:cNvSpPr txBox="1"/>
      </xdr:nvSpPr>
      <xdr:spPr>
        <a:xfrm>
          <a:off x="16370300" y="972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10189</xdr:rowOff>
    </xdr:from>
    <xdr:to>
      <xdr:col>81</xdr:col>
      <xdr:colOff>101600</xdr:colOff>
      <xdr:row>57</xdr:row>
      <xdr:rowOff>111789</xdr:rowOff>
    </xdr:to>
    <xdr:sp macro="" textlink="">
      <xdr:nvSpPr>
        <xdr:cNvPr id="594" name="楕円 593"/>
        <xdr:cNvSpPr/>
      </xdr:nvSpPr>
      <xdr:spPr>
        <a:xfrm>
          <a:off x="15430500" y="97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102916</xdr:rowOff>
    </xdr:from>
    <xdr:ext cx="534377" cy="259045"/>
    <xdr:sp macro="" textlink="">
      <xdr:nvSpPr>
        <xdr:cNvPr id="595" name="テキスト ボックス 594"/>
        <xdr:cNvSpPr txBox="1"/>
      </xdr:nvSpPr>
      <xdr:spPr>
        <a:xfrm>
          <a:off x="15214111" y="98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45603</xdr:rowOff>
    </xdr:from>
    <xdr:to>
      <xdr:col>76</xdr:col>
      <xdr:colOff>165100</xdr:colOff>
      <xdr:row>56</xdr:row>
      <xdr:rowOff>147203</xdr:rowOff>
    </xdr:to>
    <xdr:sp macro="" textlink="">
      <xdr:nvSpPr>
        <xdr:cNvPr id="596" name="楕円 595"/>
        <xdr:cNvSpPr/>
      </xdr:nvSpPr>
      <xdr:spPr>
        <a:xfrm>
          <a:off x="14541500" y="964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163730</xdr:rowOff>
    </xdr:from>
    <xdr:ext cx="534377" cy="259045"/>
    <xdr:sp macro="" textlink="">
      <xdr:nvSpPr>
        <xdr:cNvPr id="597" name="テキスト ボックス 596"/>
        <xdr:cNvSpPr txBox="1"/>
      </xdr:nvSpPr>
      <xdr:spPr>
        <a:xfrm>
          <a:off x="14325111" y="942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31686</xdr:rowOff>
    </xdr:from>
    <xdr:to>
      <xdr:col>72</xdr:col>
      <xdr:colOff>38100</xdr:colOff>
      <xdr:row>57</xdr:row>
      <xdr:rowOff>133286</xdr:rowOff>
    </xdr:to>
    <xdr:sp macro="" textlink="">
      <xdr:nvSpPr>
        <xdr:cNvPr id="598" name="楕円 597"/>
        <xdr:cNvSpPr/>
      </xdr:nvSpPr>
      <xdr:spPr>
        <a:xfrm>
          <a:off x="13652500" y="98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124413</xdr:rowOff>
    </xdr:from>
    <xdr:ext cx="534377" cy="259045"/>
    <xdr:sp macro="" textlink="">
      <xdr:nvSpPr>
        <xdr:cNvPr id="599" name="テキスト ボックス 598"/>
        <xdr:cNvSpPr txBox="1"/>
      </xdr:nvSpPr>
      <xdr:spPr>
        <a:xfrm>
          <a:off x="13436111" y="98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32468</xdr:rowOff>
    </xdr:from>
    <xdr:to>
      <xdr:col>67</xdr:col>
      <xdr:colOff>101600</xdr:colOff>
      <xdr:row>57</xdr:row>
      <xdr:rowOff>134068</xdr:rowOff>
    </xdr:to>
    <xdr:sp macro="" textlink="">
      <xdr:nvSpPr>
        <xdr:cNvPr id="600" name="楕円 599"/>
        <xdr:cNvSpPr/>
      </xdr:nvSpPr>
      <xdr:spPr>
        <a:xfrm>
          <a:off x="12763500" y="98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125195</xdr:rowOff>
    </xdr:from>
    <xdr:ext cx="534377" cy="259045"/>
    <xdr:sp macro="" textlink="">
      <xdr:nvSpPr>
        <xdr:cNvPr id="601" name="テキスト ボックス 600"/>
        <xdr:cNvSpPr txBox="1"/>
      </xdr:nvSpPr>
      <xdr:spPr>
        <a:xfrm>
          <a:off x="12547111" y="98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31268</xdr:rowOff>
    </xdr:from>
    <xdr:to>
      <xdr:col>85</xdr:col>
      <xdr:colOff>127000</xdr:colOff>
      <xdr:row>79</xdr:row>
      <xdr:rowOff>43783</xdr:rowOff>
    </xdr:to>
    <xdr:cxnSp macro="">
      <xdr:nvCxnSpPr>
        <xdr:cNvPr id="630" name="直線コネクタ 629"/>
        <xdr:cNvCxnSpPr/>
      </xdr:nvCxnSpPr>
      <xdr:spPr>
        <a:xfrm flipV="1">
          <a:off x="15481300" y="13575818"/>
          <a:ext cx="838200" cy="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43687</xdr:rowOff>
    </xdr:from>
    <xdr:to>
      <xdr:col>81</xdr:col>
      <xdr:colOff>50800</xdr:colOff>
      <xdr:row>79</xdr:row>
      <xdr:rowOff>43783</xdr:rowOff>
    </xdr:to>
    <xdr:cxnSp macro="">
      <xdr:nvCxnSpPr>
        <xdr:cNvPr id="633" name="直線コネクタ 632"/>
        <xdr:cNvCxnSpPr/>
      </xdr:nvCxnSpPr>
      <xdr:spPr>
        <a:xfrm>
          <a:off x="14592300" y="13588237"/>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18580</xdr:rowOff>
    </xdr:from>
    <xdr:to>
      <xdr:col>76</xdr:col>
      <xdr:colOff>114300</xdr:colOff>
      <xdr:row>79</xdr:row>
      <xdr:rowOff>43687</xdr:rowOff>
    </xdr:to>
    <xdr:cxnSp macro="">
      <xdr:nvCxnSpPr>
        <xdr:cNvPr id="636" name="直線コネクタ 635"/>
        <xdr:cNvCxnSpPr/>
      </xdr:nvCxnSpPr>
      <xdr:spPr>
        <a:xfrm>
          <a:off x="13703300" y="13563130"/>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18580</xdr:rowOff>
    </xdr:from>
    <xdr:to>
      <xdr:col>71</xdr:col>
      <xdr:colOff>177800</xdr:colOff>
      <xdr:row>79</xdr:row>
      <xdr:rowOff>43745</xdr:rowOff>
    </xdr:to>
    <xdr:cxnSp macro="">
      <xdr:nvCxnSpPr>
        <xdr:cNvPr id="639" name="直線コネクタ 638"/>
        <xdr:cNvCxnSpPr/>
      </xdr:nvCxnSpPr>
      <xdr:spPr>
        <a:xfrm flipV="1">
          <a:off x="12814300" y="13563130"/>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1" name="テキスト ボックス 640"/>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43" name="テキスト ボックス 642"/>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151918</xdr:rowOff>
    </xdr:from>
    <xdr:to>
      <xdr:col>85</xdr:col>
      <xdr:colOff>177800</xdr:colOff>
      <xdr:row>79</xdr:row>
      <xdr:rowOff>82068</xdr:rowOff>
    </xdr:to>
    <xdr:sp macro="" textlink="">
      <xdr:nvSpPr>
        <xdr:cNvPr id="649" name="楕円 648"/>
        <xdr:cNvSpPr/>
      </xdr:nvSpPr>
      <xdr:spPr>
        <a:xfrm>
          <a:off x="16268700" y="1352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66845</xdr:rowOff>
    </xdr:from>
    <xdr:ext cx="378565" cy="259045"/>
    <xdr:sp macro="" textlink="">
      <xdr:nvSpPr>
        <xdr:cNvPr id="650" name="災害復旧費該当値テキスト"/>
        <xdr:cNvSpPr txBox="1"/>
      </xdr:nvSpPr>
      <xdr:spPr>
        <a:xfrm>
          <a:off x="16370300" y="1343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164433</xdr:rowOff>
    </xdr:from>
    <xdr:to>
      <xdr:col>81</xdr:col>
      <xdr:colOff>101600</xdr:colOff>
      <xdr:row>79</xdr:row>
      <xdr:rowOff>94583</xdr:rowOff>
    </xdr:to>
    <xdr:sp macro="" textlink="">
      <xdr:nvSpPr>
        <xdr:cNvPr id="651" name="楕円 650"/>
        <xdr:cNvSpPr/>
      </xdr:nvSpPr>
      <xdr:spPr>
        <a:xfrm>
          <a:off x="15430500" y="135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85710</xdr:rowOff>
    </xdr:from>
    <xdr:ext cx="313932" cy="259045"/>
    <xdr:sp macro="" textlink="">
      <xdr:nvSpPr>
        <xdr:cNvPr id="652" name="テキスト ボックス 651"/>
        <xdr:cNvSpPr txBox="1"/>
      </xdr:nvSpPr>
      <xdr:spPr>
        <a:xfrm>
          <a:off x="15324333" y="1363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164337</xdr:rowOff>
    </xdr:from>
    <xdr:to>
      <xdr:col>76</xdr:col>
      <xdr:colOff>165100</xdr:colOff>
      <xdr:row>79</xdr:row>
      <xdr:rowOff>94487</xdr:rowOff>
    </xdr:to>
    <xdr:sp macro="" textlink="">
      <xdr:nvSpPr>
        <xdr:cNvPr id="653" name="楕円 652"/>
        <xdr:cNvSpPr/>
      </xdr:nvSpPr>
      <xdr:spPr>
        <a:xfrm>
          <a:off x="14541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85614</xdr:rowOff>
    </xdr:from>
    <xdr:ext cx="313932" cy="259045"/>
    <xdr:sp macro="" textlink="">
      <xdr:nvSpPr>
        <xdr:cNvPr id="654" name="テキスト ボックス 653"/>
        <xdr:cNvSpPr txBox="1"/>
      </xdr:nvSpPr>
      <xdr:spPr>
        <a:xfrm>
          <a:off x="14435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139230</xdr:rowOff>
    </xdr:from>
    <xdr:to>
      <xdr:col>72</xdr:col>
      <xdr:colOff>38100</xdr:colOff>
      <xdr:row>79</xdr:row>
      <xdr:rowOff>69380</xdr:rowOff>
    </xdr:to>
    <xdr:sp macro="" textlink="">
      <xdr:nvSpPr>
        <xdr:cNvPr id="655" name="楕円 654"/>
        <xdr:cNvSpPr/>
      </xdr:nvSpPr>
      <xdr:spPr>
        <a:xfrm>
          <a:off x="13652500" y="135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60507</xdr:rowOff>
    </xdr:from>
    <xdr:ext cx="469744" cy="259045"/>
    <xdr:sp macro="" textlink="">
      <xdr:nvSpPr>
        <xdr:cNvPr id="656" name="テキスト ボックス 655"/>
        <xdr:cNvSpPr txBox="1"/>
      </xdr:nvSpPr>
      <xdr:spPr>
        <a:xfrm>
          <a:off x="13468428" y="1360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164395</xdr:rowOff>
    </xdr:from>
    <xdr:to>
      <xdr:col>67</xdr:col>
      <xdr:colOff>101600</xdr:colOff>
      <xdr:row>79</xdr:row>
      <xdr:rowOff>94545</xdr:rowOff>
    </xdr:to>
    <xdr:sp macro="" textlink="">
      <xdr:nvSpPr>
        <xdr:cNvPr id="657" name="楕円 656"/>
        <xdr:cNvSpPr/>
      </xdr:nvSpPr>
      <xdr:spPr>
        <a:xfrm>
          <a:off x="12763500" y="135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85672</xdr:rowOff>
    </xdr:from>
    <xdr:ext cx="313932" cy="259045"/>
    <xdr:sp macro="" textlink="">
      <xdr:nvSpPr>
        <xdr:cNvPr id="658" name="テキスト ボックス 657"/>
        <xdr:cNvSpPr txBox="1"/>
      </xdr:nvSpPr>
      <xdr:spPr>
        <a:xfrm>
          <a:off x="12657333" y="13630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124003</xdr:rowOff>
    </xdr:from>
    <xdr:to>
      <xdr:col>85</xdr:col>
      <xdr:colOff>127000</xdr:colOff>
      <xdr:row>97</xdr:row>
      <xdr:rowOff>130716</xdr:rowOff>
    </xdr:to>
    <xdr:cxnSp macro="">
      <xdr:nvCxnSpPr>
        <xdr:cNvPr id="687" name="直線コネクタ 686"/>
        <xdr:cNvCxnSpPr/>
      </xdr:nvCxnSpPr>
      <xdr:spPr>
        <a:xfrm flipV="1">
          <a:off x="15481300" y="16754653"/>
          <a:ext cx="83820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88" name="公債費平均値テキスト"/>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130716</xdr:rowOff>
    </xdr:from>
    <xdr:to>
      <xdr:col>81</xdr:col>
      <xdr:colOff>50800</xdr:colOff>
      <xdr:row>97</xdr:row>
      <xdr:rowOff>153036</xdr:rowOff>
    </xdr:to>
    <xdr:cxnSp macro="">
      <xdr:nvCxnSpPr>
        <xdr:cNvPr id="690" name="直線コネクタ 689"/>
        <xdr:cNvCxnSpPr/>
      </xdr:nvCxnSpPr>
      <xdr:spPr>
        <a:xfrm flipV="1">
          <a:off x="14592300" y="16761366"/>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92" name="テキスト ボックス 691"/>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153036</xdr:rowOff>
    </xdr:from>
    <xdr:to>
      <xdr:col>76</xdr:col>
      <xdr:colOff>114300</xdr:colOff>
      <xdr:row>97</xdr:row>
      <xdr:rowOff>163322</xdr:rowOff>
    </xdr:to>
    <xdr:cxnSp macro="">
      <xdr:nvCxnSpPr>
        <xdr:cNvPr id="693" name="直線コネクタ 692"/>
        <xdr:cNvCxnSpPr/>
      </xdr:nvCxnSpPr>
      <xdr:spPr>
        <a:xfrm flipV="1">
          <a:off x="13703300" y="1678368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695" name="テキスト ボックス 694"/>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163322</xdr:rowOff>
    </xdr:from>
    <xdr:to>
      <xdr:col>71</xdr:col>
      <xdr:colOff>177800</xdr:colOff>
      <xdr:row>97</xdr:row>
      <xdr:rowOff>164801</xdr:rowOff>
    </xdr:to>
    <xdr:cxnSp macro="">
      <xdr:nvCxnSpPr>
        <xdr:cNvPr id="696" name="直線コネクタ 695"/>
        <xdr:cNvCxnSpPr/>
      </xdr:nvCxnSpPr>
      <xdr:spPr>
        <a:xfrm flipV="1">
          <a:off x="12814300" y="16793972"/>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698" name="テキスト ボックス 697"/>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700" name="テキスト ボックス 699"/>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73203</xdr:rowOff>
    </xdr:from>
    <xdr:to>
      <xdr:col>85</xdr:col>
      <xdr:colOff>177800</xdr:colOff>
      <xdr:row>98</xdr:row>
      <xdr:rowOff>3353</xdr:rowOff>
    </xdr:to>
    <xdr:sp macro="" textlink="">
      <xdr:nvSpPr>
        <xdr:cNvPr id="706" name="楕円 705"/>
        <xdr:cNvSpPr/>
      </xdr:nvSpPr>
      <xdr:spPr>
        <a:xfrm>
          <a:off x="16268700" y="167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51630</xdr:rowOff>
    </xdr:from>
    <xdr:ext cx="534377" cy="259045"/>
    <xdr:sp macro="" textlink="">
      <xdr:nvSpPr>
        <xdr:cNvPr id="707" name="公債費該当値テキスト"/>
        <xdr:cNvSpPr txBox="1"/>
      </xdr:nvSpPr>
      <xdr:spPr>
        <a:xfrm>
          <a:off x="16370300" y="166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79916</xdr:rowOff>
    </xdr:from>
    <xdr:to>
      <xdr:col>81</xdr:col>
      <xdr:colOff>101600</xdr:colOff>
      <xdr:row>98</xdr:row>
      <xdr:rowOff>10066</xdr:rowOff>
    </xdr:to>
    <xdr:sp macro="" textlink="">
      <xdr:nvSpPr>
        <xdr:cNvPr id="708" name="楕円 707"/>
        <xdr:cNvSpPr/>
      </xdr:nvSpPr>
      <xdr:spPr>
        <a:xfrm>
          <a:off x="15430500" y="167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1193</xdr:rowOff>
    </xdr:from>
    <xdr:ext cx="534377" cy="259045"/>
    <xdr:sp macro="" textlink="">
      <xdr:nvSpPr>
        <xdr:cNvPr id="709" name="テキスト ボックス 708"/>
        <xdr:cNvSpPr txBox="1"/>
      </xdr:nvSpPr>
      <xdr:spPr>
        <a:xfrm>
          <a:off x="15214111" y="168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102236</xdr:rowOff>
    </xdr:from>
    <xdr:to>
      <xdr:col>76</xdr:col>
      <xdr:colOff>165100</xdr:colOff>
      <xdr:row>98</xdr:row>
      <xdr:rowOff>32386</xdr:rowOff>
    </xdr:to>
    <xdr:sp macro="" textlink="">
      <xdr:nvSpPr>
        <xdr:cNvPr id="710" name="楕円 709"/>
        <xdr:cNvSpPr/>
      </xdr:nvSpPr>
      <xdr:spPr>
        <a:xfrm>
          <a:off x="14541500" y="167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23513</xdr:rowOff>
    </xdr:from>
    <xdr:ext cx="534377" cy="259045"/>
    <xdr:sp macro="" textlink="">
      <xdr:nvSpPr>
        <xdr:cNvPr id="711" name="テキスト ボックス 710"/>
        <xdr:cNvSpPr txBox="1"/>
      </xdr:nvSpPr>
      <xdr:spPr>
        <a:xfrm>
          <a:off x="14325111" y="1682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112522</xdr:rowOff>
    </xdr:from>
    <xdr:to>
      <xdr:col>72</xdr:col>
      <xdr:colOff>38100</xdr:colOff>
      <xdr:row>98</xdr:row>
      <xdr:rowOff>42672</xdr:rowOff>
    </xdr:to>
    <xdr:sp macro="" textlink="">
      <xdr:nvSpPr>
        <xdr:cNvPr id="712" name="楕円 711"/>
        <xdr:cNvSpPr/>
      </xdr:nvSpPr>
      <xdr:spPr>
        <a:xfrm>
          <a:off x="13652500" y="167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33799</xdr:rowOff>
    </xdr:from>
    <xdr:ext cx="534377" cy="259045"/>
    <xdr:sp macro="" textlink="">
      <xdr:nvSpPr>
        <xdr:cNvPr id="713" name="テキスト ボックス 712"/>
        <xdr:cNvSpPr txBox="1"/>
      </xdr:nvSpPr>
      <xdr:spPr>
        <a:xfrm>
          <a:off x="13436111" y="1683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114001</xdr:rowOff>
    </xdr:from>
    <xdr:to>
      <xdr:col>67</xdr:col>
      <xdr:colOff>101600</xdr:colOff>
      <xdr:row>98</xdr:row>
      <xdr:rowOff>44151</xdr:rowOff>
    </xdr:to>
    <xdr:sp macro="" textlink="">
      <xdr:nvSpPr>
        <xdr:cNvPr id="714" name="楕円 713"/>
        <xdr:cNvSpPr/>
      </xdr:nvSpPr>
      <xdr:spPr>
        <a:xfrm>
          <a:off x="12763500" y="1674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35278</xdr:rowOff>
    </xdr:from>
    <xdr:ext cx="534377" cy="259045"/>
    <xdr:sp macro="" textlink="">
      <xdr:nvSpPr>
        <xdr:cNvPr id="715" name="テキスト ボックス 714"/>
        <xdr:cNvSpPr txBox="1"/>
      </xdr:nvSpPr>
      <xdr:spPr>
        <a:xfrm>
          <a:off x="12547111" y="168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目的別歳出の主たる特徴として、当町の財政規模からすると議会費が高く類似団体内平均を上回り、三重県平均と比較し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倍以上、全国平均と比較すると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倍近くの数値となる。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議員期末手当の支給率を一般職と同じ支給率としており、他団体と比較して高い水準となっていることなどが要因である。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類似団体内平均を上回る数値はこの項目だけである。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総務費が類似団体内平均と比較して低いものの、三重県平均・全国平均と比較して高い理由としては、町独自事業である町史編纂に係る事業を総務費内で実施していることが要因である。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教育費が増額となった要因は、公民館の建替えや児童生徒用パソコンに係る経費が追加となったことによるものである。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衛生費が類似団体内で低い水準であり、三重県平均・全国平均と比較して低い理由としては、清掃費に係る事業を一部事務組合にて運営していることが要因である。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当町では当初予算において財政調整基金からの繰り入れを前提とした予算計上を行っており、収入増額や不用額を財政調整基金へ積み戻す運用を行っている。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本年度は前年度よりも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臨時財政対策債</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となり、財政調整基金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への積立てができず、</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結果</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実質単年度収支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が悪化した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各会計において黒字であり健全な財政運営が維持されているが、今後も引き続き各会計において適切な歳入の確保に努める必要があるため、使用料等の見直しを適切に行い、健全な財政運営を行っていく。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5016728</v>
      </c>
      <c r="BO4" s="407"/>
      <c r="BP4" s="407"/>
      <c r="BQ4" s="407"/>
      <c r="BR4" s="407"/>
      <c r="BS4" s="407"/>
      <c r="BT4" s="407"/>
      <c r="BU4" s="408"/>
      <c r="BV4" s="406">
        <v>5197158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3.9</v>
      </c>
      <c r="CU4" s="413"/>
      <c r="CV4" s="413"/>
      <c r="CW4" s="413"/>
      <c r="CX4" s="413"/>
      <c r="CY4" s="413"/>
      <c r="CZ4" s="413"/>
      <c r="DA4" s="414"/>
      <c r="DB4" s="412">
        <v>6.4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4884115</v>
      </c>
      <c r="BO5" s="444"/>
      <c r="BP5" s="444"/>
      <c r="BQ5" s="444"/>
      <c r="BR5" s="444"/>
      <c r="BS5" s="444"/>
      <c r="BT5" s="444"/>
      <c r="BU5" s="445"/>
      <c r="BV5" s="443">
        <v>4982246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84.2</v>
      </c>
      <c r="CU5" s="441"/>
      <c r="CV5" s="441"/>
      <c r="CW5" s="441"/>
      <c r="CX5" s="441"/>
      <c r="CY5" s="441"/>
      <c r="CZ5" s="441"/>
      <c r="DA5" s="442"/>
      <c r="DB5" s="440">
        <v>82.5</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132613</v>
      </c>
      <c r="BO6" s="444"/>
      <c r="BP6" s="444"/>
      <c r="BQ6" s="444"/>
      <c r="BR6" s="444"/>
      <c r="BS6" s="444"/>
      <c r="BT6" s="444"/>
      <c r="BU6" s="445"/>
      <c r="BV6" s="443">
        <v>214912</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87.1</v>
      </c>
      <c r="CU6" s="481"/>
      <c r="CV6" s="481"/>
      <c r="CW6" s="481"/>
      <c r="CX6" s="481"/>
      <c r="CY6" s="481"/>
      <c r="CZ6" s="481"/>
      <c r="DA6" s="482"/>
      <c r="DB6" s="480">
        <v>92.5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8659</v>
      </c>
      <c r="BO7" s="444"/>
      <c r="BP7" s="444"/>
      <c r="BQ7" s="444"/>
      <c r="BR7" s="444"/>
      <c r="BS7" s="444"/>
      <c r="BT7" s="444"/>
      <c r="BU7" s="445"/>
      <c r="BV7" s="443">
        <v>2914</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3187410</v>
      </c>
      <c r="CU7" s="444"/>
      <c r="CV7" s="444"/>
      <c r="CW7" s="444"/>
      <c r="CX7" s="444"/>
      <c r="CY7" s="444"/>
      <c r="CZ7" s="444"/>
      <c r="DA7" s="445"/>
      <c r="DB7" s="443">
        <v>3292138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123954</v>
      </c>
      <c r="BO8" s="444"/>
      <c r="BP8" s="444"/>
      <c r="BQ8" s="444"/>
      <c r="BR8" s="444"/>
      <c r="BS8" s="444"/>
      <c r="BT8" s="444"/>
      <c r="BU8" s="445"/>
      <c r="BV8" s="443">
        <v>211998</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0.73</v>
      </c>
      <c r="CU8" s="484"/>
      <c r="CV8" s="484"/>
      <c r="CW8" s="484"/>
      <c r="CX8" s="484"/>
      <c r="CY8" s="484"/>
      <c r="CZ8" s="484"/>
      <c r="DA8" s="485"/>
      <c r="DB8" s="483">
        <v>0.8</v>
      </c>
      <c r="DC8" s="484"/>
      <c r="DD8" s="484"/>
      <c r="DE8" s="484"/>
      <c r="DF8" s="484"/>
      <c r="DG8" s="484"/>
      <c r="DH8" s="484"/>
      <c r="DI8" s="485"/>
    </row>
    <row r="9" spans="1:119" ht="18.75" customHeight="1" thickBot="1" x14ac:dyDescent="0.2">
      <c r="A9" s="181"/>
      <c r="B9" s="437" t="s">
        <v>115</v>
      </c>
      <c r="C9" s="438"/>
      <c r="D9" s="438"/>
      <c r="E9" s="438"/>
      <c r="F9" s="438"/>
      <c r="G9" s="438"/>
      <c r="H9" s="438"/>
      <c r="I9" s="438"/>
      <c r="J9" s="438"/>
      <c r="K9" s="486"/>
      <c r="L9" s="487" t="s">
        <v>116</v>
      </c>
      <c r="M9" s="488"/>
      <c r="N9" s="488"/>
      <c r="O9" s="488"/>
      <c r="P9" s="488"/>
      <c r="Q9" s="489"/>
      <c r="R9" s="490">
        <v>11021</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-88044</v>
      </c>
      <c r="BO9" s="444"/>
      <c r="BP9" s="444"/>
      <c r="BQ9" s="444"/>
      <c r="BR9" s="444"/>
      <c r="BS9" s="444"/>
      <c r="BT9" s="444"/>
      <c r="BU9" s="445"/>
      <c r="BV9" s="443">
        <v>116806</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9.6</v>
      </c>
      <c r="CU9" s="441"/>
      <c r="CV9" s="441"/>
      <c r="CW9" s="441"/>
      <c r="CX9" s="441"/>
      <c r="CY9" s="441"/>
      <c r="CZ9" s="441"/>
      <c r="DA9" s="442"/>
      <c r="DB9" s="440">
        <v>9.1999999999999993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122</v>
      </c>
      <c r="M10" s="473"/>
      <c r="N10" s="473"/>
      <c r="O10" s="473"/>
      <c r="P10" s="473"/>
      <c r="Q10" s="474"/>
      <c r="R10" s="494">
        <v>10560</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104</v>
      </c>
      <c r="AV10" s="476"/>
      <c r="AW10" s="476"/>
      <c r="AX10" s="476"/>
      <c r="AY10" s="477" t="s">
        <v>124</v>
      </c>
      <c r="AZ10" s="478"/>
      <c r="BA10" s="478"/>
      <c r="BB10" s="478"/>
      <c r="BC10" s="478"/>
      <c r="BD10" s="478"/>
      <c r="BE10" s="478"/>
      <c r="BF10" s="478"/>
      <c r="BG10" s="478"/>
      <c r="BH10" s="478"/>
      <c r="BI10" s="478"/>
      <c r="BJ10" s="478"/>
      <c r="BK10" s="478"/>
      <c r="BL10" s="478"/>
      <c r="BM10" s="479"/>
      <c r="BN10" s="443">
        <v>188983</v>
      </c>
      <c r="BO10" s="444"/>
      <c r="BP10" s="444"/>
      <c r="BQ10" s="444"/>
      <c r="BR10" s="444"/>
      <c r="BS10" s="444"/>
      <c r="BT10" s="444"/>
      <c r="BU10" s="445"/>
      <c r="BV10" s="443">
        <v>302737</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104</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11106</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112</v>
      </c>
      <c r="AV12" s="476"/>
      <c r="AW12" s="476"/>
      <c r="AX12" s="476"/>
      <c r="AY12" s="477" t="s">
        <v>138</v>
      </c>
      <c r="AZ12" s="478"/>
      <c r="BA12" s="478"/>
      <c r="BB12" s="478"/>
      <c r="BC12" s="478"/>
      <c r="BD12" s="478"/>
      <c r="BE12" s="478"/>
      <c r="BF12" s="478"/>
      <c r="BG12" s="478"/>
      <c r="BH12" s="478"/>
      <c r="BI12" s="478"/>
      <c r="BJ12" s="478"/>
      <c r="BK12" s="478"/>
      <c r="BL12" s="478"/>
      <c r="BM12" s="479"/>
      <c r="BN12" s="443">
        <v>320658</v>
      </c>
      <c r="BO12" s="444"/>
      <c r="BP12" s="444"/>
      <c r="BQ12" s="444"/>
      <c r="BR12" s="444"/>
      <c r="BS12" s="444"/>
      <c r="BT12" s="444"/>
      <c r="BU12" s="445"/>
      <c r="BV12" s="443">
        <v>269482</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10916</v>
      </c>
      <c r="S13" s="528"/>
      <c r="T13" s="528"/>
      <c r="U13" s="528"/>
      <c r="V13" s="529"/>
      <c r="W13" s="459" t="s">
        <v>142</v>
      </c>
      <c r="X13" s="460"/>
      <c r="Y13" s="460"/>
      <c r="Z13" s="460"/>
      <c r="AA13" s="460"/>
      <c r="AB13" s="450"/>
      <c r="AC13" s="494">
        <v>34</v>
      </c>
      <c r="AD13" s="495"/>
      <c r="AE13" s="495"/>
      <c r="AF13" s="495"/>
      <c r="AG13" s="537"/>
      <c r="AH13" s="494">
        <v>47</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-219719</v>
      </c>
      <c r="BO13" s="444"/>
      <c r="BP13" s="444"/>
      <c r="BQ13" s="444"/>
      <c r="BR13" s="444"/>
      <c r="BS13" s="444"/>
      <c r="BT13" s="444"/>
      <c r="BU13" s="445"/>
      <c r="BV13" s="443">
        <v>150061</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7.6</v>
      </c>
      <c r="CU13" s="441"/>
      <c r="CV13" s="441"/>
      <c r="CW13" s="441"/>
      <c r="CX13" s="441"/>
      <c r="CY13" s="441"/>
      <c r="CZ13" s="441"/>
      <c r="DA13" s="442"/>
      <c r="DB13" s="440">
        <v>7.4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147</v>
      </c>
      <c r="M14" s="525"/>
      <c r="N14" s="525"/>
      <c r="O14" s="525"/>
      <c r="P14" s="525"/>
      <c r="Q14" s="526"/>
      <c r="R14" s="527">
        <v>11071</v>
      </c>
      <c r="S14" s="528"/>
      <c r="T14" s="528"/>
      <c r="U14" s="528"/>
      <c r="V14" s="529"/>
      <c r="W14" s="433"/>
      <c r="X14" s="434"/>
      <c r="Y14" s="434"/>
      <c r="Z14" s="434"/>
      <c r="AA14" s="434"/>
      <c r="AB14" s="423"/>
      <c r="AC14" s="530">
        <v>0.7</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7.7</v>
      </c>
      <c r="CU14" s="542"/>
      <c r="CV14" s="542"/>
      <c r="CW14" s="542"/>
      <c r="CX14" s="542"/>
      <c r="CY14" s="542"/>
      <c r="CZ14" s="542"/>
      <c r="DA14" s="543"/>
      <c r="DB14" s="541">
        <v>6.4</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141</v>
      </c>
      <c r="N15" s="535"/>
      <c r="O15" s="535"/>
      <c r="P15" s="535"/>
      <c r="Q15" s="536"/>
      <c r="R15" s="527">
        <v>10899</v>
      </c>
      <c r="S15" s="528"/>
      <c r="T15" s="528"/>
      <c r="U15" s="528"/>
      <c r="V15" s="529"/>
      <c r="W15" s="459" t="s">
        <v>149</v>
      </c>
      <c r="X15" s="460"/>
      <c r="Y15" s="460"/>
      <c r="Z15" s="460"/>
      <c r="AA15" s="460"/>
      <c r="AB15" s="450"/>
      <c r="AC15" s="494">
        <v>1890</v>
      </c>
      <c r="AD15" s="495"/>
      <c r="AE15" s="495"/>
      <c r="AF15" s="495"/>
      <c r="AG15" s="537"/>
      <c r="AH15" s="494">
        <v>1732</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1811182</v>
      </c>
      <c r="BO15" s="407"/>
      <c r="BP15" s="407"/>
      <c r="BQ15" s="407"/>
      <c r="BR15" s="407"/>
      <c r="BS15" s="407"/>
      <c r="BT15" s="407"/>
      <c r="BU15" s="408"/>
      <c r="BV15" s="406">
        <v>1755422</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36.6</v>
      </c>
      <c r="AD16" s="531"/>
      <c r="AE16" s="531"/>
      <c r="AF16" s="531"/>
      <c r="AG16" s="532"/>
      <c r="AH16" s="530">
        <v>36.700000000000003</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2582701</v>
      </c>
      <c r="BO16" s="444"/>
      <c r="BP16" s="444"/>
      <c r="BQ16" s="444"/>
      <c r="BR16" s="444"/>
      <c r="BS16" s="444"/>
      <c r="BT16" s="444"/>
      <c r="BU16" s="445"/>
      <c r="BV16" s="443">
        <v>2427222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3237</v>
      </c>
      <c r="AD17" s="495"/>
      <c r="AE17" s="495"/>
      <c r="AF17" s="495"/>
      <c r="AG17" s="537"/>
      <c r="AH17" s="494">
        <v>2944</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2318399</v>
      </c>
      <c r="BO17" s="444"/>
      <c r="BP17" s="444"/>
      <c r="BQ17" s="444"/>
      <c r="BR17" s="444"/>
      <c r="BS17" s="444"/>
      <c r="BT17" s="444"/>
      <c r="BU17" s="445"/>
      <c r="BV17" s="443">
        <v>2255024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5.99</v>
      </c>
      <c r="M18" s="567"/>
      <c r="N18" s="567"/>
      <c r="O18" s="567"/>
      <c r="P18" s="567"/>
      <c r="Q18" s="567"/>
      <c r="R18" s="568"/>
      <c r="S18" s="568"/>
      <c r="T18" s="568"/>
      <c r="U18" s="568"/>
      <c r="V18" s="569"/>
      <c r="W18" s="461"/>
      <c r="X18" s="462"/>
      <c r="Y18" s="462"/>
      <c r="Z18" s="462"/>
      <c r="AA18" s="462"/>
      <c r="AB18" s="453"/>
      <c r="AC18" s="570">
        <v>62.7</v>
      </c>
      <c r="AD18" s="571"/>
      <c r="AE18" s="571"/>
      <c r="AF18" s="571"/>
      <c r="AG18" s="572"/>
      <c r="AH18" s="570">
        <v>62.3</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2746775</v>
      </c>
      <c r="BO18" s="444"/>
      <c r="BP18" s="444"/>
      <c r="BQ18" s="444"/>
      <c r="BR18" s="444"/>
      <c r="BS18" s="444"/>
      <c r="BT18" s="444"/>
      <c r="BU18" s="445"/>
      <c r="BV18" s="443">
        <v>2796484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1840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4009389</v>
      </c>
      <c r="BO19" s="444"/>
      <c r="BP19" s="444"/>
      <c r="BQ19" s="444"/>
      <c r="BR19" s="444"/>
      <c r="BS19" s="444"/>
      <c r="BT19" s="444"/>
      <c r="BU19" s="445"/>
      <c r="BV19" s="443">
        <v>3939560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4112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4338059</v>
      </c>
      <c r="BO22" s="407"/>
      <c r="BP22" s="407"/>
      <c r="BQ22" s="407"/>
      <c r="BR22" s="407"/>
      <c r="BS22" s="407"/>
      <c r="BT22" s="407"/>
      <c r="BU22" s="408"/>
      <c r="BV22" s="406">
        <v>4495429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3091697</v>
      </c>
      <c r="BO23" s="444"/>
      <c r="BP23" s="444"/>
      <c r="BQ23" s="444"/>
      <c r="BR23" s="444"/>
      <c r="BS23" s="444"/>
      <c r="BT23" s="444"/>
      <c r="BU23" s="445"/>
      <c r="BV23" s="443">
        <v>3227971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8370</v>
      </c>
      <c r="R24" s="495"/>
      <c r="S24" s="495"/>
      <c r="T24" s="495"/>
      <c r="U24" s="495"/>
      <c r="V24" s="537"/>
      <c r="W24" s="589"/>
      <c r="X24" s="590"/>
      <c r="Y24" s="591"/>
      <c r="Z24" s="493" t="s">
        <v>174</v>
      </c>
      <c r="AA24" s="473"/>
      <c r="AB24" s="473"/>
      <c r="AC24" s="473"/>
      <c r="AD24" s="473"/>
      <c r="AE24" s="473"/>
      <c r="AF24" s="473"/>
      <c r="AG24" s="474"/>
      <c r="AH24" s="494">
        <v>89</v>
      </c>
      <c r="AI24" s="495"/>
      <c r="AJ24" s="495"/>
      <c r="AK24" s="495"/>
      <c r="AL24" s="537"/>
      <c r="AM24" s="494">
        <v>285334</v>
      </c>
      <c r="AN24" s="495"/>
      <c r="AO24" s="495"/>
      <c r="AP24" s="495"/>
      <c r="AQ24" s="495"/>
      <c r="AR24" s="537"/>
      <c r="AS24" s="494">
        <v>3206</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1703211</v>
      </c>
      <c r="BO24" s="444"/>
      <c r="BP24" s="444"/>
      <c r="BQ24" s="444"/>
      <c r="BR24" s="444"/>
      <c r="BS24" s="444"/>
      <c r="BT24" s="444"/>
      <c r="BU24" s="445"/>
      <c r="BV24" s="443">
        <v>1751177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6450</v>
      </c>
      <c r="R25" s="495"/>
      <c r="S25" s="495"/>
      <c r="T25" s="495"/>
      <c r="U25" s="495"/>
      <c r="V25" s="537"/>
      <c r="W25" s="589"/>
      <c r="X25" s="590"/>
      <c r="Y25" s="591"/>
      <c r="Z25" s="493" t="s">
        <v>177</v>
      </c>
      <c r="AA25" s="473"/>
      <c r="AB25" s="473"/>
      <c r="AC25" s="473"/>
      <c r="AD25" s="473"/>
      <c r="AE25" s="473"/>
      <c r="AF25" s="473"/>
      <c r="AG25" s="474"/>
      <c r="AH25" s="494" t="s">
        <v>131</v>
      </c>
      <c r="AI25" s="495"/>
      <c r="AJ25" s="495"/>
      <c r="AK25" s="495"/>
      <c r="AL25" s="537"/>
      <c r="AM25" s="494" t="s">
        <v>178</v>
      </c>
      <c r="AN25" s="495"/>
      <c r="AO25" s="495"/>
      <c r="AP25" s="495"/>
      <c r="AQ25" s="495"/>
      <c r="AR25" s="537"/>
      <c r="AS25" s="494" t="s">
        <v>178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261159</v>
      </c>
      <c r="BO25" s="407"/>
      <c r="BP25" s="407"/>
      <c r="BQ25" s="407"/>
      <c r="BR25" s="407"/>
      <c r="BS25" s="407"/>
      <c r="BT25" s="407"/>
      <c r="BU25" s="408"/>
      <c r="BV25" s="406">
        <v>394577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5710</v>
      </c>
      <c r="R26" s="495"/>
      <c r="S26" s="495"/>
      <c r="T26" s="495"/>
      <c r="U26" s="495"/>
      <c r="V26" s="537"/>
      <c r="W26" s="589"/>
      <c r="X26" s="590"/>
      <c r="Y26" s="591"/>
      <c r="Z26" s="493" t="s">
        <v>181</v>
      </c>
      <c r="AA26" s="595"/>
      <c r="AB26" s="595"/>
      <c r="AC26" s="595"/>
      <c r="AD26" s="595"/>
      <c r="AE26" s="595"/>
      <c r="AF26" s="595"/>
      <c r="AG26" s="596"/>
      <c r="AH26" s="494">
        <v>1</v>
      </c>
      <c r="AI26" s="495"/>
      <c r="AJ26" s="495"/>
      <c r="AK26" s="495"/>
      <c r="AL26" s="537"/>
      <c r="AM26" s="494" t="s">
        <v>182</v>
      </c>
      <c r="AN26" s="495"/>
      <c r="AO26" s="495"/>
      <c r="AP26" s="495"/>
      <c r="AQ26" s="495"/>
      <c r="AR26" s="537"/>
      <c r="AS26" s="494" t="s">
        <v>182</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178</v>
      </c>
      <c r="BO26" s="444"/>
      <c r="BP26" s="444"/>
      <c r="BQ26" s="444"/>
      <c r="BR26" s="444"/>
      <c r="BS26" s="444"/>
      <c r="BT26" s="444"/>
      <c r="BU26" s="445"/>
      <c r="BV26" s="443" t="s">
        <v>131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3050</v>
      </c>
      <c r="R27" s="495"/>
      <c r="S27" s="495"/>
      <c r="T27" s="495"/>
      <c r="U27" s="495"/>
      <c r="V27" s="537"/>
      <c r="W27" s="589"/>
      <c r="X27" s="590"/>
      <c r="Y27" s="591"/>
      <c r="Z27" s="493" t="s">
        <v>185</v>
      </c>
      <c r="AA27" s="473"/>
      <c r="AB27" s="473"/>
      <c r="AC27" s="473"/>
      <c r="AD27" s="473"/>
      <c r="AE27" s="473"/>
      <c r="AF27" s="473"/>
      <c r="AG27" s="474"/>
      <c r="AH27" s="494">
        <v>11</v>
      </c>
      <c r="AI27" s="495"/>
      <c r="AJ27" s="495"/>
      <c r="AK27" s="495"/>
      <c r="AL27" s="537"/>
      <c r="AM27" s="494">
        <v>27357</v>
      </c>
      <c r="AN27" s="495"/>
      <c r="AO27" s="495"/>
      <c r="AP27" s="495"/>
      <c r="AQ27" s="495"/>
      <c r="AR27" s="537"/>
      <c r="AS27" s="494">
        <v>2487</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191289</v>
      </c>
      <c r="BO27" s="563"/>
      <c r="BP27" s="563"/>
      <c r="BQ27" s="563"/>
      <c r="BR27" s="563"/>
      <c r="BS27" s="563"/>
      <c r="BT27" s="563"/>
      <c r="BU27" s="564"/>
      <c r="BV27" s="562">
        <v>191265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2360</v>
      </c>
      <c r="R28" s="495"/>
      <c r="S28" s="495"/>
      <c r="T28" s="495"/>
      <c r="U28" s="495"/>
      <c r="V28" s="537"/>
      <c r="W28" s="589"/>
      <c r="X28" s="590"/>
      <c r="Y28" s="591"/>
      <c r="Z28" s="493" t="s">
        <v>188</v>
      </c>
      <c r="AA28" s="473"/>
      <c r="AB28" s="473"/>
      <c r="AC28" s="473"/>
      <c r="AD28" s="473"/>
      <c r="AE28" s="473"/>
      <c r="AF28" s="473"/>
      <c r="AG28" s="474"/>
      <c r="AH28" s="494" t="s">
        <v>140</v>
      </c>
      <c r="AI28" s="495"/>
      <c r="AJ28" s="495"/>
      <c r="AK28" s="495"/>
      <c r="AL28" s="537"/>
      <c r="AM28" s="494" t="s">
        <v>178</v>
      </c>
      <c r="AN28" s="495"/>
      <c r="AO28" s="495"/>
      <c r="AP28" s="495"/>
      <c r="AQ28" s="495"/>
      <c r="AR28" s="537"/>
      <c r="AS28" s="494" t="s">
        <v>178</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737410</v>
      </c>
      <c r="BO28" s="407"/>
      <c r="BP28" s="407"/>
      <c r="BQ28" s="407"/>
      <c r="BR28" s="407"/>
      <c r="BS28" s="407"/>
      <c r="BT28" s="407"/>
      <c r="BU28" s="408"/>
      <c r="BV28" s="406">
        <v>869085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9</v>
      </c>
      <c r="M29" s="495"/>
      <c r="N29" s="495"/>
      <c r="O29" s="495"/>
      <c r="P29" s="537"/>
      <c r="Q29" s="494">
        <v>2120</v>
      </c>
      <c r="R29" s="495"/>
      <c r="S29" s="495"/>
      <c r="T29" s="495"/>
      <c r="U29" s="495"/>
      <c r="V29" s="537"/>
      <c r="W29" s="592"/>
      <c r="X29" s="593"/>
      <c r="Y29" s="594"/>
      <c r="Z29" s="493" t="s">
        <v>191</v>
      </c>
      <c r="AA29" s="473"/>
      <c r="AB29" s="473"/>
      <c r="AC29" s="473"/>
      <c r="AD29" s="473"/>
      <c r="AE29" s="473"/>
      <c r="AF29" s="473"/>
      <c r="AG29" s="474"/>
      <c r="AH29" s="494">
        <v>100</v>
      </c>
      <c r="AI29" s="495"/>
      <c r="AJ29" s="495"/>
      <c r="AK29" s="495"/>
      <c r="AL29" s="537"/>
      <c r="AM29" s="494">
        <v>312691</v>
      </c>
      <c r="AN29" s="495"/>
      <c r="AO29" s="495"/>
      <c r="AP29" s="495"/>
      <c r="AQ29" s="495"/>
      <c r="AR29" s="537"/>
      <c r="AS29" s="494">
        <v>3127</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104418</v>
      </c>
      <c r="BO29" s="444"/>
      <c r="BP29" s="444"/>
      <c r="BQ29" s="444"/>
      <c r="BR29" s="444"/>
      <c r="BS29" s="444"/>
      <c r="BT29" s="444"/>
      <c r="BU29" s="445"/>
      <c r="BV29" s="443">
        <v>114408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101.4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867077</v>
      </c>
      <c r="BO30" s="563"/>
      <c r="BP30" s="563"/>
      <c r="BQ30" s="563"/>
      <c r="BR30" s="563"/>
      <c r="BS30" s="563"/>
      <c r="BT30" s="563"/>
      <c r="BU30" s="564"/>
      <c r="BV30" s="562">
        <v>904803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200</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三重県市町総合事務組合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墓地公園特別会計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　（一般会計）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　（共同研修特別会計）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　（デジタル地図特別会計）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　（物品特別会計）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　（退職手当特別会計）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　（消防救急無線特別会計）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　（公平委員会特別会計）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三重県後期高齢者医療広域連合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　（一般会計）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TAQQ8J6bP8qTbDa3RXYD6QIqQxy1mTujM0x2wXY9vT4xAPokkjV09DpIr12cgy+4n6g/Lr5V+mLBfCR779nuJg==" saltValue="ckJnfVhccpPQQVdnC80L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6" t="s">
        <v>557</v>
      </c>
      <c r="D34" s="1186"/>
      <c r="E34" s="1187"/>
      <c r="F34" s="32">
        <v>8.6999999999999993</v>
      </c>
      <c r="G34" s="33">
        <v>8.48</v>
      </c>
      <c r="H34" s="33">
        <v>9.0500000000000007</v>
      </c>
      <c r="I34" s="33">
        <v>8.2200000000000006</v>
      </c>
      <c r="J34" s="34">
        <v>8.8699999999999992</v>
      </c>
      <c r="K34" s="22"/>
      <c r="L34" s="22"/>
      <c r="M34" s="22"/>
      <c r="N34" s="22"/>
      <c r="O34" s="22"/>
      <c r="P34" s="22"/>
    </row>
    <row r="35" spans="1:16" ht="39" customHeight="1" x14ac:dyDescent="0.15">
      <c r="A35" s="22"/>
      <c r="B35" s="35"/>
      <c r="C35" s="1180" t="s">
        <v>558</v>
      </c>
      <c r="D35" s="1181"/>
      <c r="E35" s="1182"/>
      <c r="F35" s="36">
        <v>0.75</v>
      </c>
      <c r="G35" s="37">
        <v>0.62</v>
      </c>
      <c r="H35" s="37">
        <v>0.09</v>
      </c>
      <c r="I35" s="37">
        <v>0.83</v>
      </c>
      <c r="J35" s="38">
        <v>5.78</v>
      </c>
      <c r="K35" s="22"/>
      <c r="L35" s="22"/>
      <c r="M35" s="22"/>
      <c r="N35" s="22"/>
      <c r="O35" s="22"/>
      <c r="P35" s="22"/>
    </row>
    <row r="36" spans="1:16" ht="39" customHeight="1" x14ac:dyDescent="0.15">
      <c r="A36" s="22"/>
      <c r="B36" s="35"/>
      <c r="C36" s="1180" t="s">
        <v>559</v>
      </c>
      <c r="D36" s="1181"/>
      <c r="E36" s="1182"/>
      <c r="F36" s="36">
        <v>5.2</v>
      </c>
      <c r="G36" s="37">
        <v>5.77</v>
      </c>
      <c r="H36" s="37">
        <v>3.06</v>
      </c>
      <c r="I36" s="37">
        <v>6.4</v>
      </c>
      <c r="J36" s="38">
        <v>3.88</v>
      </c>
      <c r="K36" s="22"/>
      <c r="L36" s="22"/>
      <c r="M36" s="22"/>
      <c r="N36" s="22"/>
      <c r="O36" s="22"/>
      <c r="P36" s="22"/>
    </row>
    <row r="37" spans="1:16" ht="39" customHeight="1" x14ac:dyDescent="0.15">
      <c r="A37" s="22"/>
      <c r="B37" s="35"/>
      <c r="C37" s="1180" t="s">
        <v>560</v>
      </c>
      <c r="D37" s="1181"/>
      <c r="E37" s="1182"/>
      <c r="F37" s="36">
        <v>1.07</v>
      </c>
      <c r="G37" s="37">
        <v>0.91</v>
      </c>
      <c r="H37" s="37">
        <v>0.79</v>
      </c>
      <c r="I37" s="37">
        <v>0.42</v>
      </c>
      <c r="J37" s="38">
        <v>0.5</v>
      </c>
      <c r="K37" s="22"/>
      <c r="L37" s="22"/>
      <c r="M37" s="22"/>
      <c r="N37" s="22"/>
      <c r="O37" s="22"/>
      <c r="P37" s="22"/>
    </row>
    <row r="38" spans="1:16" ht="39" customHeight="1" x14ac:dyDescent="0.15">
      <c r="A38" s="22"/>
      <c r="B38" s="35"/>
      <c r="C38" s="1180" t="s">
        <v>561</v>
      </c>
      <c r="D38" s="1181"/>
      <c r="E38" s="1182"/>
      <c r="F38" s="36">
        <v>0.02</v>
      </c>
      <c r="G38" s="37">
        <v>0.26</v>
      </c>
      <c r="H38" s="37">
        <v>0.83</v>
      </c>
      <c r="I38" s="37">
        <v>0.42</v>
      </c>
      <c r="J38" s="38">
        <v>0.27</v>
      </c>
      <c r="K38" s="22"/>
      <c r="L38" s="22"/>
      <c r="M38" s="22"/>
      <c r="N38" s="22"/>
      <c r="O38" s="22"/>
      <c r="P38" s="22"/>
    </row>
    <row r="39" spans="1:16" ht="39" customHeight="1" x14ac:dyDescent="0.15">
      <c r="A39" s="22"/>
      <c r="B39" s="35"/>
      <c r="C39" s="1180" t="s">
        <v>562</v>
      </c>
      <c r="D39" s="1181"/>
      <c r="E39" s="1182"/>
      <c r="F39" s="36">
        <v>0.1</v>
      </c>
      <c r="G39" s="37">
        <v>0.12</v>
      </c>
      <c r="H39" s="37">
        <v>0.09</v>
      </c>
      <c r="I39" s="37">
        <v>0.09</v>
      </c>
      <c r="J39" s="38">
        <v>0.13</v>
      </c>
      <c r="K39" s="22"/>
      <c r="L39" s="22"/>
      <c r="M39" s="22"/>
      <c r="N39" s="22"/>
      <c r="O39" s="22"/>
      <c r="P39" s="22"/>
    </row>
    <row r="40" spans="1:16" ht="39" customHeight="1" x14ac:dyDescent="0.15">
      <c r="A40" s="22"/>
      <c r="B40" s="35"/>
      <c r="C40" s="1180" t="s">
        <v>563</v>
      </c>
      <c r="D40" s="1181"/>
      <c r="E40" s="1182"/>
      <c r="F40" s="36">
        <v>0.08</v>
      </c>
      <c r="G40" s="37">
        <v>0.06</v>
      </c>
      <c r="H40" s="37">
        <v>0.06</v>
      </c>
      <c r="I40" s="37">
        <v>0.03</v>
      </c>
      <c r="J40" s="38">
        <v>0</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564</v>
      </c>
      <c r="D42" s="1181"/>
      <c r="E42" s="1182"/>
      <c r="F42" s="36" t="s">
        <v>507</v>
      </c>
      <c r="G42" s="37" t="s">
        <v>507</v>
      </c>
      <c r="H42" s="37" t="s">
        <v>507</v>
      </c>
      <c r="I42" s="37" t="s">
        <v>507</v>
      </c>
      <c r="J42" s="38" t="s">
        <v>507</v>
      </c>
      <c r="K42" s="22"/>
      <c r="L42" s="22"/>
      <c r="M42" s="22"/>
      <c r="N42" s="22"/>
      <c r="O42" s="22"/>
      <c r="P42" s="22"/>
    </row>
    <row r="43" spans="1:16" ht="39" customHeight="1" thickBot="1" x14ac:dyDescent="0.2">
      <c r="A43" s="22"/>
      <c r="B43" s="40"/>
      <c r="C43" s="1183" t="s">
        <v>565</v>
      </c>
      <c r="D43" s="1184"/>
      <c r="E43" s="1185"/>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BlB2zOVgtdzDAgPKQe90gSXNzsh77Ot0X0Ovf8vPbDHHKkDjJ2Mm38El8lVrDJNeUnAViH9TFFmdLjdi68Mw==" saltValue="IR3vTh7jBjQZILCsFdel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88" t="s">
        <v>11</v>
      </c>
      <c r="C45" s="1189"/>
      <c r="D45" s="58"/>
      <c r="E45" s="1194" t="s">
        <v>12</v>
      </c>
      <c r="F45" s="1194"/>
      <c r="G45" s="1194"/>
      <c r="H45" s="1194"/>
      <c r="I45" s="1194"/>
      <c r="J45" s="1195"/>
      <c r="K45" s="59">
        <v>317</v>
      </c>
      <c r="L45" s="60">
        <v>321</v>
      </c>
      <c r="M45" s="60">
        <v>338</v>
      </c>
      <c r="N45" s="60">
        <v>373</v>
      </c>
      <c r="O45" s="61">
        <v>384</v>
      </c>
      <c r="P45" s="48"/>
      <c r="Q45" s="48"/>
      <c r="R45" s="48"/>
      <c r="S45" s="48"/>
      <c r="T45" s="48"/>
      <c r="U45" s="48"/>
    </row>
    <row r="46" spans="1:21" ht="30.75" customHeight="1" x14ac:dyDescent="0.15">
      <c r="A46" s="48"/>
      <c r="B46" s="1190"/>
      <c r="C46" s="1191"/>
      <c r="D46" s="62"/>
      <c r="E46" s="1196" t="s">
        <v>13</v>
      </c>
      <c r="F46" s="1196"/>
      <c r="G46" s="1196"/>
      <c r="H46" s="1196"/>
      <c r="I46" s="1196"/>
      <c r="J46" s="1197"/>
      <c r="K46" s="63" t="s">
        <v>507</v>
      </c>
      <c r="L46" s="64" t="s">
        <v>507</v>
      </c>
      <c r="M46" s="64" t="s">
        <v>507</v>
      </c>
      <c r="N46" s="64" t="s">
        <v>507</v>
      </c>
      <c r="O46" s="65" t="s">
        <v>507</v>
      </c>
      <c r="P46" s="48"/>
      <c r="Q46" s="48"/>
      <c r="R46" s="48"/>
      <c r="S46" s="48"/>
      <c r="T46" s="48"/>
      <c r="U46" s="48"/>
    </row>
    <row r="47" spans="1:21" ht="30.75" customHeight="1" x14ac:dyDescent="0.15">
      <c r="A47" s="48"/>
      <c r="B47" s="1190"/>
      <c r="C47" s="1191"/>
      <c r="D47" s="62"/>
      <c r="E47" s="1196" t="s">
        <v>14</v>
      </c>
      <c r="F47" s="1196"/>
      <c r="G47" s="1196"/>
      <c r="H47" s="1196"/>
      <c r="I47" s="1196"/>
      <c r="J47" s="1197"/>
      <c r="K47" s="63" t="s">
        <v>507</v>
      </c>
      <c r="L47" s="64" t="s">
        <v>507</v>
      </c>
      <c r="M47" s="64" t="s">
        <v>507</v>
      </c>
      <c r="N47" s="64" t="s">
        <v>507</v>
      </c>
      <c r="O47" s="65" t="s">
        <v>507</v>
      </c>
      <c r="P47" s="48"/>
      <c r="Q47" s="48"/>
      <c r="R47" s="48"/>
      <c r="S47" s="48"/>
      <c r="T47" s="48"/>
      <c r="U47" s="48"/>
    </row>
    <row r="48" spans="1:21" ht="30.75" customHeight="1" x14ac:dyDescent="0.15">
      <c r="A48" s="48"/>
      <c r="B48" s="1190"/>
      <c r="C48" s="1191"/>
      <c r="D48" s="62"/>
      <c r="E48" s="1196" t="s">
        <v>15</v>
      </c>
      <c r="F48" s="1196"/>
      <c r="G48" s="1196"/>
      <c r="H48" s="1196"/>
      <c r="I48" s="1196"/>
      <c r="J48" s="1197"/>
      <c r="K48" s="63">
        <v>258</v>
      </c>
      <c r="L48" s="64">
        <v>252</v>
      </c>
      <c r="M48" s="64">
        <v>243</v>
      </c>
      <c r="N48" s="64">
        <v>225</v>
      </c>
      <c r="O48" s="65">
        <v>207</v>
      </c>
      <c r="P48" s="48"/>
      <c r="Q48" s="48"/>
      <c r="R48" s="48"/>
      <c r="S48" s="48"/>
      <c r="T48" s="48"/>
      <c r="U48" s="48"/>
    </row>
    <row r="49" spans="1:21" ht="30.75" customHeight="1" x14ac:dyDescent="0.15">
      <c r="A49" s="48"/>
      <c r="B49" s="1190"/>
      <c r="C49" s="1191"/>
      <c r="D49" s="62"/>
      <c r="E49" s="1196" t="s">
        <v>16</v>
      </c>
      <c r="F49" s="1196"/>
      <c r="G49" s="1196"/>
      <c r="H49" s="1196"/>
      <c r="I49" s="1196"/>
      <c r="J49" s="1197"/>
      <c r="K49" s="63">
        <v>0</v>
      </c>
      <c r="L49" s="64">
        <v>0</v>
      </c>
      <c r="M49" s="64">
        <v>0</v>
      </c>
      <c r="N49" s="64">
        <v>0</v>
      </c>
      <c r="O49" s="65">
        <v>0</v>
      </c>
      <c r="P49" s="48"/>
      <c r="Q49" s="48"/>
      <c r="R49" s="48"/>
      <c r="S49" s="48"/>
      <c r="T49" s="48"/>
      <c r="U49" s="48"/>
    </row>
    <row r="50" spans="1:21" ht="30.75" customHeight="1" x14ac:dyDescent="0.15">
      <c r="A50" s="48"/>
      <c r="B50" s="1190"/>
      <c r="C50" s="1191"/>
      <c r="D50" s="62"/>
      <c r="E50" s="1196" t="s">
        <v>17</v>
      </c>
      <c r="F50" s="1196"/>
      <c r="G50" s="1196"/>
      <c r="H50" s="1196"/>
      <c r="I50" s="1196"/>
      <c r="J50" s="1197"/>
      <c r="K50" s="63" t="s">
        <v>507</v>
      </c>
      <c r="L50" s="64" t="s">
        <v>507</v>
      </c>
      <c r="M50" s="64" t="s">
        <v>507</v>
      </c>
      <c r="N50" s="64" t="s">
        <v>507</v>
      </c>
      <c r="O50" s="65" t="s">
        <v>507</v>
      </c>
      <c r="P50" s="48"/>
      <c r="Q50" s="48"/>
      <c r="R50" s="48"/>
      <c r="S50" s="48"/>
      <c r="T50" s="48"/>
      <c r="U50" s="48"/>
    </row>
    <row r="51" spans="1:21" ht="30.75" customHeight="1" x14ac:dyDescent="0.15">
      <c r="A51" s="48"/>
      <c r="B51" s="1192"/>
      <c r="C51" s="1193"/>
      <c r="D51" s="66"/>
      <c r="E51" s="1196" t="s">
        <v>18</v>
      </c>
      <c r="F51" s="1196"/>
      <c r="G51" s="1196"/>
      <c r="H51" s="1196"/>
      <c r="I51" s="1196"/>
      <c r="J51" s="1197"/>
      <c r="K51" s="63" t="s">
        <v>507</v>
      </c>
      <c r="L51" s="64" t="s">
        <v>507</v>
      </c>
      <c r="M51" s="64" t="s">
        <v>507</v>
      </c>
      <c r="N51" s="64" t="s">
        <v>507</v>
      </c>
      <c r="O51" s="65" t="s">
        <v>507</v>
      </c>
      <c r="P51" s="48"/>
      <c r="Q51" s="48"/>
      <c r="R51" s="48"/>
      <c r="S51" s="48"/>
      <c r="T51" s="48"/>
      <c r="U51" s="48"/>
    </row>
    <row r="52" spans="1:21" ht="30.75" customHeight="1" x14ac:dyDescent="0.15">
      <c r="A52" s="48"/>
      <c r="B52" s="1198" t="s">
        <v>19</v>
      </c>
      <c r="C52" s="1199"/>
      <c r="D52" s="66"/>
      <c r="E52" s="1196" t="s">
        <v>20</v>
      </c>
      <c r="F52" s="1196"/>
      <c r="G52" s="1196"/>
      <c r="H52" s="1196"/>
      <c r="I52" s="1196"/>
      <c r="J52" s="1197"/>
      <c r="K52" s="63">
        <v>381</v>
      </c>
      <c r="L52" s="64">
        <v>385</v>
      </c>
      <c r="M52" s="64">
        <v>384</v>
      </c>
      <c r="N52" s="64">
        <v>377</v>
      </c>
      <c r="O52" s="65">
        <v>371</v>
      </c>
      <c r="P52" s="48"/>
      <c r="Q52" s="48"/>
      <c r="R52" s="48"/>
      <c r="S52" s="48"/>
      <c r="T52" s="48"/>
      <c r="U52" s="48"/>
    </row>
    <row r="53" spans="1:21" ht="30.75" customHeight="1" thickBot="1" x14ac:dyDescent="0.2">
      <c r="A53" s="48"/>
      <c r="B53" s="1200" t="s">
        <v>21</v>
      </c>
      <c r="C53" s="1201"/>
      <c r="D53" s="67"/>
      <c r="E53" s="1202" t="s">
        <v>22</v>
      </c>
      <c r="F53" s="1202"/>
      <c r="G53" s="1202"/>
      <c r="H53" s="1202"/>
      <c r="I53" s="1202"/>
      <c r="J53" s="1203"/>
      <c r="K53" s="68">
        <v>194</v>
      </c>
      <c r="L53" s="69">
        <v>188</v>
      </c>
      <c r="M53" s="69">
        <v>197</v>
      </c>
      <c r="N53" s="69">
        <v>221</v>
      </c>
      <c r="O53" s="70">
        <v>220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566</v>
      </c>
      <c r="P56" s="48"/>
      <c r="Q56" s="48"/>
      <c r="R56" s="48"/>
      <c r="S56" s="48"/>
      <c r="T56" s="48"/>
      <c r="U56" s="48"/>
    </row>
    <row r="57" spans="1:21" ht="31.5" customHeight="1" thickBot="1" x14ac:dyDescent="0.2">
      <c r="A57" s="48"/>
      <c r="B57" s="76"/>
      <c r="C57" s="77"/>
      <c r="D57" s="77"/>
      <c r="E57" s="78"/>
      <c r="F57" s="78"/>
      <c r="G57" s="78"/>
      <c r="H57" s="78"/>
      <c r="I57" s="78"/>
      <c r="J57" s="79" t="s">
        <v>2</v>
      </c>
      <c r="K57" s="80" t="s">
        <v>567</v>
      </c>
      <c r="L57" s="81" t="s">
        <v>568</v>
      </c>
      <c r="M57" s="81" t="s">
        <v>569</v>
      </c>
      <c r="N57" s="81" t="s">
        <v>570</v>
      </c>
      <c r="O57" s="82" t="s">
        <v>571</v>
      </c>
      <c r="P57" s="48"/>
      <c r="Q57" s="48"/>
      <c r="R57" s="48"/>
      <c r="S57" s="48"/>
      <c r="T57" s="48"/>
      <c r="U57" s="48"/>
    </row>
    <row r="58" spans="1:21" ht="31.5" customHeight="1" x14ac:dyDescent="0.15">
      <c r="B58" s="1204" t="s">
        <v>26</v>
      </c>
      <c r="C58" s="1205"/>
      <c r="D58" s="1210" t="s">
        <v>27</v>
      </c>
      <c r="E58" s="1211"/>
      <c r="F58" s="1211"/>
      <c r="G58" s="1211"/>
      <c r="H58" s="1211"/>
      <c r="I58" s="1211"/>
      <c r="J58" s="1212"/>
      <c r="K58" s="83"/>
      <c r="L58" s="84"/>
      <c r="M58" s="84"/>
      <c r="N58" s="84"/>
      <c r="O58" s="85"/>
    </row>
    <row r="59" spans="1:21" ht="31.5" customHeight="1" x14ac:dyDescent="0.15">
      <c r="B59" s="1206"/>
      <c r="C59" s="1207"/>
      <c r="D59" s="1213" t="s">
        <v>28</v>
      </c>
      <c r="E59" s="1214"/>
      <c r="F59" s="1214"/>
      <c r="G59" s="1214"/>
      <c r="H59" s="1214"/>
      <c r="I59" s="1214"/>
      <c r="J59" s="1215"/>
      <c r="K59" s="86"/>
      <c r="L59" s="87"/>
      <c r="M59" s="87"/>
      <c r="N59" s="87"/>
      <c r="O59" s="88"/>
    </row>
    <row r="60" spans="1:21" ht="31.5" customHeight="1" thickBot="1" x14ac:dyDescent="0.2">
      <c r="B60" s="1208"/>
      <c r="C60" s="1209"/>
      <c r="D60" s="1216" t="s">
        <v>29</v>
      </c>
      <c r="E60" s="1217"/>
      <c r="F60" s="1217"/>
      <c r="G60" s="1217"/>
      <c r="H60" s="1217"/>
      <c r="I60" s="1217"/>
      <c r="J60" s="1218"/>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jgxb0fX3wjr65WuFV9oklc1Z0raRdogOxxB6xDLAUqgo2rwG7G/QcxyVzcOq2lOTxr3qBbw5PhkDH4eldHvvQ==" saltValue="4UZ7apRqzsPYxyW7sDDA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549</v>
      </c>
      <c r="J40" s="103" t="s">
        <v>550</v>
      </c>
      <c r="K40" s="103" t="s">
        <v>551</v>
      </c>
      <c r="L40" s="103" t="s">
        <v>552</v>
      </c>
      <c r="M40" s="104" t="s">
        <v>553</v>
      </c>
    </row>
    <row r="41" spans="2:13" ht="27.75" customHeight="1" x14ac:dyDescent="0.15">
      <c r="B41" s="1219" t="s">
        <v>32</v>
      </c>
      <c r="C41" s="1220"/>
      <c r="D41" s="105"/>
      <c r="E41" s="1225" t="s">
        <v>33</v>
      </c>
      <c r="F41" s="1225"/>
      <c r="G41" s="1225"/>
      <c r="H41" s="1226"/>
      <c r="I41" s="355">
        <v>4263</v>
      </c>
      <c r="J41" s="356">
        <v>4192</v>
      </c>
      <c r="K41" s="356">
        <v>4360</v>
      </c>
      <c r="L41" s="356">
        <v>4495</v>
      </c>
      <c r="M41" s="357">
        <v>4338</v>
      </c>
    </row>
    <row r="42" spans="2:13" ht="27.75" customHeight="1" x14ac:dyDescent="0.15">
      <c r="B42" s="1221"/>
      <c r="C42" s="1222"/>
      <c r="D42" s="106"/>
      <c r="E42" s="1227" t="s">
        <v>34</v>
      </c>
      <c r="F42" s="1227"/>
      <c r="G42" s="1227"/>
      <c r="H42" s="1228"/>
      <c r="I42" s="358" t="s">
        <v>507</v>
      </c>
      <c r="J42" s="359" t="s">
        <v>507</v>
      </c>
      <c r="K42" s="359" t="s">
        <v>507</v>
      </c>
      <c r="L42" s="359" t="s">
        <v>507</v>
      </c>
      <c r="M42" s="360" t="s">
        <v>507</v>
      </c>
    </row>
    <row r="43" spans="2:13" ht="27.75" customHeight="1" x14ac:dyDescent="0.15">
      <c r="B43" s="1221"/>
      <c r="C43" s="1222"/>
      <c r="D43" s="106"/>
      <c r="E43" s="1227" t="s">
        <v>35</v>
      </c>
      <c r="F43" s="1227"/>
      <c r="G43" s="1227"/>
      <c r="H43" s="1228"/>
      <c r="I43" s="358">
        <v>2110</v>
      </c>
      <c r="J43" s="359">
        <v>2015</v>
      </c>
      <c r="K43" s="359">
        <v>1992</v>
      </c>
      <c r="L43" s="359">
        <v>1894</v>
      </c>
      <c r="M43" s="360">
        <v>1714</v>
      </c>
    </row>
    <row r="44" spans="2:13" ht="27.75" customHeight="1" x14ac:dyDescent="0.15">
      <c r="B44" s="1221"/>
      <c r="C44" s="1222"/>
      <c r="D44" s="106"/>
      <c r="E44" s="1227" t="s">
        <v>36</v>
      </c>
      <c r="F44" s="1227"/>
      <c r="G44" s="1227"/>
      <c r="H44" s="1228"/>
      <c r="I44" s="358">
        <v>3</v>
      </c>
      <c r="J44" s="359">
        <v>2</v>
      </c>
      <c r="K44" s="359">
        <v>2</v>
      </c>
      <c r="L44" s="359">
        <v>1</v>
      </c>
      <c r="M44" s="360">
        <v>4</v>
      </c>
    </row>
    <row r="45" spans="2:13" ht="27.75" customHeight="1" x14ac:dyDescent="0.15">
      <c r="B45" s="1221"/>
      <c r="C45" s="1222"/>
      <c r="D45" s="106"/>
      <c r="E45" s="1227" t="s">
        <v>37</v>
      </c>
      <c r="F45" s="1227"/>
      <c r="G45" s="1227"/>
      <c r="H45" s="1228"/>
      <c r="I45" s="358" t="s">
        <v>507</v>
      </c>
      <c r="J45" s="359">
        <v>32</v>
      </c>
      <c r="K45" s="359" t="s">
        <v>507</v>
      </c>
      <c r="L45" s="359" t="s">
        <v>507</v>
      </c>
      <c r="M45" s="360" t="s">
        <v>507</v>
      </c>
    </row>
    <row r="46" spans="2:13" ht="27.75" customHeight="1" x14ac:dyDescent="0.15">
      <c r="B46" s="1221"/>
      <c r="C46" s="1222"/>
      <c r="D46" s="107"/>
      <c r="E46" s="1227" t="s">
        <v>38</v>
      </c>
      <c r="F46" s="1227"/>
      <c r="G46" s="1227"/>
      <c r="H46" s="1228"/>
      <c r="I46" s="358" t="s">
        <v>507</v>
      </c>
      <c r="J46" s="359" t="s">
        <v>507</v>
      </c>
      <c r="K46" s="359" t="s">
        <v>507</v>
      </c>
      <c r="L46" s="359" t="s">
        <v>507</v>
      </c>
      <c r="M46" s="360" t="s">
        <v>507</v>
      </c>
    </row>
    <row r="47" spans="2:13" ht="27.75" customHeight="1" x14ac:dyDescent="0.15">
      <c r="B47" s="1221"/>
      <c r="C47" s="1222"/>
      <c r="D47" s="108"/>
      <c r="E47" s="1229" t="s">
        <v>39</v>
      </c>
      <c r="F47" s="1230"/>
      <c r="G47" s="1230"/>
      <c r="H47" s="1231"/>
      <c r="I47" s="358" t="s">
        <v>507</v>
      </c>
      <c r="J47" s="359" t="s">
        <v>507</v>
      </c>
      <c r="K47" s="359" t="s">
        <v>507</v>
      </c>
      <c r="L47" s="359" t="s">
        <v>507</v>
      </c>
      <c r="M47" s="360" t="s">
        <v>507</v>
      </c>
    </row>
    <row r="48" spans="2:13" ht="27.75" customHeight="1" x14ac:dyDescent="0.15">
      <c r="B48" s="1221"/>
      <c r="C48" s="1222"/>
      <c r="D48" s="106"/>
      <c r="E48" s="1227" t="s">
        <v>40</v>
      </c>
      <c r="F48" s="1227"/>
      <c r="G48" s="1227"/>
      <c r="H48" s="1228"/>
      <c r="I48" s="358" t="s">
        <v>507</v>
      </c>
      <c r="J48" s="359" t="s">
        <v>507</v>
      </c>
      <c r="K48" s="359" t="s">
        <v>507</v>
      </c>
      <c r="L48" s="359" t="s">
        <v>507</v>
      </c>
      <c r="M48" s="360" t="s">
        <v>507</v>
      </c>
    </row>
    <row r="49" spans="2:13" ht="27.75" customHeight="1" x14ac:dyDescent="0.15">
      <c r="B49" s="1223"/>
      <c r="C49" s="1224"/>
      <c r="D49" s="106"/>
      <c r="E49" s="1227" t="s">
        <v>41</v>
      </c>
      <c r="F49" s="1227"/>
      <c r="G49" s="1227"/>
      <c r="H49" s="1228"/>
      <c r="I49" s="358" t="s">
        <v>507</v>
      </c>
      <c r="J49" s="359" t="s">
        <v>507</v>
      </c>
      <c r="K49" s="359" t="s">
        <v>507</v>
      </c>
      <c r="L49" s="359" t="s">
        <v>507</v>
      </c>
      <c r="M49" s="360" t="s">
        <v>507</v>
      </c>
    </row>
    <row r="50" spans="2:13" ht="27.75" customHeight="1" x14ac:dyDescent="0.15">
      <c r="B50" s="1232" t="s">
        <v>42</v>
      </c>
      <c r="C50" s="1233"/>
      <c r="D50" s="109"/>
      <c r="E50" s="1227" t="s">
        <v>43</v>
      </c>
      <c r="F50" s="1227"/>
      <c r="G50" s="1227"/>
      <c r="H50" s="1228"/>
      <c r="I50" s="358">
        <v>2324</v>
      </c>
      <c r="J50" s="359">
        <v>2030</v>
      </c>
      <c r="K50" s="359">
        <v>2014</v>
      </c>
      <c r="L50" s="359">
        <v>2133</v>
      </c>
      <c r="M50" s="360">
        <v>1969</v>
      </c>
    </row>
    <row r="51" spans="2:13" ht="27.75" customHeight="1" x14ac:dyDescent="0.15">
      <c r="B51" s="1221"/>
      <c r="C51" s="1222"/>
      <c r="D51" s="106"/>
      <c r="E51" s="1227" t="s">
        <v>44</v>
      </c>
      <c r="F51" s="1227"/>
      <c r="G51" s="1227"/>
      <c r="H51" s="1228"/>
      <c r="I51" s="358">
        <v>10</v>
      </c>
      <c r="J51" s="359">
        <v>6</v>
      </c>
      <c r="K51" s="359">
        <v>2</v>
      </c>
      <c r="L51" s="359" t="s">
        <v>507</v>
      </c>
      <c r="M51" s="360" t="s">
        <v>507</v>
      </c>
    </row>
    <row r="52" spans="2:13" ht="27.75" customHeight="1" x14ac:dyDescent="0.15">
      <c r="B52" s="1223"/>
      <c r="C52" s="1224"/>
      <c r="D52" s="106"/>
      <c r="E52" s="1227" t="s">
        <v>45</v>
      </c>
      <c r="F52" s="1227"/>
      <c r="G52" s="1227"/>
      <c r="H52" s="1228"/>
      <c r="I52" s="358">
        <v>4275</v>
      </c>
      <c r="J52" s="359">
        <v>4118</v>
      </c>
      <c r="K52" s="359">
        <v>4066</v>
      </c>
      <c r="L52" s="359">
        <v>4069</v>
      </c>
      <c r="M52" s="360">
        <v>3869</v>
      </c>
    </row>
    <row r="53" spans="2:13" ht="27.75" customHeight="1" thickBot="1" x14ac:dyDescent="0.2">
      <c r="B53" s="1234" t="s">
        <v>46</v>
      </c>
      <c r="C53" s="1235"/>
      <c r="D53" s="110"/>
      <c r="E53" s="1236" t="s">
        <v>47</v>
      </c>
      <c r="F53" s="1236"/>
      <c r="G53" s="1236"/>
      <c r="H53" s="1237"/>
      <c r="I53" s="361">
        <v>-232</v>
      </c>
      <c r="J53" s="362">
        <v>88</v>
      </c>
      <c r="K53" s="362">
        <v>272</v>
      </c>
      <c r="L53" s="362">
        <v>188</v>
      </c>
      <c r="M53" s="363">
        <v>219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A9pdZTqV5QA7E3NawYyag/OY6FCLdBOL4UHQblC8MqV4AfCqiTgG3A8ALNIxYwzEhAy2uD2M9Z2KGe9knPrtkA==" saltValue="bKriypsHeXrSs/eU1GBT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551</v>
      </c>
      <c r="G54" s="119" t="s">
        <v>552</v>
      </c>
      <c r="H54" s="120" t="s">
        <v>553</v>
      </c>
    </row>
    <row r="55" spans="2:8" ht="52.5" customHeight="1" x14ac:dyDescent="0.15">
      <c r="B55" s="121"/>
      <c r="C55" s="1246" t="s">
        <v>50</v>
      </c>
      <c r="D55" s="1246"/>
      <c r="E55" s="1247"/>
      <c r="F55" s="122">
        <v>836</v>
      </c>
      <c r="G55" s="122">
        <v>869</v>
      </c>
      <c r="H55" s="123">
        <v>737</v>
      </c>
    </row>
    <row r="56" spans="2:8" ht="52.5" customHeight="1" x14ac:dyDescent="0.15">
      <c r="B56" s="124"/>
      <c r="C56" s="1248" t="s">
        <v>51</v>
      </c>
      <c r="D56" s="1248"/>
      <c r="E56" s="1249"/>
      <c r="F56" s="125">
        <v>24</v>
      </c>
      <c r="G56" s="125">
        <v>114</v>
      </c>
      <c r="H56" s="126">
        <v>104</v>
      </c>
    </row>
    <row r="57" spans="2:8" ht="53.25" customHeight="1" x14ac:dyDescent="0.15">
      <c r="B57" s="124"/>
      <c r="C57" s="1250" t="s">
        <v>52</v>
      </c>
      <c r="D57" s="1250"/>
      <c r="E57" s="1251"/>
      <c r="F57" s="127">
        <v>922</v>
      </c>
      <c r="G57" s="127">
        <v>905</v>
      </c>
      <c r="H57" s="128">
        <v>867</v>
      </c>
    </row>
    <row r="58" spans="2:8" ht="45.75" customHeight="1" x14ac:dyDescent="0.15">
      <c r="B58" s="129"/>
      <c r="C58" s="1238" t="s">
        <v>589</v>
      </c>
      <c r="D58" s="1239"/>
      <c r="E58" s="1240"/>
      <c r="F58" s="130">
        <v>652</v>
      </c>
      <c r="G58" s="130">
        <v>651</v>
      </c>
      <c r="H58" s="131">
        <v>646</v>
      </c>
    </row>
    <row r="59" spans="2:8" ht="45.75" customHeight="1" x14ac:dyDescent="0.15">
      <c r="B59" s="129"/>
      <c r="C59" s="1238" t="s">
        <v>590</v>
      </c>
      <c r="D59" s="1239"/>
      <c r="E59" s="1240"/>
      <c r="F59" s="130">
        <v>141</v>
      </c>
      <c r="G59" s="130">
        <v>133</v>
      </c>
      <c r="H59" s="131">
        <v>105</v>
      </c>
    </row>
    <row r="60" spans="2:8" ht="45.75" customHeight="1" x14ac:dyDescent="0.15">
      <c r="B60" s="129"/>
      <c r="C60" s="1238" t="s">
        <v>591</v>
      </c>
      <c r="D60" s="1239"/>
      <c r="E60" s="1240"/>
      <c r="F60" s="130">
        <v>41</v>
      </c>
      <c r="G60" s="130">
        <v>39</v>
      </c>
      <c r="H60" s="131">
        <v>36</v>
      </c>
    </row>
    <row r="61" spans="2:8" ht="45.75" customHeight="1" x14ac:dyDescent="0.15">
      <c r="B61" s="129"/>
      <c r="C61" s="1238" t="s">
        <v>592</v>
      </c>
      <c r="D61" s="1239"/>
      <c r="E61" s="1240"/>
      <c r="F61" s="130">
        <v>36</v>
      </c>
      <c r="G61" s="130">
        <v>32</v>
      </c>
      <c r="H61" s="131">
        <v>27</v>
      </c>
    </row>
    <row r="62" spans="2:8" ht="45.75" customHeight="1" thickBot="1" x14ac:dyDescent="0.2">
      <c r="B62" s="132"/>
      <c r="C62" s="1241" t="s">
        <v>593</v>
      </c>
      <c r="D62" s="1242"/>
      <c r="E62" s="1243"/>
      <c r="F62" s="133">
        <v>17</v>
      </c>
      <c r="G62" s="133">
        <v>16</v>
      </c>
      <c r="H62" s="134">
        <v>16</v>
      </c>
    </row>
    <row r="63" spans="2:8" ht="52.5" customHeight="1" thickBot="1" x14ac:dyDescent="0.2">
      <c r="B63" s="135"/>
      <c r="C63" s="1244" t="s">
        <v>53</v>
      </c>
      <c r="D63" s="1244"/>
      <c r="E63" s="1245"/>
      <c r="F63" s="136">
        <v>1782</v>
      </c>
      <c r="G63" s="136">
        <v>1888</v>
      </c>
      <c r="H63" s="137">
        <v>1709</v>
      </c>
    </row>
    <row r="64" spans="2:8" x14ac:dyDescent="0.15"/>
  </sheetData>
  <sheetProtection algorithmName="SHA-512" hashValue="gjGrz21dQJpgPxylc75MIGp0+0O4NJHRhc+dV2imOapjhWb+RSEYE/yI0gGh/rChkOQsi7PD9pKMA0zz+Vi/PQ==" saltValue="MyDJt082D1RcMDqpaqFV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603</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596</v>
      </c>
    </row>
    <row r="50" spans="1:109" x14ac:dyDescent="0.15">
      <c r="B50" s="372"/>
      <c r="G50" s="1252"/>
      <c r="H50" s="1252"/>
      <c r="I50" s="1252"/>
      <c r="J50" s="1252"/>
      <c r="K50" s="382"/>
      <c r="L50" s="382"/>
      <c r="M50" s="383"/>
      <c r="N50" s="383"/>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58" t="s">
        <v>549</v>
      </c>
      <c r="BQ50" s="1258"/>
      <c r="BR50" s="1258"/>
      <c r="BS50" s="1258"/>
      <c r="BT50" s="1258"/>
      <c r="BU50" s="1258"/>
      <c r="BV50" s="1258"/>
      <c r="BW50" s="1258"/>
      <c r="BX50" s="1258" t="s">
        <v>550</v>
      </c>
      <c r="BY50" s="1258"/>
      <c r="BZ50" s="1258"/>
      <c r="CA50" s="1258"/>
      <c r="CB50" s="1258"/>
      <c r="CC50" s="1258"/>
      <c r="CD50" s="1258"/>
      <c r="CE50" s="1258"/>
      <c r="CF50" s="1258" t="s">
        <v>551</v>
      </c>
      <c r="CG50" s="1258"/>
      <c r="CH50" s="1258"/>
      <c r="CI50" s="1258"/>
      <c r="CJ50" s="1258"/>
      <c r="CK50" s="1258"/>
      <c r="CL50" s="1258"/>
      <c r="CM50" s="1258"/>
      <c r="CN50" s="1258" t="s">
        <v>552</v>
      </c>
      <c r="CO50" s="1258"/>
      <c r="CP50" s="1258"/>
      <c r="CQ50" s="1258"/>
      <c r="CR50" s="1258"/>
      <c r="CS50" s="1258"/>
      <c r="CT50" s="1258"/>
      <c r="CU50" s="1258"/>
      <c r="CV50" s="1258" t="s">
        <v>553</v>
      </c>
      <c r="CW50" s="1258"/>
      <c r="CX50" s="1258"/>
      <c r="CY50" s="1258"/>
      <c r="CZ50" s="1258"/>
      <c r="DA50" s="1258"/>
      <c r="DB50" s="1258"/>
      <c r="DC50" s="1258"/>
    </row>
    <row r="51" spans="1:109" ht="13.5" customHeight="1" x14ac:dyDescent="0.15">
      <c r="B51" s="372"/>
      <c r="G51" s="1269"/>
      <c r="H51" s="1269"/>
      <c r="I51" s="1273"/>
      <c r="J51" s="1273"/>
      <c r="K51" s="1259"/>
      <c r="L51" s="1259"/>
      <c r="M51" s="1259"/>
      <c r="N51" s="1259"/>
      <c r="AM51" s="381"/>
      <c r="AN51" s="1257" t="s">
        <v>597</v>
      </c>
      <c r="AO51" s="1257"/>
      <c r="AP51" s="1257"/>
      <c r="AQ51" s="1257"/>
      <c r="AR51" s="1257"/>
      <c r="AS51" s="1257"/>
      <c r="AT51" s="1257"/>
      <c r="AU51" s="1257"/>
      <c r="AV51" s="1257"/>
      <c r="AW51" s="1257"/>
      <c r="AX51" s="1257"/>
      <c r="AY51" s="1257"/>
      <c r="AZ51" s="1257"/>
      <c r="BA51" s="1257"/>
      <c r="BB51" s="1257" t="s">
        <v>598</v>
      </c>
      <c r="BC51" s="1257"/>
      <c r="BD51" s="1257"/>
      <c r="BE51" s="1257"/>
      <c r="BF51" s="1257"/>
      <c r="BG51" s="1257"/>
      <c r="BH51" s="1257"/>
      <c r="BI51" s="1257"/>
      <c r="BJ51" s="1257"/>
      <c r="BK51" s="1257"/>
      <c r="BL51" s="1257"/>
      <c r="BM51" s="1257"/>
      <c r="BN51" s="1257"/>
      <c r="BO51" s="1257"/>
      <c r="BP51" s="1254"/>
      <c r="BQ51" s="1254"/>
      <c r="BR51" s="1254"/>
      <c r="BS51" s="1254"/>
      <c r="BT51" s="1254"/>
      <c r="BU51" s="1254"/>
      <c r="BV51" s="1254"/>
      <c r="BW51" s="1254"/>
      <c r="BX51" s="1254">
        <v>3.4</v>
      </c>
      <c r="BY51" s="1254"/>
      <c r="BZ51" s="1254"/>
      <c r="CA51" s="1254"/>
      <c r="CB51" s="1254"/>
      <c r="CC51" s="1254"/>
      <c r="CD51" s="1254"/>
      <c r="CE51" s="1254"/>
      <c r="CF51" s="1254">
        <v>10.199999999999999</v>
      </c>
      <c r="CG51" s="1254"/>
      <c r="CH51" s="1254"/>
      <c r="CI51" s="1254"/>
      <c r="CJ51" s="1254"/>
      <c r="CK51" s="1254"/>
      <c r="CL51" s="1254"/>
      <c r="CM51" s="1254"/>
      <c r="CN51" s="1254">
        <v>6.4</v>
      </c>
      <c r="CO51" s="1254"/>
      <c r="CP51" s="1254"/>
      <c r="CQ51" s="1254"/>
      <c r="CR51" s="1254"/>
      <c r="CS51" s="1254"/>
      <c r="CT51" s="1254"/>
      <c r="CU51" s="1254"/>
      <c r="CV51" s="1254">
        <v>7.7</v>
      </c>
      <c r="CW51" s="1254"/>
      <c r="CX51" s="1254"/>
      <c r="CY51" s="1254"/>
      <c r="CZ51" s="1254"/>
      <c r="DA51" s="1254"/>
      <c r="DB51" s="1254"/>
      <c r="DC51" s="1254"/>
    </row>
    <row r="52" spans="1:109" x14ac:dyDescent="0.15">
      <c r="B52" s="372"/>
      <c r="G52" s="1269"/>
      <c r="H52" s="1269"/>
      <c r="I52" s="1273"/>
      <c r="J52" s="1273"/>
      <c r="K52" s="1259"/>
      <c r="L52" s="1259"/>
      <c r="M52" s="1259"/>
      <c r="N52" s="1259"/>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380"/>
      <c r="B53" s="372"/>
      <c r="G53" s="1269"/>
      <c r="H53" s="1269"/>
      <c r="I53" s="1252"/>
      <c r="J53" s="1252"/>
      <c r="K53" s="1259"/>
      <c r="L53" s="1259"/>
      <c r="M53" s="1259"/>
      <c r="N53" s="1259"/>
      <c r="AM53" s="381"/>
      <c r="AN53" s="1257"/>
      <c r="AO53" s="1257"/>
      <c r="AP53" s="1257"/>
      <c r="AQ53" s="1257"/>
      <c r="AR53" s="1257"/>
      <c r="AS53" s="1257"/>
      <c r="AT53" s="1257"/>
      <c r="AU53" s="1257"/>
      <c r="AV53" s="1257"/>
      <c r="AW53" s="1257"/>
      <c r="AX53" s="1257"/>
      <c r="AY53" s="1257"/>
      <c r="AZ53" s="1257"/>
      <c r="BA53" s="1257"/>
      <c r="BB53" s="1257" t="s">
        <v>599</v>
      </c>
      <c r="BC53" s="1257"/>
      <c r="BD53" s="1257"/>
      <c r="BE53" s="1257"/>
      <c r="BF53" s="1257"/>
      <c r="BG53" s="1257"/>
      <c r="BH53" s="1257"/>
      <c r="BI53" s="1257"/>
      <c r="BJ53" s="1257"/>
      <c r="BK53" s="1257"/>
      <c r="BL53" s="1257"/>
      <c r="BM53" s="1257"/>
      <c r="BN53" s="1257"/>
      <c r="BO53" s="1257"/>
      <c r="BP53" s="1254">
        <v>50</v>
      </c>
      <c r="BQ53" s="1254"/>
      <c r="BR53" s="1254"/>
      <c r="BS53" s="1254"/>
      <c r="BT53" s="1254"/>
      <c r="BU53" s="1254"/>
      <c r="BV53" s="1254"/>
      <c r="BW53" s="1254"/>
      <c r="BX53" s="1254">
        <v>51.2</v>
      </c>
      <c r="BY53" s="1254"/>
      <c r="BZ53" s="1254"/>
      <c r="CA53" s="1254"/>
      <c r="CB53" s="1254"/>
      <c r="CC53" s="1254"/>
      <c r="CD53" s="1254"/>
      <c r="CE53" s="1254"/>
      <c r="CF53" s="1254">
        <v>51.3</v>
      </c>
      <c r="CG53" s="1254"/>
      <c r="CH53" s="1254"/>
      <c r="CI53" s="1254"/>
      <c r="CJ53" s="1254"/>
      <c r="CK53" s="1254"/>
      <c r="CL53" s="1254"/>
      <c r="CM53" s="1254"/>
      <c r="CN53" s="1254">
        <v>52.4</v>
      </c>
      <c r="CO53" s="1254"/>
      <c r="CP53" s="1254"/>
      <c r="CQ53" s="1254"/>
      <c r="CR53" s="1254"/>
      <c r="CS53" s="1254"/>
      <c r="CT53" s="1254"/>
      <c r="CU53" s="1254"/>
      <c r="CV53" s="1254">
        <v>59.7</v>
      </c>
      <c r="CW53" s="1254"/>
      <c r="CX53" s="1254"/>
      <c r="CY53" s="1254"/>
      <c r="CZ53" s="1254"/>
      <c r="DA53" s="1254"/>
      <c r="DB53" s="1254"/>
      <c r="DC53" s="1254"/>
    </row>
    <row r="54" spans="1:109" x14ac:dyDescent="0.15">
      <c r="A54" s="380"/>
      <c r="B54" s="372"/>
      <c r="G54" s="1269"/>
      <c r="H54" s="1269"/>
      <c r="I54" s="1252"/>
      <c r="J54" s="1252"/>
      <c r="K54" s="1259"/>
      <c r="L54" s="1259"/>
      <c r="M54" s="1259"/>
      <c r="N54" s="1259"/>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380"/>
      <c r="B55" s="372"/>
      <c r="G55" s="1252"/>
      <c r="H55" s="1252"/>
      <c r="I55" s="1252"/>
      <c r="J55" s="1252"/>
      <c r="K55" s="1259"/>
      <c r="L55" s="1259"/>
      <c r="M55" s="1259"/>
      <c r="N55" s="1259"/>
      <c r="AN55" s="1258" t="s">
        <v>600</v>
      </c>
      <c r="AO55" s="1258"/>
      <c r="AP55" s="1258"/>
      <c r="AQ55" s="1258"/>
      <c r="AR55" s="1258"/>
      <c r="AS55" s="1258"/>
      <c r="AT55" s="1258"/>
      <c r="AU55" s="1258"/>
      <c r="AV55" s="1258"/>
      <c r="AW55" s="1258"/>
      <c r="AX55" s="1258"/>
      <c r="AY55" s="1258"/>
      <c r="AZ55" s="1258"/>
      <c r="BA55" s="1258"/>
      <c r="BB55" s="1257" t="s">
        <v>598</v>
      </c>
      <c r="BC55" s="1257"/>
      <c r="BD55" s="1257"/>
      <c r="BE55" s="1257"/>
      <c r="BF55" s="1257"/>
      <c r="BG55" s="1257"/>
      <c r="BH55" s="1257"/>
      <c r="BI55" s="1257"/>
      <c r="BJ55" s="1257"/>
      <c r="BK55" s="1257"/>
      <c r="BL55" s="1257"/>
      <c r="BM55" s="1257"/>
      <c r="BN55" s="1257"/>
      <c r="BO55" s="1257"/>
      <c r="BP55" s="1254">
        <v>0</v>
      </c>
      <c r="BQ55" s="1254"/>
      <c r="BR55" s="1254"/>
      <c r="BS55" s="1254"/>
      <c r="BT55" s="1254"/>
      <c r="BU55" s="1254"/>
      <c r="BV55" s="1254"/>
      <c r="BW55" s="1254"/>
      <c r="BX55" s="1254">
        <v>3.1</v>
      </c>
      <c r="BY55" s="1254"/>
      <c r="BZ55" s="1254"/>
      <c r="CA55" s="1254"/>
      <c r="CB55" s="1254"/>
      <c r="CC55" s="1254"/>
      <c r="CD55" s="1254"/>
      <c r="CE55" s="1254"/>
      <c r="CF55" s="1254">
        <v>13.7</v>
      </c>
      <c r="CG55" s="1254"/>
      <c r="CH55" s="1254"/>
      <c r="CI55" s="1254"/>
      <c r="CJ55" s="1254"/>
      <c r="CK55" s="1254"/>
      <c r="CL55" s="1254"/>
      <c r="CM55" s="1254"/>
      <c r="CN55" s="1254">
        <v>6.9</v>
      </c>
      <c r="CO55" s="1254"/>
      <c r="CP55" s="1254"/>
      <c r="CQ55" s="1254"/>
      <c r="CR55" s="1254"/>
      <c r="CS55" s="1254"/>
      <c r="CT55" s="1254"/>
      <c r="CU55" s="1254"/>
      <c r="CV55" s="1254">
        <v>0</v>
      </c>
      <c r="CW55" s="1254"/>
      <c r="CX55" s="1254"/>
      <c r="CY55" s="1254"/>
      <c r="CZ55" s="1254"/>
      <c r="DA55" s="1254"/>
      <c r="DB55" s="1254"/>
      <c r="DC55" s="1254"/>
    </row>
    <row r="56" spans="1:109" x14ac:dyDescent="0.15">
      <c r="A56" s="380"/>
      <c r="B56" s="372"/>
      <c r="G56" s="1252"/>
      <c r="H56" s="1252"/>
      <c r="I56" s="1252"/>
      <c r="J56" s="1252"/>
      <c r="K56" s="1259"/>
      <c r="L56" s="1259"/>
      <c r="M56" s="1259"/>
      <c r="N56" s="1259"/>
      <c r="AN56" s="1258"/>
      <c r="AO56" s="1258"/>
      <c r="AP56" s="1258"/>
      <c r="AQ56" s="1258"/>
      <c r="AR56" s="1258"/>
      <c r="AS56" s="1258"/>
      <c r="AT56" s="1258"/>
      <c r="AU56" s="1258"/>
      <c r="AV56" s="1258"/>
      <c r="AW56" s="1258"/>
      <c r="AX56" s="1258"/>
      <c r="AY56" s="1258"/>
      <c r="AZ56" s="1258"/>
      <c r="BA56" s="1258"/>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x14ac:dyDescent="0.15">
      <c r="B57" s="384"/>
      <c r="G57" s="1252"/>
      <c r="H57" s="1252"/>
      <c r="I57" s="1255"/>
      <c r="J57" s="1255"/>
      <c r="K57" s="1259"/>
      <c r="L57" s="1259"/>
      <c r="M57" s="1259"/>
      <c r="N57" s="1259"/>
      <c r="AM57" s="366"/>
      <c r="AN57" s="1258"/>
      <c r="AO57" s="1258"/>
      <c r="AP57" s="1258"/>
      <c r="AQ57" s="1258"/>
      <c r="AR57" s="1258"/>
      <c r="AS57" s="1258"/>
      <c r="AT57" s="1258"/>
      <c r="AU57" s="1258"/>
      <c r="AV57" s="1258"/>
      <c r="AW57" s="1258"/>
      <c r="AX57" s="1258"/>
      <c r="AY57" s="1258"/>
      <c r="AZ57" s="1258"/>
      <c r="BA57" s="1258"/>
      <c r="BB57" s="1257" t="s">
        <v>599</v>
      </c>
      <c r="BC57" s="1257"/>
      <c r="BD57" s="1257"/>
      <c r="BE57" s="1257"/>
      <c r="BF57" s="1257"/>
      <c r="BG57" s="1257"/>
      <c r="BH57" s="1257"/>
      <c r="BI57" s="1257"/>
      <c r="BJ57" s="1257"/>
      <c r="BK57" s="1257"/>
      <c r="BL57" s="1257"/>
      <c r="BM57" s="1257"/>
      <c r="BN57" s="1257"/>
      <c r="BO57" s="1257"/>
      <c r="BP57" s="1254">
        <v>60</v>
      </c>
      <c r="BQ57" s="1254"/>
      <c r="BR57" s="1254"/>
      <c r="BS57" s="1254"/>
      <c r="BT57" s="1254"/>
      <c r="BU57" s="1254"/>
      <c r="BV57" s="1254"/>
      <c r="BW57" s="1254"/>
      <c r="BX57" s="1254">
        <v>61.2</v>
      </c>
      <c r="BY57" s="1254"/>
      <c r="BZ57" s="1254"/>
      <c r="CA57" s="1254"/>
      <c r="CB57" s="1254"/>
      <c r="CC57" s="1254"/>
      <c r="CD57" s="1254"/>
      <c r="CE57" s="1254"/>
      <c r="CF57" s="1254">
        <v>62</v>
      </c>
      <c r="CG57" s="1254"/>
      <c r="CH57" s="1254"/>
      <c r="CI57" s="1254"/>
      <c r="CJ57" s="1254"/>
      <c r="CK57" s="1254"/>
      <c r="CL57" s="1254"/>
      <c r="CM57" s="1254"/>
      <c r="CN57" s="1254">
        <v>62.9</v>
      </c>
      <c r="CO57" s="1254"/>
      <c r="CP57" s="1254"/>
      <c r="CQ57" s="1254"/>
      <c r="CR57" s="1254"/>
      <c r="CS57" s="1254"/>
      <c r="CT57" s="1254"/>
      <c r="CU57" s="1254"/>
      <c r="CV57" s="1254">
        <v>62.8</v>
      </c>
      <c r="CW57" s="1254"/>
      <c r="CX57" s="1254"/>
      <c r="CY57" s="1254"/>
      <c r="CZ57" s="1254"/>
      <c r="DA57" s="1254"/>
      <c r="DB57" s="1254"/>
      <c r="DC57" s="1254"/>
      <c r="DD57" s="385"/>
      <c r="DE57" s="384"/>
    </row>
    <row r="58" spans="1:109" s="380" customFormat="1" x14ac:dyDescent="0.15">
      <c r="A58" s="366"/>
      <c r="B58" s="384"/>
      <c r="G58" s="1252"/>
      <c r="H58" s="1252"/>
      <c r="I58" s="1255"/>
      <c r="J58" s="1255"/>
      <c r="K58" s="1259"/>
      <c r="L58" s="1259"/>
      <c r="M58" s="1259"/>
      <c r="N58" s="1259"/>
      <c r="AM58" s="366"/>
      <c r="AN58" s="1258"/>
      <c r="AO58" s="1258"/>
      <c r="AP58" s="1258"/>
      <c r="AQ58" s="1258"/>
      <c r="AR58" s="1258"/>
      <c r="AS58" s="1258"/>
      <c r="AT58" s="1258"/>
      <c r="AU58" s="1258"/>
      <c r="AV58" s="1258"/>
      <c r="AW58" s="1258"/>
      <c r="AX58" s="1258"/>
      <c r="AY58" s="1258"/>
      <c r="AZ58" s="1258"/>
      <c r="BA58" s="1258"/>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601</v>
      </c>
    </row>
    <row r="64" spans="1:109" x14ac:dyDescent="0.15">
      <c r="B64" s="372"/>
      <c r="G64" s="379"/>
      <c r="I64" s="392"/>
      <c r="J64" s="392"/>
      <c r="K64" s="392"/>
      <c r="L64" s="392"/>
      <c r="M64" s="392"/>
      <c r="N64" s="393"/>
      <c r="AM64" s="379"/>
      <c r="AN64" s="379" t="s">
        <v>595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604</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596</v>
      </c>
    </row>
    <row r="72" spans="2:107" x14ac:dyDescent="0.15">
      <c r="B72" s="372"/>
      <c r="G72" s="1252"/>
      <c r="H72" s="1252"/>
      <c r="I72" s="1252"/>
      <c r="J72" s="1252"/>
      <c r="K72" s="382"/>
      <c r="L72" s="382"/>
      <c r="M72" s="383"/>
      <c r="N72" s="383"/>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58" t="s">
        <v>549</v>
      </c>
      <c r="BQ72" s="1258"/>
      <c r="BR72" s="1258"/>
      <c r="BS72" s="1258"/>
      <c r="BT72" s="1258"/>
      <c r="BU72" s="1258"/>
      <c r="BV72" s="1258"/>
      <c r="BW72" s="1258"/>
      <c r="BX72" s="1258" t="s">
        <v>550</v>
      </c>
      <c r="BY72" s="1258"/>
      <c r="BZ72" s="1258"/>
      <c r="CA72" s="1258"/>
      <c r="CB72" s="1258"/>
      <c r="CC72" s="1258"/>
      <c r="CD72" s="1258"/>
      <c r="CE72" s="1258"/>
      <c r="CF72" s="1258" t="s">
        <v>551</v>
      </c>
      <c r="CG72" s="1258"/>
      <c r="CH72" s="1258"/>
      <c r="CI72" s="1258"/>
      <c r="CJ72" s="1258"/>
      <c r="CK72" s="1258"/>
      <c r="CL72" s="1258"/>
      <c r="CM72" s="1258"/>
      <c r="CN72" s="1258" t="s">
        <v>552</v>
      </c>
      <c r="CO72" s="1258"/>
      <c r="CP72" s="1258"/>
      <c r="CQ72" s="1258"/>
      <c r="CR72" s="1258"/>
      <c r="CS72" s="1258"/>
      <c r="CT72" s="1258"/>
      <c r="CU72" s="1258"/>
      <c r="CV72" s="1258" t="s">
        <v>553</v>
      </c>
      <c r="CW72" s="1258"/>
      <c r="CX72" s="1258"/>
      <c r="CY72" s="1258"/>
      <c r="CZ72" s="1258"/>
      <c r="DA72" s="1258"/>
      <c r="DB72" s="1258"/>
      <c r="DC72" s="1258"/>
    </row>
    <row r="73" spans="2:107" x14ac:dyDescent="0.15">
      <c r="B73" s="372"/>
      <c r="G73" s="1269"/>
      <c r="H73" s="1269"/>
      <c r="I73" s="1269"/>
      <c r="J73" s="1269"/>
      <c r="K73" s="1253"/>
      <c r="L73" s="1253"/>
      <c r="M73" s="1253"/>
      <c r="N73" s="1253"/>
      <c r="AM73" s="381"/>
      <c r="AN73" s="1257" t="s">
        <v>597</v>
      </c>
      <c r="AO73" s="1257"/>
      <c r="AP73" s="1257"/>
      <c r="AQ73" s="1257"/>
      <c r="AR73" s="1257"/>
      <c r="AS73" s="1257"/>
      <c r="AT73" s="1257"/>
      <c r="AU73" s="1257"/>
      <c r="AV73" s="1257"/>
      <c r="AW73" s="1257"/>
      <c r="AX73" s="1257"/>
      <c r="AY73" s="1257"/>
      <c r="AZ73" s="1257"/>
      <c r="BA73" s="1257"/>
      <c r="BB73" s="1257" t="s">
        <v>598</v>
      </c>
      <c r="BC73" s="1257"/>
      <c r="BD73" s="1257"/>
      <c r="BE73" s="1257"/>
      <c r="BF73" s="1257"/>
      <c r="BG73" s="1257"/>
      <c r="BH73" s="1257"/>
      <c r="BI73" s="1257"/>
      <c r="BJ73" s="1257"/>
      <c r="BK73" s="1257"/>
      <c r="BL73" s="1257"/>
      <c r="BM73" s="1257"/>
      <c r="BN73" s="1257"/>
      <c r="BO73" s="1257"/>
      <c r="BP73" s="1254"/>
      <c r="BQ73" s="1254"/>
      <c r="BR73" s="1254"/>
      <c r="BS73" s="1254"/>
      <c r="BT73" s="1254"/>
      <c r="BU73" s="1254"/>
      <c r="BV73" s="1254"/>
      <c r="BW73" s="1254"/>
      <c r="BX73" s="1254">
        <v>3.4</v>
      </c>
      <c r="BY73" s="1254"/>
      <c r="BZ73" s="1254"/>
      <c r="CA73" s="1254"/>
      <c r="CB73" s="1254"/>
      <c r="CC73" s="1254"/>
      <c r="CD73" s="1254"/>
      <c r="CE73" s="1254"/>
      <c r="CF73" s="1254">
        <v>10.199999999999999</v>
      </c>
      <c r="CG73" s="1254"/>
      <c r="CH73" s="1254"/>
      <c r="CI73" s="1254"/>
      <c r="CJ73" s="1254"/>
      <c r="CK73" s="1254"/>
      <c r="CL73" s="1254"/>
      <c r="CM73" s="1254"/>
      <c r="CN73" s="1254">
        <v>6.4</v>
      </c>
      <c r="CO73" s="1254"/>
      <c r="CP73" s="1254"/>
      <c r="CQ73" s="1254"/>
      <c r="CR73" s="1254"/>
      <c r="CS73" s="1254"/>
      <c r="CT73" s="1254"/>
      <c r="CU73" s="1254"/>
      <c r="CV73" s="1254">
        <v>7.7</v>
      </c>
      <c r="CW73" s="1254"/>
      <c r="CX73" s="1254"/>
      <c r="CY73" s="1254"/>
      <c r="CZ73" s="1254"/>
      <c r="DA73" s="1254"/>
      <c r="DB73" s="1254"/>
      <c r="DC73" s="1254"/>
    </row>
    <row r="74" spans="2:107" x14ac:dyDescent="0.15">
      <c r="B74" s="372"/>
      <c r="G74" s="1269"/>
      <c r="H74" s="1269"/>
      <c r="I74" s="1269"/>
      <c r="J74" s="1269"/>
      <c r="K74" s="1253"/>
      <c r="L74" s="1253"/>
      <c r="M74" s="1253"/>
      <c r="N74" s="1253"/>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372"/>
      <c r="G75" s="1269"/>
      <c r="H75" s="1269"/>
      <c r="I75" s="1252"/>
      <c r="J75" s="1252"/>
      <c r="K75" s="1259"/>
      <c r="L75" s="1259"/>
      <c r="M75" s="1259"/>
      <c r="N75" s="1259"/>
      <c r="AM75" s="381"/>
      <c r="AN75" s="1257"/>
      <c r="AO75" s="1257"/>
      <c r="AP75" s="1257"/>
      <c r="AQ75" s="1257"/>
      <c r="AR75" s="1257"/>
      <c r="AS75" s="1257"/>
      <c r="AT75" s="1257"/>
      <c r="AU75" s="1257"/>
      <c r="AV75" s="1257"/>
      <c r="AW75" s="1257"/>
      <c r="AX75" s="1257"/>
      <c r="AY75" s="1257"/>
      <c r="AZ75" s="1257"/>
      <c r="BA75" s="1257"/>
      <c r="BB75" s="1257" t="s">
        <v>602</v>
      </c>
      <c r="BC75" s="1257"/>
      <c r="BD75" s="1257"/>
      <c r="BE75" s="1257"/>
      <c r="BF75" s="1257"/>
      <c r="BG75" s="1257"/>
      <c r="BH75" s="1257"/>
      <c r="BI75" s="1257"/>
      <c r="BJ75" s="1257"/>
      <c r="BK75" s="1257"/>
      <c r="BL75" s="1257"/>
      <c r="BM75" s="1257"/>
      <c r="BN75" s="1257"/>
      <c r="BO75" s="1257"/>
      <c r="BP75" s="1254">
        <v>6.7</v>
      </c>
      <c r="BQ75" s="1254"/>
      <c r="BR75" s="1254"/>
      <c r="BS75" s="1254"/>
      <c r="BT75" s="1254"/>
      <c r="BU75" s="1254"/>
      <c r="BV75" s="1254"/>
      <c r="BW75" s="1254"/>
      <c r="BX75" s="1254">
        <v>6.8</v>
      </c>
      <c r="BY75" s="1254"/>
      <c r="BZ75" s="1254"/>
      <c r="CA75" s="1254"/>
      <c r="CB75" s="1254"/>
      <c r="CC75" s="1254"/>
      <c r="CD75" s="1254"/>
      <c r="CE75" s="1254"/>
      <c r="CF75" s="1254">
        <v>7.5</v>
      </c>
      <c r="CG75" s="1254"/>
      <c r="CH75" s="1254"/>
      <c r="CI75" s="1254"/>
      <c r="CJ75" s="1254"/>
      <c r="CK75" s="1254"/>
      <c r="CL75" s="1254"/>
      <c r="CM75" s="1254"/>
      <c r="CN75" s="1254">
        <v>7.4</v>
      </c>
      <c r="CO75" s="1254"/>
      <c r="CP75" s="1254"/>
      <c r="CQ75" s="1254"/>
      <c r="CR75" s="1254"/>
      <c r="CS75" s="1254"/>
      <c r="CT75" s="1254"/>
      <c r="CU75" s="1254"/>
      <c r="CV75" s="1254">
        <v>7.6</v>
      </c>
      <c r="CW75" s="1254"/>
      <c r="CX75" s="1254"/>
      <c r="CY75" s="1254"/>
      <c r="CZ75" s="1254"/>
      <c r="DA75" s="1254"/>
      <c r="DB75" s="1254"/>
      <c r="DC75" s="1254"/>
    </row>
    <row r="76" spans="2:107" x14ac:dyDescent="0.15">
      <c r="B76" s="372"/>
      <c r="G76" s="1269"/>
      <c r="H76" s="1269"/>
      <c r="I76" s="1252"/>
      <c r="J76" s="1252"/>
      <c r="K76" s="1259"/>
      <c r="L76" s="1259"/>
      <c r="M76" s="1259"/>
      <c r="N76" s="1259"/>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372"/>
      <c r="G77" s="1252"/>
      <c r="H77" s="1252"/>
      <c r="I77" s="1252"/>
      <c r="J77" s="1252"/>
      <c r="K77" s="1253"/>
      <c r="L77" s="1253"/>
      <c r="M77" s="1253"/>
      <c r="N77" s="1253"/>
      <c r="AN77" s="1258" t="s">
        <v>600</v>
      </c>
      <c r="AO77" s="1258"/>
      <c r="AP77" s="1258"/>
      <c r="AQ77" s="1258"/>
      <c r="AR77" s="1258"/>
      <c r="AS77" s="1258"/>
      <c r="AT77" s="1258"/>
      <c r="AU77" s="1258"/>
      <c r="AV77" s="1258"/>
      <c r="AW77" s="1258"/>
      <c r="AX77" s="1258"/>
      <c r="AY77" s="1258"/>
      <c r="AZ77" s="1258"/>
      <c r="BA77" s="1258"/>
      <c r="BB77" s="1257" t="s">
        <v>598</v>
      </c>
      <c r="BC77" s="1257"/>
      <c r="BD77" s="1257"/>
      <c r="BE77" s="1257"/>
      <c r="BF77" s="1257"/>
      <c r="BG77" s="1257"/>
      <c r="BH77" s="1257"/>
      <c r="BI77" s="1257"/>
      <c r="BJ77" s="1257"/>
      <c r="BK77" s="1257"/>
      <c r="BL77" s="1257"/>
      <c r="BM77" s="1257"/>
      <c r="BN77" s="1257"/>
      <c r="BO77" s="1257"/>
      <c r="BP77" s="1254">
        <v>0</v>
      </c>
      <c r="BQ77" s="1254"/>
      <c r="BR77" s="1254"/>
      <c r="BS77" s="1254"/>
      <c r="BT77" s="1254"/>
      <c r="BU77" s="1254"/>
      <c r="BV77" s="1254"/>
      <c r="BW77" s="1254"/>
      <c r="BX77" s="1254">
        <v>3.1</v>
      </c>
      <c r="BY77" s="1254"/>
      <c r="BZ77" s="1254"/>
      <c r="CA77" s="1254"/>
      <c r="CB77" s="1254"/>
      <c r="CC77" s="1254"/>
      <c r="CD77" s="1254"/>
      <c r="CE77" s="1254"/>
      <c r="CF77" s="1254">
        <v>13.7</v>
      </c>
      <c r="CG77" s="1254"/>
      <c r="CH77" s="1254"/>
      <c r="CI77" s="1254"/>
      <c r="CJ77" s="1254"/>
      <c r="CK77" s="1254"/>
      <c r="CL77" s="1254"/>
      <c r="CM77" s="1254"/>
      <c r="CN77" s="1254">
        <v>6.9</v>
      </c>
      <c r="CO77" s="1254"/>
      <c r="CP77" s="1254"/>
      <c r="CQ77" s="1254"/>
      <c r="CR77" s="1254"/>
      <c r="CS77" s="1254"/>
      <c r="CT77" s="1254"/>
      <c r="CU77" s="1254"/>
      <c r="CV77" s="1254">
        <v>0</v>
      </c>
      <c r="CW77" s="1254"/>
      <c r="CX77" s="1254"/>
      <c r="CY77" s="1254"/>
      <c r="CZ77" s="1254"/>
      <c r="DA77" s="1254"/>
      <c r="DB77" s="1254"/>
      <c r="DC77" s="1254"/>
    </row>
    <row r="78" spans="2:107" x14ac:dyDescent="0.15">
      <c r="B78" s="372"/>
      <c r="G78" s="1252"/>
      <c r="H78" s="1252"/>
      <c r="I78" s="1252"/>
      <c r="J78" s="1252"/>
      <c r="K78" s="1253"/>
      <c r="L78" s="1253"/>
      <c r="M78" s="1253"/>
      <c r="N78" s="1253"/>
      <c r="AN78" s="1258"/>
      <c r="AO78" s="1258"/>
      <c r="AP78" s="1258"/>
      <c r="AQ78" s="1258"/>
      <c r="AR78" s="1258"/>
      <c r="AS78" s="1258"/>
      <c r="AT78" s="1258"/>
      <c r="AU78" s="1258"/>
      <c r="AV78" s="1258"/>
      <c r="AW78" s="1258"/>
      <c r="AX78" s="1258"/>
      <c r="AY78" s="1258"/>
      <c r="AZ78" s="1258"/>
      <c r="BA78" s="1258"/>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372"/>
      <c r="G79" s="1252"/>
      <c r="H79" s="1252"/>
      <c r="I79" s="1255"/>
      <c r="J79" s="1255"/>
      <c r="K79" s="1256"/>
      <c r="L79" s="1256"/>
      <c r="M79" s="1256"/>
      <c r="N79" s="1256"/>
      <c r="AN79" s="1258"/>
      <c r="AO79" s="1258"/>
      <c r="AP79" s="1258"/>
      <c r="AQ79" s="1258"/>
      <c r="AR79" s="1258"/>
      <c r="AS79" s="1258"/>
      <c r="AT79" s="1258"/>
      <c r="AU79" s="1258"/>
      <c r="AV79" s="1258"/>
      <c r="AW79" s="1258"/>
      <c r="AX79" s="1258"/>
      <c r="AY79" s="1258"/>
      <c r="AZ79" s="1258"/>
      <c r="BA79" s="1258"/>
      <c r="BB79" s="1257" t="s">
        <v>602</v>
      </c>
      <c r="BC79" s="1257"/>
      <c r="BD79" s="1257"/>
      <c r="BE79" s="1257"/>
      <c r="BF79" s="1257"/>
      <c r="BG79" s="1257"/>
      <c r="BH79" s="1257"/>
      <c r="BI79" s="1257"/>
      <c r="BJ79" s="1257"/>
      <c r="BK79" s="1257"/>
      <c r="BL79" s="1257"/>
      <c r="BM79" s="1257"/>
      <c r="BN79" s="1257"/>
      <c r="BO79" s="1257"/>
      <c r="BP79" s="1254">
        <v>7.8</v>
      </c>
      <c r="BQ79" s="1254"/>
      <c r="BR79" s="1254"/>
      <c r="BS79" s="1254"/>
      <c r="BT79" s="1254"/>
      <c r="BU79" s="1254"/>
      <c r="BV79" s="1254"/>
      <c r="BW79" s="1254"/>
      <c r="BX79" s="1254">
        <v>7.9</v>
      </c>
      <c r="BY79" s="1254"/>
      <c r="BZ79" s="1254"/>
      <c r="CA79" s="1254"/>
      <c r="CB79" s="1254"/>
      <c r="CC79" s="1254"/>
      <c r="CD79" s="1254"/>
      <c r="CE79" s="1254"/>
      <c r="CF79" s="1254">
        <v>7.9</v>
      </c>
      <c r="CG79" s="1254"/>
      <c r="CH79" s="1254"/>
      <c r="CI79" s="1254"/>
      <c r="CJ79" s="1254"/>
      <c r="CK79" s="1254"/>
      <c r="CL79" s="1254"/>
      <c r="CM79" s="1254"/>
      <c r="CN79" s="1254">
        <v>8</v>
      </c>
      <c r="CO79" s="1254"/>
      <c r="CP79" s="1254"/>
      <c r="CQ79" s="1254"/>
      <c r="CR79" s="1254"/>
      <c r="CS79" s="1254"/>
      <c r="CT79" s="1254"/>
      <c r="CU79" s="1254"/>
      <c r="CV79" s="1254">
        <v>8</v>
      </c>
      <c r="CW79" s="1254"/>
      <c r="CX79" s="1254"/>
      <c r="CY79" s="1254"/>
      <c r="CZ79" s="1254"/>
      <c r="DA79" s="1254"/>
      <c r="DB79" s="1254"/>
      <c r="DC79" s="1254"/>
    </row>
    <row r="80" spans="2:107" x14ac:dyDescent="0.15">
      <c r="B80" s="372"/>
      <c r="G80" s="1252"/>
      <c r="H80" s="1252"/>
      <c r="I80" s="1255"/>
      <c r="J80" s="1255"/>
      <c r="K80" s="1256"/>
      <c r="L80" s="1256"/>
      <c r="M80" s="1256"/>
      <c r="N80" s="1256"/>
      <c r="AN80" s="1258"/>
      <c r="AO80" s="1258"/>
      <c r="AP80" s="1258"/>
      <c r="AQ80" s="1258"/>
      <c r="AR80" s="1258"/>
      <c r="AS80" s="1258"/>
      <c r="AT80" s="1258"/>
      <c r="AU80" s="1258"/>
      <c r="AV80" s="1258"/>
      <c r="AW80" s="1258"/>
      <c r="AX80" s="1258"/>
      <c r="AY80" s="1258"/>
      <c r="AZ80" s="1258"/>
      <c r="BA80" s="1258"/>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GWXzxo+894b5v1sAHvvb6tsJOVIbaWGIyG1/mmR+5m+040K/1lXwEwGkbkN/teAzA8z7spvIRAzOM+/IGU2zw==" saltValue="vNeGAFln0TMMkLeEfVQfA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496</v>
      </c>
    </row>
  </sheetData>
  <sheetProtection algorithmName="SHA-512" hashValue="uHio+B052z0T8r38oJ4Z58HncvYsUm+dTZ4t385/bpAzzBE0flhRXpgN4NnJgrRvmUKxuTb2SO7VDoMiZELLrQ==" saltValue="xrSDvOIYNRapbRPpmQYDG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496</v>
      </c>
    </row>
  </sheetData>
  <sheetProtection algorithmName="SHA-512" hashValue="YDt8AB9t6Kz5HsmesucV1MPU3blrBCltJ7qYJTNa6kgqa75d1P1zFWE6A3rOhsYb+AVdkq6vQ8VyT9sNqIS2sQ==" saltValue="cQItrt5x7j6mXka8IwVKz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546</v>
      </c>
      <c r="G2" s="151"/>
      <c r="H2" s="152"/>
    </row>
    <row r="3" spans="1:8" x14ac:dyDescent="0.15">
      <c r="A3" s="148" t="s">
        <v>539</v>
      </c>
      <c r="B3" s="153"/>
      <c r="C3" s="154"/>
      <c r="D3" s="155">
        <v>34142</v>
      </c>
      <c r="E3" s="156"/>
      <c r="F3" s="157">
        <v>88328</v>
      </c>
      <c r="G3" s="158"/>
      <c r="H3" s="159"/>
    </row>
    <row r="4" spans="1:8" x14ac:dyDescent="0.15">
      <c r="A4" s="160"/>
      <c r="B4" s="161"/>
      <c r="C4" s="162"/>
      <c r="D4" s="163">
        <v>27489</v>
      </c>
      <c r="E4" s="164"/>
      <c r="F4" s="165">
        <v>49013</v>
      </c>
      <c r="G4" s="166"/>
      <c r="H4" s="167"/>
    </row>
    <row r="5" spans="1:8" x14ac:dyDescent="0.15">
      <c r="A5" s="148" t="s">
        <v>541</v>
      </c>
      <c r="B5" s="153"/>
      <c r="C5" s="154"/>
      <c r="D5" s="155">
        <v>25839</v>
      </c>
      <c r="E5" s="156"/>
      <c r="F5" s="157">
        <v>103390</v>
      </c>
      <c r="G5" s="158"/>
      <c r="H5" s="159"/>
    </row>
    <row r="6" spans="1:8" x14ac:dyDescent="0.15">
      <c r="A6" s="160"/>
      <c r="B6" s="161"/>
      <c r="C6" s="162"/>
      <c r="D6" s="163">
        <v>12259</v>
      </c>
      <c r="E6" s="164"/>
      <c r="F6" s="165">
        <v>51269</v>
      </c>
      <c r="G6" s="166"/>
      <c r="H6" s="167"/>
    </row>
    <row r="7" spans="1:8" x14ac:dyDescent="0.15">
      <c r="A7" s="148" t="s">
        <v>542</v>
      </c>
      <c r="B7" s="153"/>
      <c r="C7" s="154"/>
      <c r="D7" s="155">
        <v>49328</v>
      </c>
      <c r="E7" s="156"/>
      <c r="F7" s="157">
        <v>117234</v>
      </c>
      <c r="G7" s="158"/>
      <c r="H7" s="159"/>
    </row>
    <row r="8" spans="1:8" x14ac:dyDescent="0.15">
      <c r="A8" s="160"/>
      <c r="B8" s="161"/>
      <c r="C8" s="162"/>
      <c r="D8" s="163">
        <v>26536</v>
      </c>
      <c r="E8" s="164"/>
      <c r="F8" s="165">
        <v>59796</v>
      </c>
      <c r="G8" s="166"/>
      <c r="H8" s="167"/>
    </row>
    <row r="9" spans="1:8" x14ac:dyDescent="0.15">
      <c r="A9" s="148" t="s">
        <v>543</v>
      </c>
      <c r="B9" s="153"/>
      <c r="C9" s="154"/>
      <c r="D9" s="155">
        <v>32632</v>
      </c>
      <c r="E9" s="156"/>
      <c r="F9" s="157">
        <v>97758</v>
      </c>
      <c r="G9" s="158"/>
      <c r="H9" s="159"/>
    </row>
    <row r="10" spans="1:8" x14ac:dyDescent="0.15">
      <c r="A10" s="160"/>
      <c r="B10" s="161"/>
      <c r="C10" s="162"/>
      <c r="D10" s="163">
        <v>13775</v>
      </c>
      <c r="E10" s="164"/>
      <c r="F10" s="165">
        <v>45946</v>
      </c>
      <c r="G10" s="166"/>
      <c r="H10" s="167"/>
    </row>
    <row r="11" spans="1:8" x14ac:dyDescent="0.15">
      <c r="A11" s="148" t="s">
        <v>544</v>
      </c>
      <c r="B11" s="153"/>
      <c r="C11" s="154"/>
      <c r="D11" s="155">
        <v>33503</v>
      </c>
      <c r="E11" s="156"/>
      <c r="F11" s="157">
        <v>91338</v>
      </c>
      <c r="G11" s="158"/>
      <c r="H11" s="159"/>
    </row>
    <row r="12" spans="1:8" x14ac:dyDescent="0.15">
      <c r="A12" s="160"/>
      <c r="B12" s="161"/>
      <c r="C12" s="168"/>
      <c r="D12" s="163">
        <v>18583</v>
      </c>
      <c r="E12" s="164"/>
      <c r="F12" s="165">
        <v>43989</v>
      </c>
      <c r="G12" s="166"/>
      <c r="H12" s="167"/>
    </row>
    <row r="13" spans="1:8" x14ac:dyDescent="0.15">
      <c r="A13" s="148"/>
      <c r="B13" s="153"/>
      <c r="C13" s="169"/>
      <c r="D13" s="170">
        <v>35089</v>
      </c>
      <c r="E13" s="171"/>
      <c r="F13" s="172">
        <v>99610</v>
      </c>
      <c r="G13" s="173"/>
      <c r="H13" s="159"/>
    </row>
    <row r="14" spans="1:8" x14ac:dyDescent="0.15">
      <c r="A14" s="160"/>
      <c r="B14" s="161"/>
      <c r="C14" s="162"/>
      <c r="D14" s="163">
        <v>19728</v>
      </c>
      <c r="E14" s="164"/>
      <c r="F14" s="165">
        <v>50003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5.29</v>
      </c>
      <c r="C19" s="174">
        <f>ROUND(VALUE(SUBSTITUTE(実質収支比率等に係る経年分析!G$48,"▲","-")),2)</f>
        <v>5.84</v>
      </c>
      <c r="D19" s="174">
        <f>ROUND(VALUE(SUBSTITUTE(実質収支比率等に係る経年分析!H$48,"▲","-")),2)</f>
        <v>3.13</v>
      </c>
      <c r="E19" s="174">
        <f>ROUND(VALUE(SUBSTITUTE(実質収支比率等に係る経年分析!I$48,"▲","-")),2)</f>
        <v>6.44</v>
      </c>
      <c r="F19" s="174">
        <f>ROUND(VALUE(SUBSTITUTE(実質収支比率等に係る経年分析!J$48,"▲","-")),2)</f>
        <v>3.89</v>
      </c>
    </row>
    <row r="20" spans="1:11" x14ac:dyDescent="0.15">
      <c r="A20" s="174" t="s">
        <v>57</v>
      </c>
      <c r="B20" s="174">
        <f>ROUND(VALUE(SUBSTITUTE(実質収支比率等に係る経年分析!F$47,"▲","-")),2)</f>
        <v>38.32</v>
      </c>
      <c r="C20" s="174">
        <f>ROUND(VALUE(SUBSTITUTE(実質収支比率等に係る経年分析!G$47,"▲","-")),2)</f>
        <v>27.7</v>
      </c>
      <c r="D20" s="174">
        <f>ROUND(VALUE(SUBSTITUTE(実質収支比率等に係る経年分析!H$47,"▲","-")),2)</f>
        <v>27.48</v>
      </c>
      <c r="E20" s="174">
        <f>ROUND(VALUE(SUBSTITUTE(実質収支比率等に係る経年分析!I$47,"▲","-")),2)</f>
        <v>26.4</v>
      </c>
      <c r="F20" s="174">
        <f>ROUND(VALUE(SUBSTITUTE(実質収支比率等に係る経年分析!J$47,"▲","-")),2)</f>
        <v>23.14</v>
      </c>
    </row>
    <row r="21" spans="1:11" x14ac:dyDescent="0.15">
      <c r="A21" s="174" t="s">
        <v>58</v>
      </c>
      <c r="B21" s="174">
        <f>IF(ISNUMBER(VALUE(SUBSTITUTE(実質収支比率等に係る経年分析!F$49,"▲","-"))),ROUND(VALUE(SUBSTITUTE(実質収支比率等に係る経年分析!F$49,"▲","-")),2),NA())</f>
        <v>2.5499999999999998</v>
      </c>
      <c r="C21" s="174">
        <f>IF(ISNUMBER(VALUE(SUBSTITUTE(実質収支比率等に係る経年分析!G$49,"▲","-"))),ROUND(VALUE(SUBSTITUTE(実質収支比率等に係る経年分析!G$49,"▲","-")),2),NA())</f>
        <v>-9.43</v>
      </c>
      <c r="D21" s="174">
        <f>IF(ISNUMBER(VALUE(SUBSTITUTE(実質収支比率等に係る経年分析!H$49,"▲","-"))),ROUND(VALUE(SUBSTITUTE(実質収支比率等に係る経年分析!H$49,"▲","-")),2),NA())</f>
        <v>-1.49</v>
      </c>
      <c r="E21" s="174">
        <f>IF(ISNUMBER(VALUE(SUBSTITUTE(実質収支比率等に係る経年分析!I$49,"▲","-"))),ROUND(VALUE(SUBSTITUTE(実質収支比率等に係る経年分析!I$49,"▲","-")),2),NA())</f>
        <v>4.5599999999999996</v>
      </c>
      <c r="F21" s="174">
        <f>IF(ISNUMBER(VALUE(SUBSTITUTE(実質収支比率等に係る経年分析!J$49,"▲","-"))),ROUND(VALUE(SUBSTITUTE(実質収支比率等に係る経年分析!J$49,"▲","-")),2),NA())</f>
        <v>-6.89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墓地公園特別会計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3.88</v>
      </c>
    </row>
    <row r="35" spans="1:16" x14ac:dyDescent="0.15">
      <c r="A35" s="175" t="str">
        <f>IF(連結実質赤字比率に係る赤字・黒字の構成分析!C$35="",NA(),連結実質赤字比率に係る赤字・黒字の構成分析!C$35)</f>
        <v>公共下水道事業特別会計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8.6999999999999993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9.0500000000000007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8.2200000000000006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8.8699999999999992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381</v>
      </c>
      <c r="E42" s="176"/>
      <c r="F42" s="176"/>
      <c r="G42" s="176">
        <f>'実質公債費比率（分子）の構造'!L$52</f>
        <v>385</v>
      </c>
      <c r="H42" s="176"/>
      <c r="I42" s="176"/>
      <c r="J42" s="176">
        <f>'実質公債費比率（分子）の構造'!M$52</f>
        <v>384</v>
      </c>
      <c r="K42" s="176"/>
      <c r="L42" s="176"/>
      <c r="M42" s="176">
        <f>'実質公債費比率（分子）の構造'!N$52</f>
        <v>377</v>
      </c>
      <c r="N42" s="176"/>
      <c r="O42" s="176"/>
      <c r="P42" s="176">
        <f>'実質公債費比率（分子）の構造'!O$52</f>
        <v>371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69</v>
      </c>
      <c r="B46" s="176">
        <f>'実質公債費比率（分子）の構造'!K$48</f>
        <v>258</v>
      </c>
      <c r="C46" s="176"/>
      <c r="D46" s="176"/>
      <c r="E46" s="176">
        <f>'実質公債費比率（分子）の構造'!L$48</f>
        <v>252</v>
      </c>
      <c r="F46" s="176"/>
      <c r="G46" s="176"/>
      <c r="H46" s="176">
        <f>'実質公債費比率（分子）の構造'!M$48</f>
        <v>243</v>
      </c>
      <c r="I46" s="176"/>
      <c r="J46" s="176"/>
      <c r="K46" s="176">
        <f>'実質公債費比率（分子）の構造'!N$48</f>
        <v>225</v>
      </c>
      <c r="L46" s="176"/>
      <c r="M46" s="176"/>
      <c r="N46" s="176">
        <f>'実質公債費比率（分子）の構造'!O$48</f>
        <v>207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317</v>
      </c>
      <c r="C49" s="176"/>
      <c r="D49" s="176"/>
      <c r="E49" s="176">
        <f>'実質公債費比率（分子）の構造'!L$45</f>
        <v>321</v>
      </c>
      <c r="F49" s="176"/>
      <c r="G49" s="176"/>
      <c r="H49" s="176">
        <f>'実質公債費比率（分子）の構造'!M$45</f>
        <v>338</v>
      </c>
      <c r="I49" s="176"/>
      <c r="J49" s="176"/>
      <c r="K49" s="176">
        <f>'実質公債費比率（分子）の構造'!N$45</f>
        <v>373</v>
      </c>
      <c r="L49" s="176"/>
      <c r="M49" s="176"/>
      <c r="N49" s="176">
        <f>'実質公債費比率（分子）の構造'!O$45</f>
        <v>384</v>
      </c>
      <c r="O49" s="176"/>
      <c r="P49" s="176"/>
    </row>
    <row r="50" spans="1:16" x14ac:dyDescent="0.15">
      <c r="A50" s="176" t="s">
        <v>73</v>
      </c>
      <c r="B50" s="176" t="e">
        <f>NA()</f>
        <v>#N/A</v>
      </c>
      <c r="C50" s="176">
        <f>IF(ISNUMBER('実質公債費比率（分子）の構造'!K$53),'実質公債費比率（分子）の構造'!K$53,NA())</f>
        <v>194</v>
      </c>
      <c r="D50" s="176" t="e">
        <f>NA()</f>
        <v>#N/A</v>
      </c>
      <c r="E50" s="176" t="e">
        <f>NA()</f>
        <v>#N/A</v>
      </c>
      <c r="F50" s="176">
        <f>IF(ISNUMBER('実質公債費比率（分子）の構造'!L$53),'実質公債費比率（分子）の構造'!L$53,NA())</f>
        <v>188</v>
      </c>
      <c r="G50" s="176" t="e">
        <f>NA()</f>
        <v>#N/A</v>
      </c>
      <c r="H50" s="176" t="e">
        <f>NA()</f>
        <v>#N/A</v>
      </c>
      <c r="I50" s="176">
        <f>IF(ISNUMBER('実質公債費比率（分子）の構造'!M$53),'実質公債費比率（分子）の構造'!M$53,NA())</f>
        <v>197</v>
      </c>
      <c r="J50" s="176" t="e">
        <f>NA()</f>
        <v>#N/A</v>
      </c>
      <c r="K50" s="176" t="e">
        <f>NA()</f>
        <v>#N/A</v>
      </c>
      <c r="L50" s="176">
        <f>IF(ISNUMBER('実質公債費比率（分子）の構造'!N$53),'実質公債費比率（分子）の構造'!N$53,NA())</f>
        <v>221</v>
      </c>
      <c r="M50" s="176" t="e">
        <f>NA()</f>
        <v>#N/A</v>
      </c>
      <c r="N50" s="176" t="e">
        <f>NA()</f>
        <v>#N/A</v>
      </c>
      <c r="O50" s="176">
        <f>IF(ISNUMBER('実質公債費比率（分子）の構造'!O$53),'実質公債費比率（分子）の構造'!O$53,NA())</f>
        <v>220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4275</v>
      </c>
      <c r="E56" s="175"/>
      <c r="F56" s="175"/>
      <c r="G56" s="175">
        <f>'将来負担比率（分子）の構造'!J$52</f>
        <v>4118</v>
      </c>
      <c r="H56" s="175"/>
      <c r="I56" s="175"/>
      <c r="J56" s="175">
        <f>'将来負担比率（分子）の構造'!K$52</f>
        <v>4066</v>
      </c>
      <c r="K56" s="175"/>
      <c r="L56" s="175"/>
      <c r="M56" s="175">
        <f>'将来負担比率（分子）の構造'!L$52</f>
        <v>4069</v>
      </c>
      <c r="N56" s="175"/>
      <c r="O56" s="175"/>
      <c r="P56" s="175">
        <f>'将来負担比率（分子）の構造'!M$52</f>
        <v>3869</v>
      </c>
    </row>
    <row r="57" spans="1:16" x14ac:dyDescent="0.15">
      <c r="A57" s="175" t="s">
        <v>44</v>
      </c>
      <c r="B57" s="175"/>
      <c r="C57" s="175"/>
      <c r="D57" s="175">
        <f>'将来負担比率（分子）の構造'!I$51</f>
        <v>10</v>
      </c>
      <c r="E57" s="175"/>
      <c r="F57" s="175"/>
      <c r="G57" s="175">
        <f>'将来負担比率（分子）の構造'!J$51</f>
        <v>6</v>
      </c>
      <c r="H57" s="175"/>
      <c r="I57" s="175"/>
      <c r="J57" s="175">
        <f>'将来負担比率（分子）の構造'!K$51</f>
        <v>2</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2324</v>
      </c>
      <c r="E58" s="175"/>
      <c r="F58" s="175"/>
      <c r="G58" s="175">
        <f>'将来負担比率（分子）の構造'!J$50</f>
        <v>2030</v>
      </c>
      <c r="H58" s="175"/>
      <c r="I58" s="175"/>
      <c r="J58" s="175">
        <f>'将来負担比率（分子）の構造'!K$50</f>
        <v>2014</v>
      </c>
      <c r="K58" s="175"/>
      <c r="L58" s="175"/>
      <c r="M58" s="175">
        <f>'将来負担比率（分子）の構造'!L$50</f>
        <v>2133</v>
      </c>
      <c r="N58" s="175"/>
      <c r="O58" s="175"/>
      <c r="P58" s="175">
        <f>'将来負担比率（分子）の構造'!M$50</f>
        <v>1969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t="str">
        <f>'将来負担比率（分子）の構造'!I$45</f>
        <v>-</v>
      </c>
      <c r="C62" s="175"/>
      <c r="D62" s="175"/>
      <c r="E62" s="175">
        <f>'将来負担比率（分子）の構造'!J$45</f>
        <v>32</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3</v>
      </c>
      <c r="C63" s="175"/>
      <c r="D63" s="175"/>
      <c r="E63" s="175">
        <f>'将来負担比率（分子）の構造'!J$44</f>
        <v>2</v>
      </c>
      <c r="F63" s="175"/>
      <c r="G63" s="175"/>
      <c r="H63" s="175">
        <f>'将来負担比率（分子）の構造'!K$44</f>
        <v>2</v>
      </c>
      <c r="I63" s="175"/>
      <c r="J63" s="175"/>
      <c r="K63" s="175">
        <f>'将来負担比率（分子）の構造'!L$44</f>
        <v>1</v>
      </c>
      <c r="L63" s="175"/>
      <c r="M63" s="175"/>
      <c r="N63" s="175">
        <f>'将来負担比率（分子）の構造'!M$44</f>
        <v>4</v>
      </c>
      <c r="O63" s="175"/>
      <c r="P63" s="175"/>
    </row>
    <row r="64" spans="1:16" x14ac:dyDescent="0.15">
      <c r="A64" s="175" t="s">
        <v>35</v>
      </c>
      <c r="B64" s="175">
        <f>'将来負担比率（分子）の構造'!I$43</f>
        <v>2110</v>
      </c>
      <c r="C64" s="175"/>
      <c r="D64" s="175"/>
      <c r="E64" s="175">
        <f>'将来負担比率（分子）の構造'!J$43</f>
        <v>2015</v>
      </c>
      <c r="F64" s="175"/>
      <c r="G64" s="175"/>
      <c r="H64" s="175">
        <f>'将来負担比率（分子）の構造'!K$43</f>
        <v>1992</v>
      </c>
      <c r="I64" s="175"/>
      <c r="J64" s="175"/>
      <c r="K64" s="175">
        <f>'将来負担比率（分子）の構造'!L$43</f>
        <v>1894</v>
      </c>
      <c r="L64" s="175"/>
      <c r="M64" s="175"/>
      <c r="N64" s="175">
        <f>'将来負担比率（分子）の構造'!M$43</f>
        <v>1714</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4263</v>
      </c>
      <c r="C66" s="175"/>
      <c r="D66" s="175"/>
      <c r="E66" s="175">
        <f>'将来負担比率（分子）の構造'!J$41</f>
        <v>4192</v>
      </c>
      <c r="F66" s="175"/>
      <c r="G66" s="175"/>
      <c r="H66" s="175">
        <f>'将来負担比率（分子）の構造'!K$41</f>
        <v>4360</v>
      </c>
      <c r="I66" s="175"/>
      <c r="J66" s="175"/>
      <c r="K66" s="175">
        <f>'将来負担比率（分子）の構造'!L$41</f>
        <v>4495</v>
      </c>
      <c r="L66" s="175"/>
      <c r="M66" s="175"/>
      <c r="N66" s="175">
        <f>'将来負担比率（分子）の構造'!M$41</f>
        <v>4338</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88</v>
      </c>
      <c r="G67" s="175" t="e">
        <f>NA()</f>
        <v>#N/A</v>
      </c>
      <c r="H67" s="175" t="e">
        <f>NA()</f>
        <v>#N/A</v>
      </c>
      <c r="I67" s="175">
        <f>IF(ISNUMBER('将来負担比率（分子）の構造'!K$53), IF('将来負担比率（分子）の構造'!K$53 &lt; 0, 0, '将来負担比率（分子）の構造'!K$53), NA())</f>
        <v>272</v>
      </c>
      <c r="J67" s="175" t="e">
        <f>NA()</f>
        <v>#N/A</v>
      </c>
      <c r="K67" s="175" t="e">
        <f>NA()</f>
        <v>#N/A</v>
      </c>
      <c r="L67" s="175">
        <f>IF(ISNUMBER('将来負担比率（分子）の構造'!L$53), IF('将来負担比率（分子）の構造'!L$53 &lt; 0, 0, '将来負担比率（分子）の構造'!L$53), NA())</f>
        <v>188</v>
      </c>
      <c r="M67" s="175" t="e">
        <f>NA()</f>
        <v>#N/A</v>
      </c>
      <c r="N67" s="175" t="e">
        <f>NA()</f>
        <v>#N/A</v>
      </c>
      <c r="O67" s="175">
        <f>IF(ISNUMBER('将来負担比率（分子）の構造'!M$53), IF('将来負担比率（分子）の構造'!M$53 &lt; 0, 0, '将来負担比率（分子）の構造'!M$53), NA())</f>
        <v>219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836</v>
      </c>
      <c r="C72" s="179">
        <f>基金残高に係る経年分析!G55</f>
        <v>869</v>
      </c>
      <c r="D72" s="179">
        <f>基金残高に係る経年分析!H55</f>
        <v>737</v>
      </c>
    </row>
    <row r="73" spans="1:16" x14ac:dyDescent="0.15">
      <c r="A73" s="178" t="s">
        <v>80</v>
      </c>
      <c r="B73" s="179">
        <f>基金残高に係る経年分析!F56</f>
        <v>24</v>
      </c>
      <c r="C73" s="179">
        <f>基金残高に係る経年分析!G56</f>
        <v>114</v>
      </c>
      <c r="D73" s="179">
        <f>基金残高に係る経年分析!H56</f>
        <v>104</v>
      </c>
    </row>
    <row r="74" spans="1:16" x14ac:dyDescent="0.15">
      <c r="A74" s="178" t="s">
        <v>81</v>
      </c>
      <c r="B74" s="179">
        <f>基金残高に係る経年分析!F57</f>
        <v>922</v>
      </c>
      <c r="C74" s="179">
        <f>基金残高に係る経年分析!G57</f>
        <v>905</v>
      </c>
      <c r="D74" s="179">
        <f>基金残高に係る経年分析!H57</f>
        <v>867</v>
      </c>
    </row>
  </sheetData>
  <sheetProtection algorithmName="SHA-512" hashValue="6SGXEBct3xr3nwJT2OXveKPtRvFwvaMoEwOHHdf4MZFcqKIYYtTDN4VOMJ5SapfmNQ3312nH1oR+95gsQnlSuQ==" saltValue="7ndUY9T2PIKWZmtYervg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2014675</v>
      </c>
      <c r="S5" s="649"/>
      <c r="T5" s="649"/>
      <c r="U5" s="649"/>
      <c r="V5" s="649"/>
      <c r="W5" s="649"/>
      <c r="X5" s="649"/>
      <c r="Y5" s="650"/>
      <c r="Z5" s="651">
        <v>40.200000000000003</v>
      </c>
      <c r="AA5" s="651"/>
      <c r="AB5" s="651"/>
      <c r="AC5" s="651"/>
      <c r="AD5" s="652">
        <v>2014675</v>
      </c>
      <c r="AE5" s="652"/>
      <c r="AF5" s="652"/>
      <c r="AG5" s="652"/>
      <c r="AH5" s="652"/>
      <c r="AI5" s="652"/>
      <c r="AJ5" s="652"/>
      <c r="AK5" s="652"/>
      <c r="AL5" s="653">
        <v>63.9</v>
      </c>
      <c r="AM5" s="654"/>
      <c r="AN5" s="654"/>
      <c r="AO5" s="655"/>
      <c r="AP5" s="645" t="s">
        <v>232</v>
      </c>
      <c r="AQ5" s="646"/>
      <c r="AR5" s="646"/>
      <c r="AS5" s="646"/>
      <c r="AT5" s="646"/>
      <c r="AU5" s="646"/>
      <c r="AV5" s="646"/>
      <c r="AW5" s="646"/>
      <c r="AX5" s="646"/>
      <c r="AY5" s="646"/>
      <c r="AZ5" s="646"/>
      <c r="BA5" s="646"/>
      <c r="BB5" s="646"/>
      <c r="BC5" s="646"/>
      <c r="BD5" s="646"/>
      <c r="BE5" s="646"/>
      <c r="BF5" s="647"/>
      <c r="BG5" s="659">
        <v>2013478</v>
      </c>
      <c r="BH5" s="660"/>
      <c r="BI5" s="660"/>
      <c r="BJ5" s="660"/>
      <c r="BK5" s="660"/>
      <c r="BL5" s="660"/>
      <c r="BM5" s="660"/>
      <c r="BN5" s="661"/>
      <c r="BO5" s="662">
        <v>99.9</v>
      </c>
      <c r="BP5" s="662"/>
      <c r="BQ5" s="662"/>
      <c r="BR5" s="662"/>
      <c r="BS5" s="663" t="s">
        <v>131</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15">
      <c r="B6" s="656" t="s">
        <v>236</v>
      </c>
      <c r="C6" s="657"/>
      <c r="D6" s="657"/>
      <c r="E6" s="657"/>
      <c r="F6" s="657"/>
      <c r="G6" s="657"/>
      <c r="H6" s="657"/>
      <c r="I6" s="657"/>
      <c r="J6" s="657"/>
      <c r="K6" s="657"/>
      <c r="L6" s="657"/>
      <c r="M6" s="657"/>
      <c r="N6" s="657"/>
      <c r="O6" s="657"/>
      <c r="P6" s="657"/>
      <c r="Q6" s="658"/>
      <c r="R6" s="659">
        <v>29266</v>
      </c>
      <c r="S6" s="660"/>
      <c r="T6" s="660"/>
      <c r="U6" s="660"/>
      <c r="V6" s="660"/>
      <c r="W6" s="660"/>
      <c r="X6" s="660"/>
      <c r="Y6" s="661"/>
      <c r="Z6" s="662">
        <v>0.6</v>
      </c>
      <c r="AA6" s="662"/>
      <c r="AB6" s="662"/>
      <c r="AC6" s="662"/>
      <c r="AD6" s="663">
        <v>29266</v>
      </c>
      <c r="AE6" s="663"/>
      <c r="AF6" s="663"/>
      <c r="AG6" s="663"/>
      <c r="AH6" s="663"/>
      <c r="AI6" s="663"/>
      <c r="AJ6" s="663"/>
      <c r="AK6" s="663"/>
      <c r="AL6" s="664">
        <v>0.9</v>
      </c>
      <c r="AM6" s="665"/>
      <c r="AN6" s="665"/>
      <c r="AO6" s="666"/>
      <c r="AP6" s="656" t="s">
        <v>237</v>
      </c>
      <c r="AQ6" s="657"/>
      <c r="AR6" s="657"/>
      <c r="AS6" s="657"/>
      <c r="AT6" s="657"/>
      <c r="AU6" s="657"/>
      <c r="AV6" s="657"/>
      <c r="AW6" s="657"/>
      <c r="AX6" s="657"/>
      <c r="AY6" s="657"/>
      <c r="AZ6" s="657"/>
      <c r="BA6" s="657"/>
      <c r="BB6" s="657"/>
      <c r="BC6" s="657"/>
      <c r="BD6" s="657"/>
      <c r="BE6" s="657"/>
      <c r="BF6" s="658"/>
      <c r="BG6" s="659">
        <v>2013478</v>
      </c>
      <c r="BH6" s="660"/>
      <c r="BI6" s="660"/>
      <c r="BJ6" s="660"/>
      <c r="BK6" s="660"/>
      <c r="BL6" s="660"/>
      <c r="BM6" s="660"/>
      <c r="BN6" s="661"/>
      <c r="BO6" s="662">
        <v>99.9</v>
      </c>
      <c r="BP6" s="662"/>
      <c r="BQ6" s="662"/>
      <c r="BR6" s="662"/>
      <c r="BS6" s="663" t="s">
        <v>238</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84102</v>
      </c>
      <c r="CS6" s="660"/>
      <c r="CT6" s="660"/>
      <c r="CU6" s="660"/>
      <c r="CV6" s="660"/>
      <c r="CW6" s="660"/>
      <c r="CX6" s="660"/>
      <c r="CY6" s="661"/>
      <c r="CZ6" s="653">
        <v>1.7</v>
      </c>
      <c r="DA6" s="654"/>
      <c r="DB6" s="654"/>
      <c r="DC6" s="670"/>
      <c r="DD6" s="668" t="s">
        <v>238</v>
      </c>
      <c r="DE6" s="660"/>
      <c r="DF6" s="660"/>
      <c r="DG6" s="660"/>
      <c r="DH6" s="660"/>
      <c r="DI6" s="660"/>
      <c r="DJ6" s="660"/>
      <c r="DK6" s="660"/>
      <c r="DL6" s="660"/>
      <c r="DM6" s="660"/>
      <c r="DN6" s="660"/>
      <c r="DO6" s="660"/>
      <c r="DP6" s="661"/>
      <c r="DQ6" s="668">
        <v>84102</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822</v>
      </c>
      <c r="S7" s="660"/>
      <c r="T7" s="660"/>
      <c r="U7" s="660"/>
      <c r="V7" s="660"/>
      <c r="W7" s="660"/>
      <c r="X7" s="660"/>
      <c r="Y7" s="661"/>
      <c r="Z7" s="662">
        <v>0</v>
      </c>
      <c r="AA7" s="662"/>
      <c r="AB7" s="662"/>
      <c r="AC7" s="662"/>
      <c r="AD7" s="663">
        <v>822</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809187</v>
      </c>
      <c r="BH7" s="660"/>
      <c r="BI7" s="660"/>
      <c r="BJ7" s="660"/>
      <c r="BK7" s="660"/>
      <c r="BL7" s="660"/>
      <c r="BM7" s="660"/>
      <c r="BN7" s="661"/>
      <c r="BO7" s="662">
        <v>40.200000000000003</v>
      </c>
      <c r="BP7" s="662"/>
      <c r="BQ7" s="662"/>
      <c r="BR7" s="662"/>
      <c r="BS7" s="663" t="s">
        <v>238</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806528</v>
      </c>
      <c r="CS7" s="660"/>
      <c r="CT7" s="660"/>
      <c r="CU7" s="660"/>
      <c r="CV7" s="660"/>
      <c r="CW7" s="660"/>
      <c r="CX7" s="660"/>
      <c r="CY7" s="661"/>
      <c r="CZ7" s="662">
        <v>16.5</v>
      </c>
      <c r="DA7" s="662"/>
      <c r="DB7" s="662"/>
      <c r="DC7" s="662"/>
      <c r="DD7" s="668">
        <v>1066</v>
      </c>
      <c r="DE7" s="660"/>
      <c r="DF7" s="660"/>
      <c r="DG7" s="660"/>
      <c r="DH7" s="660"/>
      <c r="DI7" s="660"/>
      <c r="DJ7" s="660"/>
      <c r="DK7" s="660"/>
      <c r="DL7" s="660"/>
      <c r="DM7" s="660"/>
      <c r="DN7" s="660"/>
      <c r="DO7" s="660"/>
      <c r="DP7" s="661"/>
      <c r="DQ7" s="668">
        <v>738756</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12551</v>
      </c>
      <c r="S8" s="660"/>
      <c r="T8" s="660"/>
      <c r="U8" s="660"/>
      <c r="V8" s="660"/>
      <c r="W8" s="660"/>
      <c r="X8" s="660"/>
      <c r="Y8" s="661"/>
      <c r="Z8" s="662">
        <v>0.3</v>
      </c>
      <c r="AA8" s="662"/>
      <c r="AB8" s="662"/>
      <c r="AC8" s="662"/>
      <c r="AD8" s="663">
        <v>12551</v>
      </c>
      <c r="AE8" s="663"/>
      <c r="AF8" s="663"/>
      <c r="AG8" s="663"/>
      <c r="AH8" s="663"/>
      <c r="AI8" s="663"/>
      <c r="AJ8" s="663"/>
      <c r="AK8" s="663"/>
      <c r="AL8" s="664">
        <v>0.4</v>
      </c>
      <c r="AM8" s="665"/>
      <c r="AN8" s="665"/>
      <c r="AO8" s="666"/>
      <c r="AP8" s="656" t="s">
        <v>244</v>
      </c>
      <c r="AQ8" s="657"/>
      <c r="AR8" s="657"/>
      <c r="AS8" s="657"/>
      <c r="AT8" s="657"/>
      <c r="AU8" s="657"/>
      <c r="AV8" s="657"/>
      <c r="AW8" s="657"/>
      <c r="AX8" s="657"/>
      <c r="AY8" s="657"/>
      <c r="AZ8" s="657"/>
      <c r="BA8" s="657"/>
      <c r="BB8" s="657"/>
      <c r="BC8" s="657"/>
      <c r="BD8" s="657"/>
      <c r="BE8" s="657"/>
      <c r="BF8" s="658"/>
      <c r="BG8" s="659">
        <v>19822</v>
      </c>
      <c r="BH8" s="660"/>
      <c r="BI8" s="660"/>
      <c r="BJ8" s="660"/>
      <c r="BK8" s="660"/>
      <c r="BL8" s="660"/>
      <c r="BM8" s="660"/>
      <c r="BN8" s="661"/>
      <c r="BO8" s="662">
        <v>1</v>
      </c>
      <c r="BP8" s="662"/>
      <c r="BQ8" s="662"/>
      <c r="BR8" s="662"/>
      <c r="BS8" s="663" t="s">
        <v>131</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1597612</v>
      </c>
      <c r="CS8" s="660"/>
      <c r="CT8" s="660"/>
      <c r="CU8" s="660"/>
      <c r="CV8" s="660"/>
      <c r="CW8" s="660"/>
      <c r="CX8" s="660"/>
      <c r="CY8" s="661"/>
      <c r="CZ8" s="662">
        <v>32.700000000000003</v>
      </c>
      <c r="DA8" s="662"/>
      <c r="DB8" s="662"/>
      <c r="DC8" s="662"/>
      <c r="DD8" s="668">
        <v>12410</v>
      </c>
      <c r="DE8" s="660"/>
      <c r="DF8" s="660"/>
      <c r="DG8" s="660"/>
      <c r="DH8" s="660"/>
      <c r="DI8" s="660"/>
      <c r="DJ8" s="660"/>
      <c r="DK8" s="660"/>
      <c r="DL8" s="660"/>
      <c r="DM8" s="660"/>
      <c r="DN8" s="660"/>
      <c r="DO8" s="660"/>
      <c r="DP8" s="661"/>
      <c r="DQ8" s="668">
        <v>994778</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9087</v>
      </c>
      <c r="S9" s="660"/>
      <c r="T9" s="660"/>
      <c r="U9" s="660"/>
      <c r="V9" s="660"/>
      <c r="W9" s="660"/>
      <c r="X9" s="660"/>
      <c r="Y9" s="661"/>
      <c r="Z9" s="662">
        <v>0.2</v>
      </c>
      <c r="AA9" s="662"/>
      <c r="AB9" s="662"/>
      <c r="AC9" s="662"/>
      <c r="AD9" s="663">
        <v>9087</v>
      </c>
      <c r="AE9" s="663"/>
      <c r="AF9" s="663"/>
      <c r="AG9" s="663"/>
      <c r="AH9" s="663"/>
      <c r="AI9" s="663"/>
      <c r="AJ9" s="663"/>
      <c r="AK9" s="663"/>
      <c r="AL9" s="664">
        <v>0.3</v>
      </c>
      <c r="AM9" s="665"/>
      <c r="AN9" s="665"/>
      <c r="AO9" s="666"/>
      <c r="AP9" s="656" t="s">
        <v>247</v>
      </c>
      <c r="AQ9" s="657"/>
      <c r="AR9" s="657"/>
      <c r="AS9" s="657"/>
      <c r="AT9" s="657"/>
      <c r="AU9" s="657"/>
      <c r="AV9" s="657"/>
      <c r="AW9" s="657"/>
      <c r="AX9" s="657"/>
      <c r="AY9" s="657"/>
      <c r="AZ9" s="657"/>
      <c r="BA9" s="657"/>
      <c r="BB9" s="657"/>
      <c r="BC9" s="657"/>
      <c r="BD9" s="657"/>
      <c r="BE9" s="657"/>
      <c r="BF9" s="658"/>
      <c r="BG9" s="659">
        <v>735716</v>
      </c>
      <c r="BH9" s="660"/>
      <c r="BI9" s="660"/>
      <c r="BJ9" s="660"/>
      <c r="BK9" s="660"/>
      <c r="BL9" s="660"/>
      <c r="BM9" s="660"/>
      <c r="BN9" s="661"/>
      <c r="BO9" s="662">
        <v>36.5</v>
      </c>
      <c r="BP9" s="662"/>
      <c r="BQ9" s="662"/>
      <c r="BR9" s="662"/>
      <c r="BS9" s="663" t="s">
        <v>131</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402202</v>
      </c>
      <c r="CS9" s="660"/>
      <c r="CT9" s="660"/>
      <c r="CU9" s="660"/>
      <c r="CV9" s="660"/>
      <c r="CW9" s="660"/>
      <c r="CX9" s="660"/>
      <c r="CY9" s="661"/>
      <c r="CZ9" s="662">
        <v>8.1999999999999993</v>
      </c>
      <c r="DA9" s="662"/>
      <c r="DB9" s="662"/>
      <c r="DC9" s="662"/>
      <c r="DD9" s="668">
        <v>1646</v>
      </c>
      <c r="DE9" s="660"/>
      <c r="DF9" s="660"/>
      <c r="DG9" s="660"/>
      <c r="DH9" s="660"/>
      <c r="DI9" s="660"/>
      <c r="DJ9" s="660"/>
      <c r="DK9" s="660"/>
      <c r="DL9" s="660"/>
      <c r="DM9" s="660"/>
      <c r="DN9" s="660"/>
      <c r="DO9" s="660"/>
      <c r="DP9" s="661"/>
      <c r="DQ9" s="668">
        <v>317444</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131</v>
      </c>
      <c r="AA10" s="662"/>
      <c r="AB10" s="662"/>
      <c r="AC10" s="662"/>
      <c r="AD10" s="663" t="s">
        <v>131</v>
      </c>
      <c r="AE10" s="663"/>
      <c r="AF10" s="663"/>
      <c r="AG10" s="663"/>
      <c r="AH10" s="663"/>
      <c r="AI10" s="663"/>
      <c r="AJ10" s="663"/>
      <c r="AK10" s="663"/>
      <c r="AL10" s="664" t="s">
        <v>250</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30890</v>
      </c>
      <c r="BH10" s="660"/>
      <c r="BI10" s="660"/>
      <c r="BJ10" s="660"/>
      <c r="BK10" s="660"/>
      <c r="BL10" s="660"/>
      <c r="BM10" s="660"/>
      <c r="BN10" s="661"/>
      <c r="BO10" s="662">
        <v>1.5</v>
      </c>
      <c r="BP10" s="662"/>
      <c r="BQ10" s="662"/>
      <c r="BR10" s="662"/>
      <c r="BS10" s="663" t="s">
        <v>238</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t="s">
        <v>131</v>
      </c>
      <c r="CS10" s="660"/>
      <c r="CT10" s="660"/>
      <c r="CU10" s="660"/>
      <c r="CV10" s="660"/>
      <c r="CW10" s="660"/>
      <c r="CX10" s="660"/>
      <c r="CY10" s="661"/>
      <c r="CZ10" s="662" t="s">
        <v>131</v>
      </c>
      <c r="DA10" s="662"/>
      <c r="DB10" s="662"/>
      <c r="DC10" s="662"/>
      <c r="DD10" s="668" t="s">
        <v>131</v>
      </c>
      <c r="DE10" s="660"/>
      <c r="DF10" s="660"/>
      <c r="DG10" s="660"/>
      <c r="DH10" s="660"/>
      <c r="DI10" s="660"/>
      <c r="DJ10" s="660"/>
      <c r="DK10" s="660"/>
      <c r="DL10" s="660"/>
      <c r="DM10" s="660"/>
      <c r="DN10" s="660"/>
      <c r="DO10" s="660"/>
      <c r="DP10" s="661"/>
      <c r="DQ10" s="668" t="s">
        <v>131</v>
      </c>
      <c r="DR10" s="660"/>
      <c r="DS10" s="660"/>
      <c r="DT10" s="660"/>
      <c r="DU10" s="660"/>
      <c r="DV10" s="660"/>
      <c r="DW10" s="660"/>
      <c r="DX10" s="660"/>
      <c r="DY10" s="660"/>
      <c r="DZ10" s="660"/>
      <c r="EA10" s="660"/>
      <c r="EB10" s="660"/>
      <c r="EC10" s="669"/>
    </row>
    <row r="11" spans="2:143" ht="11.25" customHeight="1" x14ac:dyDescent="0.15">
      <c r="B11" s="656" t="s">
        <v>253</v>
      </c>
      <c r="C11" s="657"/>
      <c r="D11" s="657"/>
      <c r="E11" s="657"/>
      <c r="F11" s="657"/>
      <c r="G11" s="657"/>
      <c r="H11" s="657"/>
      <c r="I11" s="657"/>
      <c r="J11" s="657"/>
      <c r="K11" s="657"/>
      <c r="L11" s="657"/>
      <c r="M11" s="657"/>
      <c r="N11" s="657"/>
      <c r="O11" s="657"/>
      <c r="P11" s="657"/>
      <c r="Q11" s="658"/>
      <c r="R11" s="659">
        <v>268150</v>
      </c>
      <c r="S11" s="660"/>
      <c r="T11" s="660"/>
      <c r="U11" s="660"/>
      <c r="V11" s="660"/>
      <c r="W11" s="660"/>
      <c r="X11" s="660"/>
      <c r="Y11" s="661"/>
      <c r="Z11" s="664">
        <v>5.3</v>
      </c>
      <c r="AA11" s="665"/>
      <c r="AB11" s="665"/>
      <c r="AC11" s="671"/>
      <c r="AD11" s="668">
        <v>268150</v>
      </c>
      <c r="AE11" s="660"/>
      <c r="AF11" s="660"/>
      <c r="AG11" s="660"/>
      <c r="AH11" s="660"/>
      <c r="AI11" s="660"/>
      <c r="AJ11" s="660"/>
      <c r="AK11" s="661"/>
      <c r="AL11" s="664">
        <v>8.5</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22759</v>
      </c>
      <c r="BH11" s="660"/>
      <c r="BI11" s="660"/>
      <c r="BJ11" s="660"/>
      <c r="BK11" s="660"/>
      <c r="BL11" s="660"/>
      <c r="BM11" s="660"/>
      <c r="BN11" s="661"/>
      <c r="BO11" s="662">
        <v>1.1000000000000001</v>
      </c>
      <c r="BP11" s="662"/>
      <c r="BQ11" s="662"/>
      <c r="BR11" s="662"/>
      <c r="BS11" s="663" t="s">
        <v>131</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49988</v>
      </c>
      <c r="CS11" s="660"/>
      <c r="CT11" s="660"/>
      <c r="CU11" s="660"/>
      <c r="CV11" s="660"/>
      <c r="CW11" s="660"/>
      <c r="CX11" s="660"/>
      <c r="CY11" s="661"/>
      <c r="CZ11" s="662">
        <v>1</v>
      </c>
      <c r="DA11" s="662"/>
      <c r="DB11" s="662"/>
      <c r="DC11" s="662"/>
      <c r="DD11" s="668">
        <v>2068</v>
      </c>
      <c r="DE11" s="660"/>
      <c r="DF11" s="660"/>
      <c r="DG11" s="660"/>
      <c r="DH11" s="660"/>
      <c r="DI11" s="660"/>
      <c r="DJ11" s="660"/>
      <c r="DK11" s="660"/>
      <c r="DL11" s="660"/>
      <c r="DM11" s="660"/>
      <c r="DN11" s="660"/>
      <c r="DO11" s="660"/>
      <c r="DP11" s="661"/>
      <c r="DQ11" s="668">
        <v>37035</v>
      </c>
      <c r="DR11" s="660"/>
      <c r="DS11" s="660"/>
      <c r="DT11" s="660"/>
      <c r="DU11" s="660"/>
      <c r="DV11" s="660"/>
      <c r="DW11" s="660"/>
      <c r="DX11" s="660"/>
      <c r="DY11" s="660"/>
      <c r="DZ11" s="660"/>
      <c r="EA11" s="660"/>
      <c r="EB11" s="660"/>
      <c r="EC11" s="669"/>
    </row>
    <row r="12" spans="2:143" ht="11.25" customHeight="1" x14ac:dyDescent="0.15">
      <c r="B12" s="656" t="s">
        <v>256</v>
      </c>
      <c r="C12" s="657"/>
      <c r="D12" s="657"/>
      <c r="E12" s="657"/>
      <c r="F12" s="657"/>
      <c r="G12" s="657"/>
      <c r="H12" s="657"/>
      <c r="I12" s="657"/>
      <c r="J12" s="657"/>
      <c r="K12" s="657"/>
      <c r="L12" s="657"/>
      <c r="M12" s="657"/>
      <c r="N12" s="657"/>
      <c r="O12" s="657"/>
      <c r="P12" s="657"/>
      <c r="Q12" s="658"/>
      <c r="R12" s="659" t="s">
        <v>131</v>
      </c>
      <c r="S12" s="660"/>
      <c r="T12" s="660"/>
      <c r="U12" s="660"/>
      <c r="V12" s="660"/>
      <c r="W12" s="660"/>
      <c r="X12" s="660"/>
      <c r="Y12" s="661"/>
      <c r="Z12" s="662" t="s">
        <v>238</v>
      </c>
      <c r="AA12" s="662"/>
      <c r="AB12" s="662"/>
      <c r="AC12" s="662"/>
      <c r="AD12" s="663" t="s">
        <v>238</v>
      </c>
      <c r="AE12" s="663"/>
      <c r="AF12" s="663"/>
      <c r="AG12" s="663"/>
      <c r="AH12" s="663"/>
      <c r="AI12" s="663"/>
      <c r="AJ12" s="663"/>
      <c r="AK12" s="663"/>
      <c r="AL12" s="664" t="s">
        <v>238</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1103228</v>
      </c>
      <c r="BH12" s="660"/>
      <c r="BI12" s="660"/>
      <c r="BJ12" s="660"/>
      <c r="BK12" s="660"/>
      <c r="BL12" s="660"/>
      <c r="BM12" s="660"/>
      <c r="BN12" s="661"/>
      <c r="BO12" s="662">
        <v>54.8</v>
      </c>
      <c r="BP12" s="662"/>
      <c r="BQ12" s="662"/>
      <c r="BR12" s="662"/>
      <c r="BS12" s="663" t="s">
        <v>238</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87356</v>
      </c>
      <c r="CS12" s="660"/>
      <c r="CT12" s="660"/>
      <c r="CU12" s="660"/>
      <c r="CV12" s="660"/>
      <c r="CW12" s="660"/>
      <c r="CX12" s="660"/>
      <c r="CY12" s="661"/>
      <c r="CZ12" s="662">
        <v>1.8</v>
      </c>
      <c r="DA12" s="662"/>
      <c r="DB12" s="662"/>
      <c r="DC12" s="662"/>
      <c r="DD12" s="668">
        <v>75260</v>
      </c>
      <c r="DE12" s="660"/>
      <c r="DF12" s="660"/>
      <c r="DG12" s="660"/>
      <c r="DH12" s="660"/>
      <c r="DI12" s="660"/>
      <c r="DJ12" s="660"/>
      <c r="DK12" s="660"/>
      <c r="DL12" s="660"/>
      <c r="DM12" s="660"/>
      <c r="DN12" s="660"/>
      <c r="DO12" s="660"/>
      <c r="DP12" s="661"/>
      <c r="DQ12" s="668">
        <v>87356</v>
      </c>
      <c r="DR12" s="660"/>
      <c r="DS12" s="660"/>
      <c r="DT12" s="660"/>
      <c r="DU12" s="660"/>
      <c r="DV12" s="660"/>
      <c r="DW12" s="660"/>
      <c r="DX12" s="660"/>
      <c r="DY12" s="660"/>
      <c r="DZ12" s="660"/>
      <c r="EA12" s="660"/>
      <c r="EB12" s="660"/>
      <c r="EC12" s="669"/>
    </row>
    <row r="13" spans="2:143" ht="11.25" customHeight="1" x14ac:dyDescent="0.15">
      <c r="B13" s="656" t="s">
        <v>259</v>
      </c>
      <c r="C13" s="657"/>
      <c r="D13" s="657"/>
      <c r="E13" s="657"/>
      <c r="F13" s="657"/>
      <c r="G13" s="657"/>
      <c r="H13" s="657"/>
      <c r="I13" s="657"/>
      <c r="J13" s="657"/>
      <c r="K13" s="657"/>
      <c r="L13" s="657"/>
      <c r="M13" s="657"/>
      <c r="N13" s="657"/>
      <c r="O13" s="657"/>
      <c r="P13" s="657"/>
      <c r="Q13" s="658"/>
      <c r="R13" s="659" t="s">
        <v>238</v>
      </c>
      <c r="S13" s="660"/>
      <c r="T13" s="660"/>
      <c r="U13" s="660"/>
      <c r="V13" s="660"/>
      <c r="W13" s="660"/>
      <c r="X13" s="660"/>
      <c r="Y13" s="661"/>
      <c r="Z13" s="662" t="s">
        <v>238</v>
      </c>
      <c r="AA13" s="662"/>
      <c r="AB13" s="662"/>
      <c r="AC13" s="662"/>
      <c r="AD13" s="663" t="s">
        <v>250</v>
      </c>
      <c r="AE13" s="663"/>
      <c r="AF13" s="663"/>
      <c r="AG13" s="663"/>
      <c r="AH13" s="663"/>
      <c r="AI13" s="663"/>
      <c r="AJ13" s="663"/>
      <c r="AK13" s="663"/>
      <c r="AL13" s="664" t="s">
        <v>238</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1103228</v>
      </c>
      <c r="BH13" s="660"/>
      <c r="BI13" s="660"/>
      <c r="BJ13" s="660"/>
      <c r="BK13" s="660"/>
      <c r="BL13" s="660"/>
      <c r="BM13" s="660"/>
      <c r="BN13" s="661"/>
      <c r="BO13" s="662">
        <v>54.8</v>
      </c>
      <c r="BP13" s="662"/>
      <c r="BQ13" s="662"/>
      <c r="BR13" s="662"/>
      <c r="BS13" s="663" t="s">
        <v>238</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578173</v>
      </c>
      <c r="CS13" s="660"/>
      <c r="CT13" s="660"/>
      <c r="CU13" s="660"/>
      <c r="CV13" s="660"/>
      <c r="CW13" s="660"/>
      <c r="CX13" s="660"/>
      <c r="CY13" s="661"/>
      <c r="CZ13" s="662">
        <v>11.8</v>
      </c>
      <c r="DA13" s="662"/>
      <c r="DB13" s="662"/>
      <c r="DC13" s="662"/>
      <c r="DD13" s="668">
        <v>205249</v>
      </c>
      <c r="DE13" s="660"/>
      <c r="DF13" s="660"/>
      <c r="DG13" s="660"/>
      <c r="DH13" s="660"/>
      <c r="DI13" s="660"/>
      <c r="DJ13" s="660"/>
      <c r="DK13" s="660"/>
      <c r="DL13" s="660"/>
      <c r="DM13" s="660"/>
      <c r="DN13" s="660"/>
      <c r="DO13" s="660"/>
      <c r="DP13" s="661"/>
      <c r="DQ13" s="668">
        <v>427075</v>
      </c>
      <c r="DR13" s="660"/>
      <c r="DS13" s="660"/>
      <c r="DT13" s="660"/>
      <c r="DU13" s="660"/>
      <c r="DV13" s="660"/>
      <c r="DW13" s="660"/>
      <c r="DX13" s="660"/>
      <c r="DY13" s="660"/>
      <c r="DZ13" s="660"/>
      <c r="EA13" s="660"/>
      <c r="EB13" s="660"/>
      <c r="EC13" s="669"/>
    </row>
    <row r="14" spans="2:143" ht="11.25" customHeight="1" x14ac:dyDescent="0.15">
      <c r="B14" s="656" t="s">
        <v>262</v>
      </c>
      <c r="C14" s="657"/>
      <c r="D14" s="657"/>
      <c r="E14" s="657"/>
      <c r="F14" s="657"/>
      <c r="G14" s="657"/>
      <c r="H14" s="657"/>
      <c r="I14" s="657"/>
      <c r="J14" s="657"/>
      <c r="K14" s="657"/>
      <c r="L14" s="657"/>
      <c r="M14" s="657"/>
      <c r="N14" s="657"/>
      <c r="O14" s="657"/>
      <c r="P14" s="657"/>
      <c r="Q14" s="658"/>
      <c r="R14" s="659">
        <v>55</v>
      </c>
      <c r="S14" s="660"/>
      <c r="T14" s="660"/>
      <c r="U14" s="660"/>
      <c r="V14" s="660"/>
      <c r="W14" s="660"/>
      <c r="X14" s="660"/>
      <c r="Y14" s="661"/>
      <c r="Z14" s="662">
        <v>0</v>
      </c>
      <c r="AA14" s="662"/>
      <c r="AB14" s="662"/>
      <c r="AC14" s="662"/>
      <c r="AD14" s="663">
        <v>55</v>
      </c>
      <c r="AE14" s="663"/>
      <c r="AF14" s="663"/>
      <c r="AG14" s="663"/>
      <c r="AH14" s="663"/>
      <c r="AI14" s="663"/>
      <c r="AJ14" s="663"/>
      <c r="AK14" s="663"/>
      <c r="AL14" s="664">
        <v>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28037</v>
      </c>
      <c r="BH14" s="660"/>
      <c r="BI14" s="660"/>
      <c r="BJ14" s="660"/>
      <c r="BK14" s="660"/>
      <c r="BL14" s="660"/>
      <c r="BM14" s="660"/>
      <c r="BN14" s="661"/>
      <c r="BO14" s="662">
        <v>1.4</v>
      </c>
      <c r="BP14" s="662"/>
      <c r="BQ14" s="662"/>
      <c r="BR14" s="662"/>
      <c r="BS14" s="663" t="s">
        <v>131</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202281</v>
      </c>
      <c r="CS14" s="660"/>
      <c r="CT14" s="660"/>
      <c r="CU14" s="660"/>
      <c r="CV14" s="660"/>
      <c r="CW14" s="660"/>
      <c r="CX14" s="660"/>
      <c r="CY14" s="661"/>
      <c r="CZ14" s="662">
        <v>4.0999999999999996</v>
      </c>
      <c r="DA14" s="662"/>
      <c r="DB14" s="662"/>
      <c r="DC14" s="662"/>
      <c r="DD14" s="668">
        <v>49254</v>
      </c>
      <c r="DE14" s="660"/>
      <c r="DF14" s="660"/>
      <c r="DG14" s="660"/>
      <c r="DH14" s="660"/>
      <c r="DI14" s="660"/>
      <c r="DJ14" s="660"/>
      <c r="DK14" s="660"/>
      <c r="DL14" s="660"/>
      <c r="DM14" s="660"/>
      <c r="DN14" s="660"/>
      <c r="DO14" s="660"/>
      <c r="DP14" s="661"/>
      <c r="DQ14" s="668">
        <v>162776</v>
      </c>
      <c r="DR14" s="660"/>
      <c r="DS14" s="660"/>
      <c r="DT14" s="660"/>
      <c r="DU14" s="660"/>
      <c r="DV14" s="660"/>
      <c r="DW14" s="660"/>
      <c r="DX14" s="660"/>
      <c r="DY14" s="660"/>
      <c r="DZ14" s="660"/>
      <c r="EA14" s="660"/>
      <c r="EB14" s="660"/>
      <c r="EC14" s="669"/>
    </row>
    <row r="15" spans="2:143" ht="11.25" customHeight="1" x14ac:dyDescent="0.15">
      <c r="B15" s="656" t="s">
        <v>265</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238</v>
      </c>
      <c r="AA15" s="662"/>
      <c r="AB15" s="662"/>
      <c r="AC15" s="662"/>
      <c r="AD15" s="663" t="s">
        <v>131</v>
      </c>
      <c r="AE15" s="663"/>
      <c r="AF15" s="663"/>
      <c r="AG15" s="663"/>
      <c r="AH15" s="663"/>
      <c r="AI15" s="663"/>
      <c r="AJ15" s="663"/>
      <c r="AK15" s="663"/>
      <c r="AL15" s="664" t="s">
        <v>238</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73026</v>
      </c>
      <c r="BH15" s="660"/>
      <c r="BI15" s="660"/>
      <c r="BJ15" s="660"/>
      <c r="BK15" s="660"/>
      <c r="BL15" s="660"/>
      <c r="BM15" s="660"/>
      <c r="BN15" s="661"/>
      <c r="BO15" s="662">
        <v>3.6</v>
      </c>
      <c r="BP15" s="662"/>
      <c r="BQ15" s="662"/>
      <c r="BR15" s="662"/>
      <c r="BS15" s="663" t="s">
        <v>238</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684358</v>
      </c>
      <c r="CS15" s="660"/>
      <c r="CT15" s="660"/>
      <c r="CU15" s="660"/>
      <c r="CV15" s="660"/>
      <c r="CW15" s="660"/>
      <c r="CX15" s="660"/>
      <c r="CY15" s="661"/>
      <c r="CZ15" s="662">
        <v>14</v>
      </c>
      <c r="DA15" s="662"/>
      <c r="DB15" s="662"/>
      <c r="DC15" s="662"/>
      <c r="DD15" s="668">
        <v>25136</v>
      </c>
      <c r="DE15" s="660"/>
      <c r="DF15" s="660"/>
      <c r="DG15" s="660"/>
      <c r="DH15" s="660"/>
      <c r="DI15" s="660"/>
      <c r="DJ15" s="660"/>
      <c r="DK15" s="660"/>
      <c r="DL15" s="660"/>
      <c r="DM15" s="660"/>
      <c r="DN15" s="660"/>
      <c r="DO15" s="660"/>
      <c r="DP15" s="661"/>
      <c r="DQ15" s="668">
        <v>635939</v>
      </c>
      <c r="DR15" s="660"/>
      <c r="DS15" s="660"/>
      <c r="DT15" s="660"/>
      <c r="DU15" s="660"/>
      <c r="DV15" s="660"/>
      <c r="DW15" s="660"/>
      <c r="DX15" s="660"/>
      <c r="DY15" s="660"/>
      <c r="DZ15" s="660"/>
      <c r="EA15" s="660"/>
      <c r="EB15" s="660"/>
      <c r="EC15" s="669"/>
    </row>
    <row r="16" spans="2:143" ht="11.25" customHeight="1" x14ac:dyDescent="0.15">
      <c r="B16" s="656" t="s">
        <v>268</v>
      </c>
      <c r="C16" s="657"/>
      <c r="D16" s="657"/>
      <c r="E16" s="657"/>
      <c r="F16" s="657"/>
      <c r="G16" s="657"/>
      <c r="H16" s="657"/>
      <c r="I16" s="657"/>
      <c r="J16" s="657"/>
      <c r="K16" s="657"/>
      <c r="L16" s="657"/>
      <c r="M16" s="657"/>
      <c r="N16" s="657"/>
      <c r="O16" s="657"/>
      <c r="P16" s="657"/>
      <c r="Q16" s="658"/>
      <c r="R16" s="659">
        <v>4153</v>
      </c>
      <c r="S16" s="660"/>
      <c r="T16" s="660"/>
      <c r="U16" s="660"/>
      <c r="V16" s="660"/>
      <c r="W16" s="660"/>
      <c r="X16" s="660"/>
      <c r="Y16" s="661"/>
      <c r="Z16" s="662">
        <v>0.1</v>
      </c>
      <c r="AA16" s="662"/>
      <c r="AB16" s="662"/>
      <c r="AC16" s="662"/>
      <c r="AD16" s="663">
        <v>4153</v>
      </c>
      <c r="AE16" s="663"/>
      <c r="AF16" s="663"/>
      <c r="AG16" s="663"/>
      <c r="AH16" s="663"/>
      <c r="AI16" s="663"/>
      <c r="AJ16" s="663"/>
      <c r="AK16" s="663"/>
      <c r="AL16" s="664">
        <v>0.1</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238</v>
      </c>
      <c r="BH16" s="660"/>
      <c r="BI16" s="660"/>
      <c r="BJ16" s="660"/>
      <c r="BK16" s="660"/>
      <c r="BL16" s="660"/>
      <c r="BM16" s="660"/>
      <c r="BN16" s="661"/>
      <c r="BO16" s="662" t="s">
        <v>250</v>
      </c>
      <c r="BP16" s="662"/>
      <c r="BQ16" s="662"/>
      <c r="BR16" s="662"/>
      <c r="BS16" s="663" t="s">
        <v>238</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7689</v>
      </c>
      <c r="CS16" s="660"/>
      <c r="CT16" s="660"/>
      <c r="CU16" s="660"/>
      <c r="CV16" s="660"/>
      <c r="CW16" s="660"/>
      <c r="CX16" s="660"/>
      <c r="CY16" s="661"/>
      <c r="CZ16" s="662">
        <v>0.2</v>
      </c>
      <c r="DA16" s="662"/>
      <c r="DB16" s="662"/>
      <c r="DC16" s="662"/>
      <c r="DD16" s="668" t="s">
        <v>238</v>
      </c>
      <c r="DE16" s="660"/>
      <c r="DF16" s="660"/>
      <c r="DG16" s="660"/>
      <c r="DH16" s="660"/>
      <c r="DI16" s="660"/>
      <c r="DJ16" s="660"/>
      <c r="DK16" s="660"/>
      <c r="DL16" s="660"/>
      <c r="DM16" s="660"/>
      <c r="DN16" s="660"/>
      <c r="DO16" s="660"/>
      <c r="DP16" s="661"/>
      <c r="DQ16" s="668">
        <v>7689</v>
      </c>
      <c r="DR16" s="660"/>
      <c r="DS16" s="660"/>
      <c r="DT16" s="660"/>
      <c r="DU16" s="660"/>
      <c r="DV16" s="660"/>
      <c r="DW16" s="660"/>
      <c r="DX16" s="660"/>
      <c r="DY16" s="660"/>
      <c r="DZ16" s="660"/>
      <c r="EA16" s="660"/>
      <c r="EB16" s="660"/>
      <c r="EC16" s="669"/>
    </row>
    <row r="17" spans="2:133" ht="11.25" customHeight="1" x14ac:dyDescent="0.15">
      <c r="B17" s="656" t="s">
        <v>271</v>
      </c>
      <c r="C17" s="657"/>
      <c r="D17" s="657"/>
      <c r="E17" s="657"/>
      <c r="F17" s="657"/>
      <c r="G17" s="657"/>
      <c r="H17" s="657"/>
      <c r="I17" s="657"/>
      <c r="J17" s="657"/>
      <c r="K17" s="657"/>
      <c r="L17" s="657"/>
      <c r="M17" s="657"/>
      <c r="N17" s="657"/>
      <c r="O17" s="657"/>
      <c r="P17" s="657"/>
      <c r="Q17" s="658"/>
      <c r="R17" s="659">
        <v>28139</v>
      </c>
      <c r="S17" s="660"/>
      <c r="T17" s="660"/>
      <c r="U17" s="660"/>
      <c r="V17" s="660"/>
      <c r="W17" s="660"/>
      <c r="X17" s="660"/>
      <c r="Y17" s="661"/>
      <c r="Z17" s="662">
        <v>0.6</v>
      </c>
      <c r="AA17" s="662"/>
      <c r="AB17" s="662"/>
      <c r="AC17" s="662"/>
      <c r="AD17" s="663">
        <v>28139</v>
      </c>
      <c r="AE17" s="663"/>
      <c r="AF17" s="663"/>
      <c r="AG17" s="663"/>
      <c r="AH17" s="663"/>
      <c r="AI17" s="663"/>
      <c r="AJ17" s="663"/>
      <c r="AK17" s="663"/>
      <c r="AL17" s="664">
        <v>0.9</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131</v>
      </c>
      <c r="BP17" s="662"/>
      <c r="BQ17" s="662"/>
      <c r="BR17" s="662"/>
      <c r="BS17" s="663" t="s">
        <v>131</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383826</v>
      </c>
      <c r="CS17" s="660"/>
      <c r="CT17" s="660"/>
      <c r="CU17" s="660"/>
      <c r="CV17" s="660"/>
      <c r="CW17" s="660"/>
      <c r="CX17" s="660"/>
      <c r="CY17" s="661"/>
      <c r="CZ17" s="662">
        <v>7.9</v>
      </c>
      <c r="DA17" s="662"/>
      <c r="DB17" s="662"/>
      <c r="DC17" s="662"/>
      <c r="DD17" s="668" t="s">
        <v>238</v>
      </c>
      <c r="DE17" s="660"/>
      <c r="DF17" s="660"/>
      <c r="DG17" s="660"/>
      <c r="DH17" s="660"/>
      <c r="DI17" s="660"/>
      <c r="DJ17" s="660"/>
      <c r="DK17" s="660"/>
      <c r="DL17" s="660"/>
      <c r="DM17" s="660"/>
      <c r="DN17" s="660"/>
      <c r="DO17" s="660"/>
      <c r="DP17" s="661"/>
      <c r="DQ17" s="668">
        <v>383826</v>
      </c>
      <c r="DR17" s="660"/>
      <c r="DS17" s="660"/>
      <c r="DT17" s="660"/>
      <c r="DU17" s="660"/>
      <c r="DV17" s="660"/>
      <c r="DW17" s="660"/>
      <c r="DX17" s="660"/>
      <c r="DY17" s="660"/>
      <c r="DZ17" s="660"/>
      <c r="EA17" s="660"/>
      <c r="EB17" s="660"/>
      <c r="EC17" s="669"/>
    </row>
    <row r="18" spans="2:133" ht="11.25" customHeight="1" x14ac:dyDescent="0.15">
      <c r="B18" s="656" t="s">
        <v>274</v>
      </c>
      <c r="C18" s="657"/>
      <c r="D18" s="657"/>
      <c r="E18" s="657"/>
      <c r="F18" s="657"/>
      <c r="G18" s="657"/>
      <c r="H18" s="657"/>
      <c r="I18" s="657"/>
      <c r="J18" s="657"/>
      <c r="K18" s="657"/>
      <c r="L18" s="657"/>
      <c r="M18" s="657"/>
      <c r="N18" s="657"/>
      <c r="O18" s="657"/>
      <c r="P18" s="657"/>
      <c r="Q18" s="658"/>
      <c r="R18" s="659">
        <v>15916</v>
      </c>
      <c r="S18" s="660"/>
      <c r="T18" s="660"/>
      <c r="U18" s="660"/>
      <c r="V18" s="660"/>
      <c r="W18" s="660"/>
      <c r="X18" s="660"/>
      <c r="Y18" s="661"/>
      <c r="Z18" s="662">
        <v>0.3</v>
      </c>
      <c r="AA18" s="662"/>
      <c r="AB18" s="662"/>
      <c r="AC18" s="662"/>
      <c r="AD18" s="663">
        <v>15916</v>
      </c>
      <c r="AE18" s="663"/>
      <c r="AF18" s="663"/>
      <c r="AG18" s="663"/>
      <c r="AH18" s="663"/>
      <c r="AI18" s="663"/>
      <c r="AJ18" s="663"/>
      <c r="AK18" s="663"/>
      <c r="AL18" s="664">
        <v>0.5</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238</v>
      </c>
      <c r="BH18" s="660"/>
      <c r="BI18" s="660"/>
      <c r="BJ18" s="660"/>
      <c r="BK18" s="660"/>
      <c r="BL18" s="660"/>
      <c r="BM18" s="660"/>
      <c r="BN18" s="661"/>
      <c r="BO18" s="662" t="s">
        <v>238</v>
      </c>
      <c r="BP18" s="662"/>
      <c r="BQ18" s="662"/>
      <c r="BR18" s="662"/>
      <c r="BS18" s="663" t="s">
        <v>250</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238</v>
      </c>
      <c r="CS18" s="660"/>
      <c r="CT18" s="660"/>
      <c r="CU18" s="660"/>
      <c r="CV18" s="660"/>
      <c r="CW18" s="660"/>
      <c r="CX18" s="660"/>
      <c r="CY18" s="661"/>
      <c r="CZ18" s="662" t="s">
        <v>250</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15">
      <c r="B19" s="656" t="s">
        <v>277</v>
      </c>
      <c r="C19" s="657"/>
      <c r="D19" s="657"/>
      <c r="E19" s="657"/>
      <c r="F19" s="657"/>
      <c r="G19" s="657"/>
      <c r="H19" s="657"/>
      <c r="I19" s="657"/>
      <c r="J19" s="657"/>
      <c r="K19" s="657"/>
      <c r="L19" s="657"/>
      <c r="M19" s="657"/>
      <c r="N19" s="657"/>
      <c r="O19" s="657"/>
      <c r="P19" s="657"/>
      <c r="Q19" s="658"/>
      <c r="R19" s="659">
        <v>15916</v>
      </c>
      <c r="S19" s="660"/>
      <c r="T19" s="660"/>
      <c r="U19" s="660"/>
      <c r="V19" s="660"/>
      <c r="W19" s="660"/>
      <c r="X19" s="660"/>
      <c r="Y19" s="661"/>
      <c r="Z19" s="662">
        <v>0.3</v>
      </c>
      <c r="AA19" s="662"/>
      <c r="AB19" s="662"/>
      <c r="AC19" s="662"/>
      <c r="AD19" s="663">
        <v>15916</v>
      </c>
      <c r="AE19" s="663"/>
      <c r="AF19" s="663"/>
      <c r="AG19" s="663"/>
      <c r="AH19" s="663"/>
      <c r="AI19" s="663"/>
      <c r="AJ19" s="663"/>
      <c r="AK19" s="663"/>
      <c r="AL19" s="664">
        <v>0.5</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1197</v>
      </c>
      <c r="BH19" s="660"/>
      <c r="BI19" s="660"/>
      <c r="BJ19" s="660"/>
      <c r="BK19" s="660"/>
      <c r="BL19" s="660"/>
      <c r="BM19" s="660"/>
      <c r="BN19" s="661"/>
      <c r="BO19" s="662">
        <v>0.1</v>
      </c>
      <c r="BP19" s="662"/>
      <c r="BQ19" s="662"/>
      <c r="BR19" s="662"/>
      <c r="BS19" s="663" t="s">
        <v>250</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238</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238</v>
      </c>
      <c r="DR19" s="660"/>
      <c r="DS19" s="660"/>
      <c r="DT19" s="660"/>
      <c r="DU19" s="660"/>
      <c r="DV19" s="660"/>
      <c r="DW19" s="660"/>
      <c r="DX19" s="660"/>
      <c r="DY19" s="660"/>
      <c r="DZ19" s="660"/>
      <c r="EA19" s="660"/>
      <c r="EB19" s="660"/>
      <c r="EC19" s="669"/>
    </row>
    <row r="20" spans="2:133" ht="11.25" customHeight="1" x14ac:dyDescent="0.15">
      <c r="B20" s="672" t="s">
        <v>280</v>
      </c>
      <c r="C20" s="673"/>
      <c r="D20" s="673"/>
      <c r="E20" s="673"/>
      <c r="F20" s="673"/>
      <c r="G20" s="673"/>
      <c r="H20" s="673"/>
      <c r="I20" s="673"/>
      <c r="J20" s="673"/>
      <c r="K20" s="673"/>
      <c r="L20" s="673"/>
      <c r="M20" s="673"/>
      <c r="N20" s="673"/>
      <c r="O20" s="673"/>
      <c r="P20" s="673"/>
      <c r="Q20" s="674"/>
      <c r="R20" s="659" t="s">
        <v>131</v>
      </c>
      <c r="S20" s="660"/>
      <c r="T20" s="660"/>
      <c r="U20" s="660"/>
      <c r="V20" s="660"/>
      <c r="W20" s="660"/>
      <c r="X20" s="660"/>
      <c r="Y20" s="661"/>
      <c r="Z20" s="662" t="s">
        <v>131</v>
      </c>
      <c r="AA20" s="662"/>
      <c r="AB20" s="662"/>
      <c r="AC20" s="662"/>
      <c r="AD20" s="663" t="s">
        <v>250</v>
      </c>
      <c r="AE20" s="663"/>
      <c r="AF20" s="663"/>
      <c r="AG20" s="663"/>
      <c r="AH20" s="663"/>
      <c r="AI20" s="663"/>
      <c r="AJ20" s="663"/>
      <c r="AK20" s="663"/>
      <c r="AL20" s="664" t="s">
        <v>131</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1197</v>
      </c>
      <c r="BH20" s="660"/>
      <c r="BI20" s="660"/>
      <c r="BJ20" s="660"/>
      <c r="BK20" s="660"/>
      <c r="BL20" s="660"/>
      <c r="BM20" s="660"/>
      <c r="BN20" s="661"/>
      <c r="BO20" s="662">
        <v>0.1</v>
      </c>
      <c r="BP20" s="662"/>
      <c r="BQ20" s="662"/>
      <c r="BR20" s="662"/>
      <c r="BS20" s="663" t="s">
        <v>250</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4884115</v>
      </c>
      <c r="CS20" s="660"/>
      <c r="CT20" s="660"/>
      <c r="CU20" s="660"/>
      <c r="CV20" s="660"/>
      <c r="CW20" s="660"/>
      <c r="CX20" s="660"/>
      <c r="CY20" s="661"/>
      <c r="CZ20" s="662">
        <v>100</v>
      </c>
      <c r="DA20" s="662"/>
      <c r="DB20" s="662"/>
      <c r="DC20" s="662"/>
      <c r="DD20" s="668">
        <v>372089</v>
      </c>
      <c r="DE20" s="660"/>
      <c r="DF20" s="660"/>
      <c r="DG20" s="660"/>
      <c r="DH20" s="660"/>
      <c r="DI20" s="660"/>
      <c r="DJ20" s="660"/>
      <c r="DK20" s="660"/>
      <c r="DL20" s="660"/>
      <c r="DM20" s="660"/>
      <c r="DN20" s="660"/>
      <c r="DO20" s="660"/>
      <c r="DP20" s="661"/>
      <c r="DQ20" s="668">
        <v>3876776</v>
      </c>
      <c r="DR20" s="660"/>
      <c r="DS20" s="660"/>
      <c r="DT20" s="660"/>
      <c r="DU20" s="660"/>
      <c r="DV20" s="660"/>
      <c r="DW20" s="660"/>
      <c r="DX20" s="660"/>
      <c r="DY20" s="660"/>
      <c r="DZ20" s="660"/>
      <c r="EA20" s="660"/>
      <c r="EB20" s="660"/>
      <c r="EC20" s="669"/>
    </row>
    <row r="21" spans="2:133" ht="11.25" customHeight="1" x14ac:dyDescent="0.15">
      <c r="B21" s="656" t="s">
        <v>283</v>
      </c>
      <c r="C21" s="657"/>
      <c r="D21" s="657"/>
      <c r="E21" s="657"/>
      <c r="F21" s="657"/>
      <c r="G21" s="657"/>
      <c r="H21" s="657"/>
      <c r="I21" s="657"/>
      <c r="J21" s="657"/>
      <c r="K21" s="657"/>
      <c r="L21" s="657"/>
      <c r="M21" s="657"/>
      <c r="N21" s="657"/>
      <c r="O21" s="657"/>
      <c r="P21" s="657"/>
      <c r="Q21" s="658"/>
      <c r="R21" s="659">
        <v>798968</v>
      </c>
      <c r="S21" s="660"/>
      <c r="T21" s="660"/>
      <c r="U21" s="660"/>
      <c r="V21" s="660"/>
      <c r="W21" s="660"/>
      <c r="X21" s="660"/>
      <c r="Y21" s="661"/>
      <c r="Z21" s="662">
        <v>15.9</v>
      </c>
      <c r="AA21" s="662"/>
      <c r="AB21" s="662"/>
      <c r="AC21" s="662"/>
      <c r="AD21" s="663">
        <v>762616</v>
      </c>
      <c r="AE21" s="663"/>
      <c r="AF21" s="663"/>
      <c r="AG21" s="663"/>
      <c r="AH21" s="663"/>
      <c r="AI21" s="663"/>
      <c r="AJ21" s="663"/>
      <c r="AK21" s="663"/>
      <c r="AL21" s="664">
        <v>24.2</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v>1197</v>
      </c>
      <c r="BH21" s="660"/>
      <c r="BI21" s="660"/>
      <c r="BJ21" s="660"/>
      <c r="BK21" s="660"/>
      <c r="BL21" s="660"/>
      <c r="BM21" s="660"/>
      <c r="BN21" s="661"/>
      <c r="BO21" s="662">
        <v>0.1</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285</v>
      </c>
      <c r="C22" s="657"/>
      <c r="D22" s="657"/>
      <c r="E22" s="657"/>
      <c r="F22" s="657"/>
      <c r="G22" s="657"/>
      <c r="H22" s="657"/>
      <c r="I22" s="657"/>
      <c r="J22" s="657"/>
      <c r="K22" s="657"/>
      <c r="L22" s="657"/>
      <c r="M22" s="657"/>
      <c r="N22" s="657"/>
      <c r="O22" s="657"/>
      <c r="P22" s="657"/>
      <c r="Q22" s="658"/>
      <c r="R22" s="659">
        <v>762616</v>
      </c>
      <c r="S22" s="660"/>
      <c r="T22" s="660"/>
      <c r="U22" s="660"/>
      <c r="V22" s="660"/>
      <c r="W22" s="660"/>
      <c r="X22" s="660"/>
      <c r="Y22" s="661"/>
      <c r="Z22" s="662">
        <v>15.2</v>
      </c>
      <c r="AA22" s="662"/>
      <c r="AB22" s="662"/>
      <c r="AC22" s="662"/>
      <c r="AD22" s="663">
        <v>762616</v>
      </c>
      <c r="AE22" s="663"/>
      <c r="AF22" s="663"/>
      <c r="AG22" s="663"/>
      <c r="AH22" s="663"/>
      <c r="AI22" s="663"/>
      <c r="AJ22" s="663"/>
      <c r="AK22" s="663"/>
      <c r="AL22" s="664">
        <v>24.2</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238</v>
      </c>
      <c r="BP22" s="662"/>
      <c r="BQ22" s="662"/>
      <c r="BR22" s="662"/>
      <c r="BS22" s="663" t="s">
        <v>131</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288</v>
      </c>
      <c r="C23" s="657"/>
      <c r="D23" s="657"/>
      <c r="E23" s="657"/>
      <c r="F23" s="657"/>
      <c r="G23" s="657"/>
      <c r="H23" s="657"/>
      <c r="I23" s="657"/>
      <c r="J23" s="657"/>
      <c r="K23" s="657"/>
      <c r="L23" s="657"/>
      <c r="M23" s="657"/>
      <c r="N23" s="657"/>
      <c r="O23" s="657"/>
      <c r="P23" s="657"/>
      <c r="Q23" s="658"/>
      <c r="R23" s="659">
        <v>36352</v>
      </c>
      <c r="S23" s="660"/>
      <c r="T23" s="660"/>
      <c r="U23" s="660"/>
      <c r="V23" s="660"/>
      <c r="W23" s="660"/>
      <c r="X23" s="660"/>
      <c r="Y23" s="661"/>
      <c r="Z23" s="662">
        <v>0.7</v>
      </c>
      <c r="AA23" s="662"/>
      <c r="AB23" s="662"/>
      <c r="AC23" s="662"/>
      <c r="AD23" s="663" t="s">
        <v>250</v>
      </c>
      <c r="AE23" s="663"/>
      <c r="AF23" s="663"/>
      <c r="AG23" s="663"/>
      <c r="AH23" s="663"/>
      <c r="AI23" s="663"/>
      <c r="AJ23" s="663"/>
      <c r="AK23" s="663"/>
      <c r="AL23" s="664" t="s">
        <v>238</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t="s">
        <v>250</v>
      </c>
      <c r="BH23" s="660"/>
      <c r="BI23" s="660"/>
      <c r="BJ23" s="660"/>
      <c r="BK23" s="660"/>
      <c r="BL23" s="660"/>
      <c r="BM23" s="660"/>
      <c r="BN23" s="661"/>
      <c r="BO23" s="662" t="s">
        <v>131</v>
      </c>
      <c r="BP23" s="662"/>
      <c r="BQ23" s="662"/>
      <c r="BR23" s="662"/>
      <c r="BS23" s="663" t="s">
        <v>131</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15">
      <c r="B24" s="656" t="s">
        <v>295</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250</v>
      </c>
      <c r="AA24" s="662"/>
      <c r="AB24" s="662"/>
      <c r="AC24" s="662"/>
      <c r="AD24" s="663" t="s">
        <v>238</v>
      </c>
      <c r="AE24" s="663"/>
      <c r="AF24" s="663"/>
      <c r="AG24" s="663"/>
      <c r="AH24" s="663"/>
      <c r="AI24" s="663"/>
      <c r="AJ24" s="663"/>
      <c r="AK24" s="663"/>
      <c r="AL24" s="664" t="s">
        <v>238</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250</v>
      </c>
      <c r="BP24" s="662"/>
      <c r="BQ24" s="662"/>
      <c r="BR24" s="662"/>
      <c r="BS24" s="663" t="s">
        <v>131</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2200014</v>
      </c>
      <c r="CS24" s="649"/>
      <c r="CT24" s="649"/>
      <c r="CU24" s="649"/>
      <c r="CV24" s="649"/>
      <c r="CW24" s="649"/>
      <c r="CX24" s="649"/>
      <c r="CY24" s="650"/>
      <c r="CZ24" s="653">
        <v>45</v>
      </c>
      <c r="DA24" s="654"/>
      <c r="DB24" s="654"/>
      <c r="DC24" s="670"/>
      <c r="DD24" s="694">
        <v>1672547</v>
      </c>
      <c r="DE24" s="649"/>
      <c r="DF24" s="649"/>
      <c r="DG24" s="649"/>
      <c r="DH24" s="649"/>
      <c r="DI24" s="649"/>
      <c r="DJ24" s="649"/>
      <c r="DK24" s="650"/>
      <c r="DL24" s="694">
        <v>1639019</v>
      </c>
      <c r="DM24" s="649"/>
      <c r="DN24" s="649"/>
      <c r="DO24" s="649"/>
      <c r="DP24" s="649"/>
      <c r="DQ24" s="649"/>
      <c r="DR24" s="649"/>
      <c r="DS24" s="649"/>
      <c r="DT24" s="649"/>
      <c r="DU24" s="649"/>
      <c r="DV24" s="650"/>
      <c r="DW24" s="653">
        <v>50.3</v>
      </c>
      <c r="DX24" s="654"/>
      <c r="DY24" s="654"/>
      <c r="DZ24" s="654"/>
      <c r="EA24" s="654"/>
      <c r="EB24" s="654"/>
      <c r="EC24" s="655"/>
    </row>
    <row r="25" spans="2:133" ht="11.25" customHeight="1" x14ac:dyDescent="0.15">
      <c r="B25" s="656" t="s">
        <v>298</v>
      </c>
      <c r="C25" s="657"/>
      <c r="D25" s="657"/>
      <c r="E25" s="657"/>
      <c r="F25" s="657"/>
      <c r="G25" s="657"/>
      <c r="H25" s="657"/>
      <c r="I25" s="657"/>
      <c r="J25" s="657"/>
      <c r="K25" s="657"/>
      <c r="L25" s="657"/>
      <c r="M25" s="657"/>
      <c r="N25" s="657"/>
      <c r="O25" s="657"/>
      <c r="P25" s="657"/>
      <c r="Q25" s="658"/>
      <c r="R25" s="659">
        <v>3181782</v>
      </c>
      <c r="S25" s="660"/>
      <c r="T25" s="660"/>
      <c r="U25" s="660"/>
      <c r="V25" s="660"/>
      <c r="W25" s="660"/>
      <c r="X25" s="660"/>
      <c r="Y25" s="661"/>
      <c r="Z25" s="662">
        <v>63.4</v>
      </c>
      <c r="AA25" s="662"/>
      <c r="AB25" s="662"/>
      <c r="AC25" s="662"/>
      <c r="AD25" s="663">
        <v>3145430</v>
      </c>
      <c r="AE25" s="663"/>
      <c r="AF25" s="663"/>
      <c r="AG25" s="663"/>
      <c r="AH25" s="663"/>
      <c r="AI25" s="663"/>
      <c r="AJ25" s="663"/>
      <c r="AK25" s="663"/>
      <c r="AL25" s="664">
        <v>99.7</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238</v>
      </c>
      <c r="BP25" s="662"/>
      <c r="BQ25" s="662"/>
      <c r="BR25" s="662"/>
      <c r="BS25" s="663" t="s">
        <v>238</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1191060</v>
      </c>
      <c r="CS25" s="691"/>
      <c r="CT25" s="691"/>
      <c r="CU25" s="691"/>
      <c r="CV25" s="691"/>
      <c r="CW25" s="691"/>
      <c r="CX25" s="691"/>
      <c r="CY25" s="692"/>
      <c r="CZ25" s="664">
        <v>24.4</v>
      </c>
      <c r="DA25" s="689"/>
      <c r="DB25" s="689"/>
      <c r="DC25" s="693"/>
      <c r="DD25" s="668">
        <v>1119769</v>
      </c>
      <c r="DE25" s="691"/>
      <c r="DF25" s="691"/>
      <c r="DG25" s="691"/>
      <c r="DH25" s="691"/>
      <c r="DI25" s="691"/>
      <c r="DJ25" s="691"/>
      <c r="DK25" s="692"/>
      <c r="DL25" s="668">
        <v>1086241</v>
      </c>
      <c r="DM25" s="691"/>
      <c r="DN25" s="691"/>
      <c r="DO25" s="691"/>
      <c r="DP25" s="691"/>
      <c r="DQ25" s="691"/>
      <c r="DR25" s="691"/>
      <c r="DS25" s="691"/>
      <c r="DT25" s="691"/>
      <c r="DU25" s="691"/>
      <c r="DV25" s="692"/>
      <c r="DW25" s="664">
        <v>33.299999999999997</v>
      </c>
      <c r="DX25" s="689"/>
      <c r="DY25" s="689"/>
      <c r="DZ25" s="689"/>
      <c r="EA25" s="689"/>
      <c r="EB25" s="689"/>
      <c r="EC25" s="690"/>
    </row>
    <row r="26" spans="2:133" ht="11.25" customHeight="1" x14ac:dyDescent="0.15">
      <c r="B26" s="656" t="s">
        <v>301</v>
      </c>
      <c r="C26" s="657"/>
      <c r="D26" s="657"/>
      <c r="E26" s="657"/>
      <c r="F26" s="657"/>
      <c r="G26" s="657"/>
      <c r="H26" s="657"/>
      <c r="I26" s="657"/>
      <c r="J26" s="657"/>
      <c r="K26" s="657"/>
      <c r="L26" s="657"/>
      <c r="M26" s="657"/>
      <c r="N26" s="657"/>
      <c r="O26" s="657"/>
      <c r="P26" s="657"/>
      <c r="Q26" s="658"/>
      <c r="R26" s="659">
        <v>598</v>
      </c>
      <c r="S26" s="660"/>
      <c r="T26" s="660"/>
      <c r="U26" s="660"/>
      <c r="V26" s="660"/>
      <c r="W26" s="660"/>
      <c r="X26" s="660"/>
      <c r="Y26" s="661"/>
      <c r="Z26" s="662">
        <v>0</v>
      </c>
      <c r="AA26" s="662"/>
      <c r="AB26" s="662"/>
      <c r="AC26" s="662"/>
      <c r="AD26" s="663">
        <v>598</v>
      </c>
      <c r="AE26" s="663"/>
      <c r="AF26" s="663"/>
      <c r="AG26" s="663"/>
      <c r="AH26" s="663"/>
      <c r="AI26" s="663"/>
      <c r="AJ26" s="663"/>
      <c r="AK26" s="663"/>
      <c r="AL26" s="664">
        <v>0</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250</v>
      </c>
      <c r="BH26" s="660"/>
      <c r="BI26" s="660"/>
      <c r="BJ26" s="660"/>
      <c r="BK26" s="660"/>
      <c r="BL26" s="660"/>
      <c r="BM26" s="660"/>
      <c r="BN26" s="661"/>
      <c r="BO26" s="662" t="s">
        <v>238</v>
      </c>
      <c r="BP26" s="662"/>
      <c r="BQ26" s="662"/>
      <c r="BR26" s="662"/>
      <c r="BS26" s="663" t="s">
        <v>250</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685518</v>
      </c>
      <c r="CS26" s="660"/>
      <c r="CT26" s="660"/>
      <c r="CU26" s="660"/>
      <c r="CV26" s="660"/>
      <c r="CW26" s="660"/>
      <c r="CX26" s="660"/>
      <c r="CY26" s="661"/>
      <c r="CZ26" s="664">
        <v>14</v>
      </c>
      <c r="DA26" s="689"/>
      <c r="DB26" s="689"/>
      <c r="DC26" s="693"/>
      <c r="DD26" s="668">
        <v>614417</v>
      </c>
      <c r="DE26" s="660"/>
      <c r="DF26" s="660"/>
      <c r="DG26" s="660"/>
      <c r="DH26" s="660"/>
      <c r="DI26" s="660"/>
      <c r="DJ26" s="660"/>
      <c r="DK26" s="661"/>
      <c r="DL26" s="668" t="s">
        <v>238</v>
      </c>
      <c r="DM26" s="660"/>
      <c r="DN26" s="660"/>
      <c r="DO26" s="660"/>
      <c r="DP26" s="660"/>
      <c r="DQ26" s="660"/>
      <c r="DR26" s="660"/>
      <c r="DS26" s="660"/>
      <c r="DT26" s="660"/>
      <c r="DU26" s="660"/>
      <c r="DV26" s="661"/>
      <c r="DW26" s="664" t="s">
        <v>238</v>
      </c>
      <c r="DX26" s="689"/>
      <c r="DY26" s="689"/>
      <c r="DZ26" s="689"/>
      <c r="EA26" s="689"/>
      <c r="EB26" s="689"/>
      <c r="EC26" s="690"/>
    </row>
    <row r="27" spans="2:133" ht="11.25" customHeight="1" x14ac:dyDescent="0.15">
      <c r="B27" s="656" t="s">
        <v>304</v>
      </c>
      <c r="C27" s="657"/>
      <c r="D27" s="657"/>
      <c r="E27" s="657"/>
      <c r="F27" s="657"/>
      <c r="G27" s="657"/>
      <c r="H27" s="657"/>
      <c r="I27" s="657"/>
      <c r="J27" s="657"/>
      <c r="K27" s="657"/>
      <c r="L27" s="657"/>
      <c r="M27" s="657"/>
      <c r="N27" s="657"/>
      <c r="O27" s="657"/>
      <c r="P27" s="657"/>
      <c r="Q27" s="658"/>
      <c r="R27" s="659">
        <v>7275</v>
      </c>
      <c r="S27" s="660"/>
      <c r="T27" s="660"/>
      <c r="U27" s="660"/>
      <c r="V27" s="660"/>
      <c r="W27" s="660"/>
      <c r="X27" s="660"/>
      <c r="Y27" s="661"/>
      <c r="Z27" s="662">
        <v>0.1</v>
      </c>
      <c r="AA27" s="662"/>
      <c r="AB27" s="662"/>
      <c r="AC27" s="662"/>
      <c r="AD27" s="663" t="s">
        <v>131</v>
      </c>
      <c r="AE27" s="663"/>
      <c r="AF27" s="663"/>
      <c r="AG27" s="663"/>
      <c r="AH27" s="663"/>
      <c r="AI27" s="663"/>
      <c r="AJ27" s="663"/>
      <c r="AK27" s="663"/>
      <c r="AL27" s="664" t="s">
        <v>131</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2014675</v>
      </c>
      <c r="BH27" s="660"/>
      <c r="BI27" s="660"/>
      <c r="BJ27" s="660"/>
      <c r="BK27" s="660"/>
      <c r="BL27" s="660"/>
      <c r="BM27" s="660"/>
      <c r="BN27" s="661"/>
      <c r="BO27" s="662">
        <v>100</v>
      </c>
      <c r="BP27" s="662"/>
      <c r="BQ27" s="662"/>
      <c r="BR27" s="662"/>
      <c r="BS27" s="663" t="s">
        <v>250</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625128</v>
      </c>
      <c r="CS27" s="691"/>
      <c r="CT27" s="691"/>
      <c r="CU27" s="691"/>
      <c r="CV27" s="691"/>
      <c r="CW27" s="691"/>
      <c r="CX27" s="691"/>
      <c r="CY27" s="692"/>
      <c r="CZ27" s="664">
        <v>12.8</v>
      </c>
      <c r="DA27" s="689"/>
      <c r="DB27" s="689"/>
      <c r="DC27" s="693"/>
      <c r="DD27" s="668">
        <v>168952</v>
      </c>
      <c r="DE27" s="691"/>
      <c r="DF27" s="691"/>
      <c r="DG27" s="691"/>
      <c r="DH27" s="691"/>
      <c r="DI27" s="691"/>
      <c r="DJ27" s="691"/>
      <c r="DK27" s="692"/>
      <c r="DL27" s="668">
        <v>168952</v>
      </c>
      <c r="DM27" s="691"/>
      <c r="DN27" s="691"/>
      <c r="DO27" s="691"/>
      <c r="DP27" s="691"/>
      <c r="DQ27" s="691"/>
      <c r="DR27" s="691"/>
      <c r="DS27" s="691"/>
      <c r="DT27" s="691"/>
      <c r="DU27" s="691"/>
      <c r="DV27" s="692"/>
      <c r="DW27" s="664">
        <v>5.2</v>
      </c>
      <c r="DX27" s="689"/>
      <c r="DY27" s="689"/>
      <c r="DZ27" s="689"/>
      <c r="EA27" s="689"/>
      <c r="EB27" s="689"/>
      <c r="EC27" s="690"/>
    </row>
    <row r="28" spans="2:133" ht="11.25" customHeight="1" x14ac:dyDescent="0.15">
      <c r="B28" s="656" t="s">
        <v>307</v>
      </c>
      <c r="C28" s="657"/>
      <c r="D28" s="657"/>
      <c r="E28" s="657"/>
      <c r="F28" s="657"/>
      <c r="G28" s="657"/>
      <c r="H28" s="657"/>
      <c r="I28" s="657"/>
      <c r="J28" s="657"/>
      <c r="K28" s="657"/>
      <c r="L28" s="657"/>
      <c r="M28" s="657"/>
      <c r="N28" s="657"/>
      <c r="O28" s="657"/>
      <c r="P28" s="657"/>
      <c r="Q28" s="658"/>
      <c r="R28" s="659">
        <v>56854</v>
      </c>
      <c r="S28" s="660"/>
      <c r="T28" s="660"/>
      <c r="U28" s="660"/>
      <c r="V28" s="660"/>
      <c r="W28" s="660"/>
      <c r="X28" s="660"/>
      <c r="Y28" s="661"/>
      <c r="Z28" s="662">
        <v>1.1000000000000001</v>
      </c>
      <c r="AA28" s="662"/>
      <c r="AB28" s="662"/>
      <c r="AC28" s="662"/>
      <c r="AD28" s="663">
        <v>3099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383826</v>
      </c>
      <c r="CS28" s="660"/>
      <c r="CT28" s="660"/>
      <c r="CU28" s="660"/>
      <c r="CV28" s="660"/>
      <c r="CW28" s="660"/>
      <c r="CX28" s="660"/>
      <c r="CY28" s="661"/>
      <c r="CZ28" s="664">
        <v>7.9</v>
      </c>
      <c r="DA28" s="689"/>
      <c r="DB28" s="689"/>
      <c r="DC28" s="693"/>
      <c r="DD28" s="668">
        <v>383826</v>
      </c>
      <c r="DE28" s="660"/>
      <c r="DF28" s="660"/>
      <c r="DG28" s="660"/>
      <c r="DH28" s="660"/>
      <c r="DI28" s="660"/>
      <c r="DJ28" s="660"/>
      <c r="DK28" s="661"/>
      <c r="DL28" s="668">
        <v>383826</v>
      </c>
      <c r="DM28" s="660"/>
      <c r="DN28" s="660"/>
      <c r="DO28" s="660"/>
      <c r="DP28" s="660"/>
      <c r="DQ28" s="660"/>
      <c r="DR28" s="660"/>
      <c r="DS28" s="660"/>
      <c r="DT28" s="660"/>
      <c r="DU28" s="660"/>
      <c r="DV28" s="661"/>
      <c r="DW28" s="664">
        <v>11.8</v>
      </c>
      <c r="DX28" s="689"/>
      <c r="DY28" s="689"/>
      <c r="DZ28" s="689"/>
      <c r="EA28" s="689"/>
      <c r="EB28" s="689"/>
      <c r="EC28" s="690"/>
    </row>
    <row r="29" spans="2:133" ht="11.25" customHeight="1" x14ac:dyDescent="0.15">
      <c r="B29" s="656" t="s">
        <v>309</v>
      </c>
      <c r="C29" s="657"/>
      <c r="D29" s="657"/>
      <c r="E29" s="657"/>
      <c r="F29" s="657"/>
      <c r="G29" s="657"/>
      <c r="H29" s="657"/>
      <c r="I29" s="657"/>
      <c r="J29" s="657"/>
      <c r="K29" s="657"/>
      <c r="L29" s="657"/>
      <c r="M29" s="657"/>
      <c r="N29" s="657"/>
      <c r="O29" s="657"/>
      <c r="P29" s="657"/>
      <c r="Q29" s="658"/>
      <c r="R29" s="659">
        <v>5383</v>
      </c>
      <c r="S29" s="660"/>
      <c r="T29" s="660"/>
      <c r="U29" s="660"/>
      <c r="V29" s="660"/>
      <c r="W29" s="660"/>
      <c r="X29" s="660"/>
      <c r="Y29" s="661"/>
      <c r="Z29" s="662">
        <v>0.1</v>
      </c>
      <c r="AA29" s="662"/>
      <c r="AB29" s="662"/>
      <c r="AC29" s="662"/>
      <c r="AD29" s="663" t="s">
        <v>131</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311</v>
      </c>
      <c r="CG29" s="657"/>
      <c r="CH29" s="657"/>
      <c r="CI29" s="657"/>
      <c r="CJ29" s="657"/>
      <c r="CK29" s="657"/>
      <c r="CL29" s="657"/>
      <c r="CM29" s="657"/>
      <c r="CN29" s="657"/>
      <c r="CO29" s="657"/>
      <c r="CP29" s="657"/>
      <c r="CQ29" s="658"/>
      <c r="CR29" s="659">
        <v>383826</v>
      </c>
      <c r="CS29" s="691"/>
      <c r="CT29" s="691"/>
      <c r="CU29" s="691"/>
      <c r="CV29" s="691"/>
      <c r="CW29" s="691"/>
      <c r="CX29" s="691"/>
      <c r="CY29" s="692"/>
      <c r="CZ29" s="664">
        <v>7.9</v>
      </c>
      <c r="DA29" s="689"/>
      <c r="DB29" s="689"/>
      <c r="DC29" s="693"/>
      <c r="DD29" s="668">
        <v>383826</v>
      </c>
      <c r="DE29" s="691"/>
      <c r="DF29" s="691"/>
      <c r="DG29" s="691"/>
      <c r="DH29" s="691"/>
      <c r="DI29" s="691"/>
      <c r="DJ29" s="691"/>
      <c r="DK29" s="692"/>
      <c r="DL29" s="668">
        <v>383826</v>
      </c>
      <c r="DM29" s="691"/>
      <c r="DN29" s="691"/>
      <c r="DO29" s="691"/>
      <c r="DP29" s="691"/>
      <c r="DQ29" s="691"/>
      <c r="DR29" s="691"/>
      <c r="DS29" s="691"/>
      <c r="DT29" s="691"/>
      <c r="DU29" s="691"/>
      <c r="DV29" s="692"/>
      <c r="DW29" s="664">
        <v>11.8</v>
      </c>
      <c r="DX29" s="689"/>
      <c r="DY29" s="689"/>
      <c r="DZ29" s="689"/>
      <c r="EA29" s="689"/>
      <c r="EB29" s="689"/>
      <c r="EC29" s="690"/>
    </row>
    <row r="30" spans="2:133" ht="11.25" customHeight="1" x14ac:dyDescent="0.15">
      <c r="B30" s="656" t="s">
        <v>312</v>
      </c>
      <c r="C30" s="657"/>
      <c r="D30" s="657"/>
      <c r="E30" s="657"/>
      <c r="F30" s="657"/>
      <c r="G30" s="657"/>
      <c r="H30" s="657"/>
      <c r="I30" s="657"/>
      <c r="J30" s="657"/>
      <c r="K30" s="657"/>
      <c r="L30" s="657"/>
      <c r="M30" s="657"/>
      <c r="N30" s="657"/>
      <c r="O30" s="657"/>
      <c r="P30" s="657"/>
      <c r="Q30" s="658"/>
      <c r="R30" s="659">
        <v>669793</v>
      </c>
      <c r="S30" s="660"/>
      <c r="T30" s="660"/>
      <c r="U30" s="660"/>
      <c r="V30" s="660"/>
      <c r="W30" s="660"/>
      <c r="X30" s="660"/>
      <c r="Y30" s="661"/>
      <c r="Z30" s="662">
        <v>13.4</v>
      </c>
      <c r="AA30" s="662"/>
      <c r="AB30" s="662"/>
      <c r="AC30" s="662"/>
      <c r="AD30" s="663" t="s">
        <v>131</v>
      </c>
      <c r="AE30" s="663"/>
      <c r="AF30" s="663"/>
      <c r="AG30" s="663"/>
      <c r="AH30" s="663"/>
      <c r="AI30" s="663"/>
      <c r="AJ30" s="663"/>
      <c r="AK30" s="663"/>
      <c r="AL30" s="664" t="s">
        <v>131</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313</v>
      </c>
      <c r="BH30" s="701"/>
      <c r="BI30" s="701"/>
      <c r="BJ30" s="701"/>
      <c r="BK30" s="701"/>
      <c r="BL30" s="701"/>
      <c r="BM30" s="701"/>
      <c r="BN30" s="701"/>
      <c r="BO30" s="701"/>
      <c r="BP30" s="701"/>
      <c r="BQ30" s="702"/>
      <c r="BR30" s="641" t="s">
        <v>314</v>
      </c>
      <c r="BS30" s="701"/>
      <c r="BT30" s="701"/>
      <c r="BU30" s="701"/>
      <c r="BV30" s="701"/>
      <c r="BW30" s="701"/>
      <c r="BX30" s="701"/>
      <c r="BY30" s="701"/>
      <c r="BZ30" s="701"/>
      <c r="CA30" s="701"/>
      <c r="CB30" s="702"/>
      <c r="CD30" s="697"/>
      <c r="CE30" s="698"/>
      <c r="CF30" s="656" t="s">
        <v>315</v>
      </c>
      <c r="CG30" s="657"/>
      <c r="CH30" s="657"/>
      <c r="CI30" s="657"/>
      <c r="CJ30" s="657"/>
      <c r="CK30" s="657"/>
      <c r="CL30" s="657"/>
      <c r="CM30" s="657"/>
      <c r="CN30" s="657"/>
      <c r="CO30" s="657"/>
      <c r="CP30" s="657"/>
      <c r="CQ30" s="658"/>
      <c r="CR30" s="659">
        <v>367470</v>
      </c>
      <c r="CS30" s="660"/>
      <c r="CT30" s="660"/>
      <c r="CU30" s="660"/>
      <c r="CV30" s="660"/>
      <c r="CW30" s="660"/>
      <c r="CX30" s="660"/>
      <c r="CY30" s="661"/>
      <c r="CZ30" s="664">
        <v>7.5</v>
      </c>
      <c r="DA30" s="689"/>
      <c r="DB30" s="689"/>
      <c r="DC30" s="693"/>
      <c r="DD30" s="668">
        <v>367470</v>
      </c>
      <c r="DE30" s="660"/>
      <c r="DF30" s="660"/>
      <c r="DG30" s="660"/>
      <c r="DH30" s="660"/>
      <c r="DI30" s="660"/>
      <c r="DJ30" s="660"/>
      <c r="DK30" s="661"/>
      <c r="DL30" s="668">
        <v>367470</v>
      </c>
      <c r="DM30" s="660"/>
      <c r="DN30" s="660"/>
      <c r="DO30" s="660"/>
      <c r="DP30" s="660"/>
      <c r="DQ30" s="660"/>
      <c r="DR30" s="660"/>
      <c r="DS30" s="660"/>
      <c r="DT30" s="660"/>
      <c r="DU30" s="660"/>
      <c r="DV30" s="661"/>
      <c r="DW30" s="664">
        <v>11.3</v>
      </c>
      <c r="DX30" s="689"/>
      <c r="DY30" s="689"/>
      <c r="DZ30" s="689"/>
      <c r="EA30" s="689"/>
      <c r="EB30" s="689"/>
      <c r="EC30" s="690"/>
    </row>
    <row r="31" spans="2:133" ht="11.25" customHeight="1" x14ac:dyDescent="0.15">
      <c r="B31" s="672" t="s">
        <v>316</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238</v>
      </c>
      <c r="AA31" s="662"/>
      <c r="AB31" s="662"/>
      <c r="AC31" s="662"/>
      <c r="AD31" s="663" t="s">
        <v>131</v>
      </c>
      <c r="AE31" s="663"/>
      <c r="AF31" s="663"/>
      <c r="AG31" s="663"/>
      <c r="AH31" s="663"/>
      <c r="AI31" s="663"/>
      <c r="AJ31" s="663"/>
      <c r="AK31" s="663"/>
      <c r="AL31" s="664" t="s">
        <v>238</v>
      </c>
      <c r="AM31" s="665"/>
      <c r="AN31" s="665"/>
      <c r="AO31" s="666"/>
      <c r="AP31" s="705" t="s">
        <v>317</v>
      </c>
      <c r="AQ31" s="706"/>
      <c r="AR31" s="706"/>
      <c r="AS31" s="706"/>
      <c r="AT31" s="711" t="s">
        <v>318</v>
      </c>
      <c r="AU31" s="218"/>
      <c r="AV31" s="218"/>
      <c r="AW31" s="218"/>
      <c r="AX31" s="645" t="s">
        <v>191</v>
      </c>
      <c r="AY31" s="646"/>
      <c r="AZ31" s="646"/>
      <c r="BA31" s="646"/>
      <c r="BB31" s="646"/>
      <c r="BC31" s="646"/>
      <c r="BD31" s="646"/>
      <c r="BE31" s="646"/>
      <c r="BF31" s="647"/>
      <c r="BG31" s="715">
        <v>99.7</v>
      </c>
      <c r="BH31" s="703"/>
      <c r="BI31" s="703"/>
      <c r="BJ31" s="703"/>
      <c r="BK31" s="703"/>
      <c r="BL31" s="703"/>
      <c r="BM31" s="654">
        <v>98.5</v>
      </c>
      <c r="BN31" s="703"/>
      <c r="BO31" s="703"/>
      <c r="BP31" s="703"/>
      <c r="BQ31" s="704"/>
      <c r="BR31" s="715">
        <v>99.7</v>
      </c>
      <c r="BS31" s="703"/>
      <c r="BT31" s="703"/>
      <c r="BU31" s="703"/>
      <c r="BV31" s="703"/>
      <c r="BW31" s="703"/>
      <c r="BX31" s="654">
        <v>98.4</v>
      </c>
      <c r="BY31" s="703"/>
      <c r="BZ31" s="703"/>
      <c r="CA31" s="703"/>
      <c r="CB31" s="704"/>
      <c r="CD31" s="697"/>
      <c r="CE31" s="698"/>
      <c r="CF31" s="656" t="s">
        <v>319</v>
      </c>
      <c r="CG31" s="657"/>
      <c r="CH31" s="657"/>
      <c r="CI31" s="657"/>
      <c r="CJ31" s="657"/>
      <c r="CK31" s="657"/>
      <c r="CL31" s="657"/>
      <c r="CM31" s="657"/>
      <c r="CN31" s="657"/>
      <c r="CO31" s="657"/>
      <c r="CP31" s="657"/>
      <c r="CQ31" s="658"/>
      <c r="CR31" s="659">
        <v>16356</v>
      </c>
      <c r="CS31" s="691"/>
      <c r="CT31" s="691"/>
      <c r="CU31" s="691"/>
      <c r="CV31" s="691"/>
      <c r="CW31" s="691"/>
      <c r="CX31" s="691"/>
      <c r="CY31" s="692"/>
      <c r="CZ31" s="664">
        <v>0.3</v>
      </c>
      <c r="DA31" s="689"/>
      <c r="DB31" s="689"/>
      <c r="DC31" s="693"/>
      <c r="DD31" s="668">
        <v>16356</v>
      </c>
      <c r="DE31" s="691"/>
      <c r="DF31" s="691"/>
      <c r="DG31" s="691"/>
      <c r="DH31" s="691"/>
      <c r="DI31" s="691"/>
      <c r="DJ31" s="691"/>
      <c r="DK31" s="692"/>
      <c r="DL31" s="668">
        <v>16356</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320</v>
      </c>
      <c r="C32" s="657"/>
      <c r="D32" s="657"/>
      <c r="E32" s="657"/>
      <c r="F32" s="657"/>
      <c r="G32" s="657"/>
      <c r="H32" s="657"/>
      <c r="I32" s="657"/>
      <c r="J32" s="657"/>
      <c r="K32" s="657"/>
      <c r="L32" s="657"/>
      <c r="M32" s="657"/>
      <c r="N32" s="657"/>
      <c r="O32" s="657"/>
      <c r="P32" s="657"/>
      <c r="Q32" s="658"/>
      <c r="R32" s="659">
        <v>219835</v>
      </c>
      <c r="S32" s="660"/>
      <c r="T32" s="660"/>
      <c r="U32" s="660"/>
      <c r="V32" s="660"/>
      <c r="W32" s="660"/>
      <c r="X32" s="660"/>
      <c r="Y32" s="661"/>
      <c r="Z32" s="662">
        <v>4.4000000000000004</v>
      </c>
      <c r="AA32" s="662"/>
      <c r="AB32" s="662"/>
      <c r="AC32" s="662"/>
      <c r="AD32" s="663" t="s">
        <v>238</v>
      </c>
      <c r="AE32" s="663"/>
      <c r="AF32" s="663"/>
      <c r="AG32" s="663"/>
      <c r="AH32" s="663"/>
      <c r="AI32" s="663"/>
      <c r="AJ32" s="663"/>
      <c r="AK32" s="663"/>
      <c r="AL32" s="664" t="s">
        <v>238</v>
      </c>
      <c r="AM32" s="665"/>
      <c r="AN32" s="665"/>
      <c r="AO32" s="666"/>
      <c r="AP32" s="707"/>
      <c r="AQ32" s="708"/>
      <c r="AR32" s="708"/>
      <c r="AS32" s="708"/>
      <c r="AT32" s="712"/>
      <c r="AU32" s="214" t="s">
        <v>321</v>
      </c>
      <c r="AX32" s="656" t="s">
        <v>322</v>
      </c>
      <c r="AY32" s="657"/>
      <c r="AZ32" s="657"/>
      <c r="BA32" s="657"/>
      <c r="BB32" s="657"/>
      <c r="BC32" s="657"/>
      <c r="BD32" s="657"/>
      <c r="BE32" s="657"/>
      <c r="BF32" s="658"/>
      <c r="BG32" s="716">
        <v>99.5</v>
      </c>
      <c r="BH32" s="691"/>
      <c r="BI32" s="691"/>
      <c r="BJ32" s="691"/>
      <c r="BK32" s="691"/>
      <c r="BL32" s="691"/>
      <c r="BM32" s="665">
        <v>96.9</v>
      </c>
      <c r="BN32" s="691"/>
      <c r="BO32" s="691"/>
      <c r="BP32" s="691"/>
      <c r="BQ32" s="714"/>
      <c r="BR32" s="716">
        <v>99.4</v>
      </c>
      <c r="BS32" s="691"/>
      <c r="BT32" s="691"/>
      <c r="BU32" s="691"/>
      <c r="BV32" s="691"/>
      <c r="BW32" s="691"/>
      <c r="BX32" s="665">
        <v>96.8</v>
      </c>
      <c r="BY32" s="691"/>
      <c r="BZ32" s="691"/>
      <c r="CA32" s="691"/>
      <c r="CB32" s="714"/>
      <c r="CD32" s="699"/>
      <c r="CE32" s="700"/>
      <c r="CF32" s="656" t="s">
        <v>323</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89"/>
      <c r="DB32" s="689"/>
      <c r="DC32" s="693"/>
      <c r="DD32" s="668" t="s">
        <v>131</v>
      </c>
      <c r="DE32" s="660"/>
      <c r="DF32" s="660"/>
      <c r="DG32" s="660"/>
      <c r="DH32" s="660"/>
      <c r="DI32" s="660"/>
      <c r="DJ32" s="660"/>
      <c r="DK32" s="661"/>
      <c r="DL32" s="668" t="s">
        <v>238</v>
      </c>
      <c r="DM32" s="660"/>
      <c r="DN32" s="660"/>
      <c r="DO32" s="660"/>
      <c r="DP32" s="660"/>
      <c r="DQ32" s="660"/>
      <c r="DR32" s="660"/>
      <c r="DS32" s="660"/>
      <c r="DT32" s="660"/>
      <c r="DU32" s="660"/>
      <c r="DV32" s="661"/>
      <c r="DW32" s="664" t="s">
        <v>250</v>
      </c>
      <c r="DX32" s="689"/>
      <c r="DY32" s="689"/>
      <c r="DZ32" s="689"/>
      <c r="EA32" s="689"/>
      <c r="EB32" s="689"/>
      <c r="EC32" s="690"/>
    </row>
    <row r="33" spans="2:133" ht="11.25" customHeight="1" x14ac:dyDescent="0.15">
      <c r="B33" s="656" t="s">
        <v>324</v>
      </c>
      <c r="C33" s="657"/>
      <c r="D33" s="657"/>
      <c r="E33" s="657"/>
      <c r="F33" s="657"/>
      <c r="G33" s="657"/>
      <c r="H33" s="657"/>
      <c r="I33" s="657"/>
      <c r="J33" s="657"/>
      <c r="K33" s="657"/>
      <c r="L33" s="657"/>
      <c r="M33" s="657"/>
      <c r="N33" s="657"/>
      <c r="O33" s="657"/>
      <c r="P33" s="657"/>
      <c r="Q33" s="658"/>
      <c r="R33" s="659">
        <v>2174</v>
      </c>
      <c r="S33" s="660"/>
      <c r="T33" s="660"/>
      <c r="U33" s="660"/>
      <c r="V33" s="660"/>
      <c r="W33" s="660"/>
      <c r="X33" s="660"/>
      <c r="Y33" s="661"/>
      <c r="Z33" s="662">
        <v>0</v>
      </c>
      <c r="AA33" s="662"/>
      <c r="AB33" s="662"/>
      <c r="AC33" s="662"/>
      <c r="AD33" s="663" t="s">
        <v>250</v>
      </c>
      <c r="AE33" s="663"/>
      <c r="AF33" s="663"/>
      <c r="AG33" s="663"/>
      <c r="AH33" s="663"/>
      <c r="AI33" s="663"/>
      <c r="AJ33" s="663"/>
      <c r="AK33" s="663"/>
      <c r="AL33" s="664" t="s">
        <v>131</v>
      </c>
      <c r="AM33" s="665"/>
      <c r="AN33" s="665"/>
      <c r="AO33" s="666"/>
      <c r="AP33" s="709"/>
      <c r="AQ33" s="710"/>
      <c r="AR33" s="710"/>
      <c r="AS33" s="710"/>
      <c r="AT33" s="713"/>
      <c r="AU33" s="219"/>
      <c r="AV33" s="219"/>
      <c r="AW33" s="219"/>
      <c r="AX33" s="680" t="s">
        <v>325</v>
      </c>
      <c r="AY33" s="681"/>
      <c r="AZ33" s="681"/>
      <c r="BA33" s="681"/>
      <c r="BB33" s="681"/>
      <c r="BC33" s="681"/>
      <c r="BD33" s="681"/>
      <c r="BE33" s="681"/>
      <c r="BF33" s="682"/>
      <c r="BG33" s="717">
        <v>99.8</v>
      </c>
      <c r="BH33" s="718"/>
      <c r="BI33" s="718"/>
      <c r="BJ33" s="718"/>
      <c r="BK33" s="718"/>
      <c r="BL33" s="718"/>
      <c r="BM33" s="719">
        <v>99.6</v>
      </c>
      <c r="BN33" s="718"/>
      <c r="BO33" s="718"/>
      <c r="BP33" s="718"/>
      <c r="BQ33" s="720"/>
      <c r="BR33" s="717">
        <v>99.8</v>
      </c>
      <c r="BS33" s="718"/>
      <c r="BT33" s="718"/>
      <c r="BU33" s="718"/>
      <c r="BV33" s="718"/>
      <c r="BW33" s="718"/>
      <c r="BX33" s="719">
        <v>99.5</v>
      </c>
      <c r="BY33" s="718"/>
      <c r="BZ33" s="718"/>
      <c r="CA33" s="718"/>
      <c r="CB33" s="720"/>
      <c r="CD33" s="656" t="s">
        <v>326</v>
      </c>
      <c r="CE33" s="657"/>
      <c r="CF33" s="657"/>
      <c r="CG33" s="657"/>
      <c r="CH33" s="657"/>
      <c r="CI33" s="657"/>
      <c r="CJ33" s="657"/>
      <c r="CK33" s="657"/>
      <c r="CL33" s="657"/>
      <c r="CM33" s="657"/>
      <c r="CN33" s="657"/>
      <c r="CO33" s="657"/>
      <c r="CP33" s="657"/>
      <c r="CQ33" s="658"/>
      <c r="CR33" s="659">
        <v>2304323</v>
      </c>
      <c r="CS33" s="691"/>
      <c r="CT33" s="691"/>
      <c r="CU33" s="691"/>
      <c r="CV33" s="691"/>
      <c r="CW33" s="691"/>
      <c r="CX33" s="691"/>
      <c r="CY33" s="692"/>
      <c r="CZ33" s="664">
        <v>47.2</v>
      </c>
      <c r="DA33" s="689"/>
      <c r="DB33" s="689"/>
      <c r="DC33" s="693"/>
      <c r="DD33" s="668">
        <v>2019944</v>
      </c>
      <c r="DE33" s="691"/>
      <c r="DF33" s="691"/>
      <c r="DG33" s="691"/>
      <c r="DH33" s="691"/>
      <c r="DI33" s="691"/>
      <c r="DJ33" s="691"/>
      <c r="DK33" s="692"/>
      <c r="DL33" s="668">
        <v>1107756</v>
      </c>
      <c r="DM33" s="691"/>
      <c r="DN33" s="691"/>
      <c r="DO33" s="691"/>
      <c r="DP33" s="691"/>
      <c r="DQ33" s="691"/>
      <c r="DR33" s="691"/>
      <c r="DS33" s="691"/>
      <c r="DT33" s="691"/>
      <c r="DU33" s="691"/>
      <c r="DV33" s="692"/>
      <c r="DW33" s="664">
        <v>34</v>
      </c>
      <c r="DX33" s="689"/>
      <c r="DY33" s="689"/>
      <c r="DZ33" s="689"/>
      <c r="EA33" s="689"/>
      <c r="EB33" s="689"/>
      <c r="EC33" s="690"/>
    </row>
    <row r="34" spans="2:133" ht="11.25" customHeight="1" x14ac:dyDescent="0.15">
      <c r="B34" s="656" t="s">
        <v>327</v>
      </c>
      <c r="C34" s="657"/>
      <c r="D34" s="657"/>
      <c r="E34" s="657"/>
      <c r="F34" s="657"/>
      <c r="G34" s="657"/>
      <c r="H34" s="657"/>
      <c r="I34" s="657"/>
      <c r="J34" s="657"/>
      <c r="K34" s="657"/>
      <c r="L34" s="657"/>
      <c r="M34" s="657"/>
      <c r="N34" s="657"/>
      <c r="O34" s="657"/>
      <c r="P34" s="657"/>
      <c r="Q34" s="658"/>
      <c r="R34" s="659">
        <v>9914</v>
      </c>
      <c r="S34" s="660"/>
      <c r="T34" s="660"/>
      <c r="U34" s="660"/>
      <c r="V34" s="660"/>
      <c r="W34" s="660"/>
      <c r="X34" s="660"/>
      <c r="Y34" s="661"/>
      <c r="Z34" s="662">
        <v>0.2</v>
      </c>
      <c r="AA34" s="662"/>
      <c r="AB34" s="662"/>
      <c r="AC34" s="662"/>
      <c r="AD34" s="663" t="s">
        <v>238</v>
      </c>
      <c r="AE34" s="663"/>
      <c r="AF34" s="663"/>
      <c r="AG34" s="663"/>
      <c r="AH34" s="663"/>
      <c r="AI34" s="663"/>
      <c r="AJ34" s="663"/>
      <c r="AK34" s="663"/>
      <c r="AL34" s="664" t="s">
        <v>238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892977</v>
      </c>
      <c r="CS34" s="660"/>
      <c r="CT34" s="660"/>
      <c r="CU34" s="660"/>
      <c r="CV34" s="660"/>
      <c r="CW34" s="660"/>
      <c r="CX34" s="660"/>
      <c r="CY34" s="661"/>
      <c r="CZ34" s="664">
        <v>18.3</v>
      </c>
      <c r="DA34" s="689"/>
      <c r="DB34" s="689"/>
      <c r="DC34" s="693"/>
      <c r="DD34" s="668">
        <v>758531</v>
      </c>
      <c r="DE34" s="660"/>
      <c r="DF34" s="660"/>
      <c r="DG34" s="660"/>
      <c r="DH34" s="660"/>
      <c r="DI34" s="660"/>
      <c r="DJ34" s="660"/>
      <c r="DK34" s="661"/>
      <c r="DL34" s="668">
        <v>509323</v>
      </c>
      <c r="DM34" s="660"/>
      <c r="DN34" s="660"/>
      <c r="DO34" s="660"/>
      <c r="DP34" s="660"/>
      <c r="DQ34" s="660"/>
      <c r="DR34" s="660"/>
      <c r="DS34" s="660"/>
      <c r="DT34" s="660"/>
      <c r="DU34" s="660"/>
      <c r="DV34" s="661"/>
      <c r="DW34" s="664">
        <v>15.6</v>
      </c>
      <c r="DX34" s="689"/>
      <c r="DY34" s="689"/>
      <c r="DZ34" s="689"/>
      <c r="EA34" s="689"/>
      <c r="EB34" s="689"/>
      <c r="EC34" s="690"/>
    </row>
    <row r="35" spans="2:133" ht="11.25" customHeight="1" x14ac:dyDescent="0.15">
      <c r="B35" s="656" t="s">
        <v>329</v>
      </c>
      <c r="C35" s="657"/>
      <c r="D35" s="657"/>
      <c r="E35" s="657"/>
      <c r="F35" s="657"/>
      <c r="G35" s="657"/>
      <c r="H35" s="657"/>
      <c r="I35" s="657"/>
      <c r="J35" s="657"/>
      <c r="K35" s="657"/>
      <c r="L35" s="657"/>
      <c r="M35" s="657"/>
      <c r="N35" s="657"/>
      <c r="O35" s="657"/>
      <c r="P35" s="657"/>
      <c r="Q35" s="658"/>
      <c r="R35" s="659">
        <v>385393</v>
      </c>
      <c r="S35" s="660"/>
      <c r="T35" s="660"/>
      <c r="U35" s="660"/>
      <c r="V35" s="660"/>
      <c r="W35" s="660"/>
      <c r="X35" s="660"/>
      <c r="Y35" s="661"/>
      <c r="Z35" s="662">
        <v>7.7</v>
      </c>
      <c r="AA35" s="662"/>
      <c r="AB35" s="662"/>
      <c r="AC35" s="662"/>
      <c r="AD35" s="663" t="s">
        <v>250</v>
      </c>
      <c r="AE35" s="663"/>
      <c r="AF35" s="663"/>
      <c r="AG35" s="663"/>
      <c r="AH35" s="663"/>
      <c r="AI35" s="663"/>
      <c r="AJ35" s="663"/>
      <c r="AK35" s="663"/>
      <c r="AL35" s="664" t="s">
        <v>131</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32631</v>
      </c>
      <c r="CS35" s="691"/>
      <c r="CT35" s="691"/>
      <c r="CU35" s="691"/>
      <c r="CV35" s="691"/>
      <c r="CW35" s="691"/>
      <c r="CX35" s="691"/>
      <c r="CY35" s="692"/>
      <c r="CZ35" s="664">
        <v>0.7</v>
      </c>
      <c r="DA35" s="689"/>
      <c r="DB35" s="689"/>
      <c r="DC35" s="693"/>
      <c r="DD35" s="668">
        <v>22515</v>
      </c>
      <c r="DE35" s="691"/>
      <c r="DF35" s="691"/>
      <c r="DG35" s="691"/>
      <c r="DH35" s="691"/>
      <c r="DI35" s="691"/>
      <c r="DJ35" s="691"/>
      <c r="DK35" s="692"/>
      <c r="DL35" s="668">
        <v>20727</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15">
      <c r="B36" s="656" t="s">
        <v>333</v>
      </c>
      <c r="C36" s="657"/>
      <c r="D36" s="657"/>
      <c r="E36" s="657"/>
      <c r="F36" s="657"/>
      <c r="G36" s="657"/>
      <c r="H36" s="657"/>
      <c r="I36" s="657"/>
      <c r="J36" s="657"/>
      <c r="K36" s="657"/>
      <c r="L36" s="657"/>
      <c r="M36" s="657"/>
      <c r="N36" s="657"/>
      <c r="O36" s="657"/>
      <c r="P36" s="657"/>
      <c r="Q36" s="658"/>
      <c r="R36" s="659">
        <v>214912</v>
      </c>
      <c r="S36" s="660"/>
      <c r="T36" s="660"/>
      <c r="U36" s="660"/>
      <c r="V36" s="660"/>
      <c r="W36" s="660"/>
      <c r="X36" s="660"/>
      <c r="Y36" s="661"/>
      <c r="Z36" s="662">
        <v>4.3</v>
      </c>
      <c r="AA36" s="662"/>
      <c r="AB36" s="662"/>
      <c r="AC36" s="662"/>
      <c r="AD36" s="663" t="s">
        <v>238</v>
      </c>
      <c r="AE36" s="663"/>
      <c r="AF36" s="663"/>
      <c r="AG36" s="663"/>
      <c r="AH36" s="663"/>
      <c r="AI36" s="663"/>
      <c r="AJ36" s="663"/>
      <c r="AK36" s="663"/>
      <c r="AL36" s="664" t="s">
        <v>238</v>
      </c>
      <c r="AM36" s="665"/>
      <c r="AN36" s="665"/>
      <c r="AO36" s="666"/>
      <c r="AP36" s="222"/>
      <c r="AQ36" s="725" t="s">
        <v>334</v>
      </c>
      <c r="AR36" s="726"/>
      <c r="AS36" s="726"/>
      <c r="AT36" s="726"/>
      <c r="AU36" s="726"/>
      <c r="AV36" s="726"/>
      <c r="AW36" s="726"/>
      <c r="AX36" s="726"/>
      <c r="AY36" s="727"/>
      <c r="AZ36" s="648">
        <v>616886</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8654</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596861</v>
      </c>
      <c r="CS36" s="660"/>
      <c r="CT36" s="660"/>
      <c r="CU36" s="660"/>
      <c r="CV36" s="660"/>
      <c r="CW36" s="660"/>
      <c r="CX36" s="660"/>
      <c r="CY36" s="661"/>
      <c r="CZ36" s="664">
        <v>12.2</v>
      </c>
      <c r="DA36" s="689"/>
      <c r="DB36" s="689"/>
      <c r="DC36" s="693"/>
      <c r="DD36" s="668">
        <v>497219</v>
      </c>
      <c r="DE36" s="660"/>
      <c r="DF36" s="660"/>
      <c r="DG36" s="660"/>
      <c r="DH36" s="660"/>
      <c r="DI36" s="660"/>
      <c r="DJ36" s="660"/>
      <c r="DK36" s="661"/>
      <c r="DL36" s="668">
        <v>279867</v>
      </c>
      <c r="DM36" s="660"/>
      <c r="DN36" s="660"/>
      <c r="DO36" s="660"/>
      <c r="DP36" s="660"/>
      <c r="DQ36" s="660"/>
      <c r="DR36" s="660"/>
      <c r="DS36" s="660"/>
      <c r="DT36" s="660"/>
      <c r="DU36" s="660"/>
      <c r="DV36" s="661"/>
      <c r="DW36" s="664">
        <v>8.6</v>
      </c>
      <c r="DX36" s="689"/>
      <c r="DY36" s="689"/>
      <c r="DZ36" s="689"/>
      <c r="EA36" s="689"/>
      <c r="EB36" s="689"/>
      <c r="EC36" s="690"/>
    </row>
    <row r="37" spans="2:133" ht="11.25" customHeight="1" x14ac:dyDescent="0.15">
      <c r="B37" s="656" t="s">
        <v>337</v>
      </c>
      <c r="C37" s="657"/>
      <c r="D37" s="657"/>
      <c r="E37" s="657"/>
      <c r="F37" s="657"/>
      <c r="G37" s="657"/>
      <c r="H37" s="657"/>
      <c r="I37" s="657"/>
      <c r="J37" s="657"/>
      <c r="K37" s="657"/>
      <c r="L37" s="657"/>
      <c r="M37" s="657"/>
      <c r="N37" s="657"/>
      <c r="O37" s="657"/>
      <c r="P37" s="657"/>
      <c r="Q37" s="658"/>
      <c r="R37" s="659">
        <v>52715</v>
      </c>
      <c r="S37" s="660"/>
      <c r="T37" s="660"/>
      <c r="U37" s="660"/>
      <c r="V37" s="660"/>
      <c r="W37" s="660"/>
      <c r="X37" s="660"/>
      <c r="Y37" s="661"/>
      <c r="Z37" s="662">
        <v>1.1000000000000001</v>
      </c>
      <c r="AA37" s="662"/>
      <c r="AB37" s="662"/>
      <c r="AC37" s="662"/>
      <c r="AD37" s="663">
        <v>5089</v>
      </c>
      <c r="AE37" s="663"/>
      <c r="AF37" s="663"/>
      <c r="AG37" s="663"/>
      <c r="AH37" s="663"/>
      <c r="AI37" s="663"/>
      <c r="AJ37" s="663"/>
      <c r="AK37" s="663"/>
      <c r="AL37" s="664">
        <v>0.2</v>
      </c>
      <c r="AM37" s="665"/>
      <c r="AN37" s="665"/>
      <c r="AO37" s="666"/>
      <c r="AQ37" s="722" t="s">
        <v>338</v>
      </c>
      <c r="AR37" s="723"/>
      <c r="AS37" s="723"/>
      <c r="AT37" s="723"/>
      <c r="AU37" s="723"/>
      <c r="AV37" s="723"/>
      <c r="AW37" s="723"/>
      <c r="AX37" s="723"/>
      <c r="AY37" s="724"/>
      <c r="AZ37" s="659">
        <v>292402</v>
      </c>
      <c r="BA37" s="660"/>
      <c r="BB37" s="660"/>
      <c r="BC37" s="660"/>
      <c r="BD37" s="691"/>
      <c r="BE37" s="691"/>
      <c r="BF37" s="714"/>
      <c r="BG37" s="656" t="s">
        <v>339</v>
      </c>
      <c r="BH37" s="657"/>
      <c r="BI37" s="657"/>
      <c r="BJ37" s="657"/>
      <c r="BK37" s="657"/>
      <c r="BL37" s="657"/>
      <c r="BM37" s="657"/>
      <c r="BN37" s="657"/>
      <c r="BO37" s="657"/>
      <c r="BP37" s="657"/>
      <c r="BQ37" s="657"/>
      <c r="BR37" s="657"/>
      <c r="BS37" s="657"/>
      <c r="BT37" s="657"/>
      <c r="BU37" s="658"/>
      <c r="BV37" s="659">
        <v>-1403</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103399</v>
      </c>
      <c r="CS37" s="691"/>
      <c r="CT37" s="691"/>
      <c r="CU37" s="691"/>
      <c r="CV37" s="691"/>
      <c r="CW37" s="691"/>
      <c r="CX37" s="691"/>
      <c r="CY37" s="692"/>
      <c r="CZ37" s="664">
        <v>2.1</v>
      </c>
      <c r="DA37" s="689"/>
      <c r="DB37" s="689"/>
      <c r="DC37" s="693"/>
      <c r="DD37" s="668">
        <v>103399</v>
      </c>
      <c r="DE37" s="691"/>
      <c r="DF37" s="691"/>
      <c r="DG37" s="691"/>
      <c r="DH37" s="691"/>
      <c r="DI37" s="691"/>
      <c r="DJ37" s="691"/>
      <c r="DK37" s="692"/>
      <c r="DL37" s="668">
        <v>103399</v>
      </c>
      <c r="DM37" s="691"/>
      <c r="DN37" s="691"/>
      <c r="DO37" s="691"/>
      <c r="DP37" s="691"/>
      <c r="DQ37" s="691"/>
      <c r="DR37" s="691"/>
      <c r="DS37" s="691"/>
      <c r="DT37" s="691"/>
      <c r="DU37" s="691"/>
      <c r="DV37" s="692"/>
      <c r="DW37" s="664">
        <v>3.2</v>
      </c>
      <c r="DX37" s="689"/>
      <c r="DY37" s="689"/>
      <c r="DZ37" s="689"/>
      <c r="EA37" s="689"/>
      <c r="EB37" s="689"/>
      <c r="EC37" s="690"/>
    </row>
    <row r="38" spans="2:133" ht="11.25" customHeight="1" x14ac:dyDescent="0.15">
      <c r="B38" s="656" t="s">
        <v>341</v>
      </c>
      <c r="C38" s="657"/>
      <c r="D38" s="657"/>
      <c r="E38" s="657"/>
      <c r="F38" s="657"/>
      <c r="G38" s="657"/>
      <c r="H38" s="657"/>
      <c r="I38" s="657"/>
      <c r="J38" s="657"/>
      <c r="K38" s="657"/>
      <c r="L38" s="657"/>
      <c r="M38" s="657"/>
      <c r="N38" s="657"/>
      <c r="O38" s="657"/>
      <c r="P38" s="657"/>
      <c r="Q38" s="658"/>
      <c r="R38" s="659">
        <v>210100</v>
      </c>
      <c r="S38" s="660"/>
      <c r="T38" s="660"/>
      <c r="U38" s="660"/>
      <c r="V38" s="660"/>
      <c r="W38" s="660"/>
      <c r="X38" s="660"/>
      <c r="Y38" s="661"/>
      <c r="Z38" s="662">
        <v>4.2</v>
      </c>
      <c r="AA38" s="662"/>
      <c r="AB38" s="662"/>
      <c r="AC38" s="662"/>
      <c r="AD38" s="663" t="s">
        <v>238</v>
      </c>
      <c r="AE38" s="663"/>
      <c r="AF38" s="663"/>
      <c r="AG38" s="663"/>
      <c r="AH38" s="663"/>
      <c r="AI38" s="663"/>
      <c r="AJ38" s="663"/>
      <c r="AK38" s="663"/>
      <c r="AL38" s="664" t="s">
        <v>131</v>
      </c>
      <c r="AM38" s="665"/>
      <c r="AN38" s="665"/>
      <c r="AO38" s="666"/>
      <c r="AQ38" s="722" t="s">
        <v>342</v>
      </c>
      <c r="AR38" s="723"/>
      <c r="AS38" s="723"/>
      <c r="AT38" s="723"/>
      <c r="AU38" s="723"/>
      <c r="AV38" s="723"/>
      <c r="AW38" s="723"/>
      <c r="AX38" s="723"/>
      <c r="AY38" s="724"/>
      <c r="AZ38" s="659">
        <v>30763</v>
      </c>
      <c r="BA38" s="660"/>
      <c r="BB38" s="660"/>
      <c r="BC38" s="660"/>
      <c r="BD38" s="691"/>
      <c r="BE38" s="691"/>
      <c r="BF38" s="714"/>
      <c r="BG38" s="656" t="s">
        <v>343</v>
      </c>
      <c r="BH38" s="657"/>
      <c r="BI38" s="657"/>
      <c r="BJ38" s="657"/>
      <c r="BK38" s="657"/>
      <c r="BL38" s="657"/>
      <c r="BM38" s="657"/>
      <c r="BN38" s="657"/>
      <c r="BO38" s="657"/>
      <c r="BP38" s="657"/>
      <c r="BQ38" s="657"/>
      <c r="BR38" s="657"/>
      <c r="BS38" s="657"/>
      <c r="BT38" s="657"/>
      <c r="BU38" s="658"/>
      <c r="BV38" s="659">
        <v>792</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586123</v>
      </c>
      <c r="CS38" s="660"/>
      <c r="CT38" s="660"/>
      <c r="CU38" s="660"/>
      <c r="CV38" s="660"/>
      <c r="CW38" s="660"/>
      <c r="CX38" s="660"/>
      <c r="CY38" s="661"/>
      <c r="CZ38" s="664">
        <v>12</v>
      </c>
      <c r="DA38" s="689"/>
      <c r="DB38" s="689"/>
      <c r="DC38" s="693"/>
      <c r="DD38" s="668">
        <v>549562</v>
      </c>
      <c r="DE38" s="660"/>
      <c r="DF38" s="660"/>
      <c r="DG38" s="660"/>
      <c r="DH38" s="660"/>
      <c r="DI38" s="660"/>
      <c r="DJ38" s="660"/>
      <c r="DK38" s="661"/>
      <c r="DL38" s="668">
        <v>297839</v>
      </c>
      <c r="DM38" s="660"/>
      <c r="DN38" s="660"/>
      <c r="DO38" s="660"/>
      <c r="DP38" s="660"/>
      <c r="DQ38" s="660"/>
      <c r="DR38" s="660"/>
      <c r="DS38" s="660"/>
      <c r="DT38" s="660"/>
      <c r="DU38" s="660"/>
      <c r="DV38" s="661"/>
      <c r="DW38" s="664">
        <v>9.1</v>
      </c>
      <c r="DX38" s="689"/>
      <c r="DY38" s="689"/>
      <c r="DZ38" s="689"/>
      <c r="EA38" s="689"/>
      <c r="EB38" s="689"/>
      <c r="EC38" s="690"/>
    </row>
    <row r="39" spans="2:133" ht="11.25" customHeight="1" x14ac:dyDescent="0.15">
      <c r="B39" s="656" t="s">
        <v>345</v>
      </c>
      <c r="C39" s="657"/>
      <c r="D39" s="657"/>
      <c r="E39" s="657"/>
      <c r="F39" s="657"/>
      <c r="G39" s="657"/>
      <c r="H39" s="657"/>
      <c r="I39" s="657"/>
      <c r="J39" s="657"/>
      <c r="K39" s="657"/>
      <c r="L39" s="657"/>
      <c r="M39" s="657"/>
      <c r="N39" s="657"/>
      <c r="O39" s="657"/>
      <c r="P39" s="657"/>
      <c r="Q39" s="658"/>
      <c r="R39" s="659" t="s">
        <v>238</v>
      </c>
      <c r="S39" s="660"/>
      <c r="T39" s="660"/>
      <c r="U39" s="660"/>
      <c r="V39" s="660"/>
      <c r="W39" s="660"/>
      <c r="X39" s="660"/>
      <c r="Y39" s="661"/>
      <c r="Z39" s="662" t="s">
        <v>238</v>
      </c>
      <c r="AA39" s="662"/>
      <c r="AB39" s="662"/>
      <c r="AC39" s="662"/>
      <c r="AD39" s="663" t="s">
        <v>131</v>
      </c>
      <c r="AE39" s="663"/>
      <c r="AF39" s="663"/>
      <c r="AG39" s="663"/>
      <c r="AH39" s="663"/>
      <c r="AI39" s="663"/>
      <c r="AJ39" s="663"/>
      <c r="AK39" s="663"/>
      <c r="AL39" s="664" t="s">
        <v>238</v>
      </c>
      <c r="AM39" s="665"/>
      <c r="AN39" s="665"/>
      <c r="AO39" s="666"/>
      <c r="AQ39" s="722" t="s">
        <v>346</v>
      </c>
      <c r="AR39" s="723"/>
      <c r="AS39" s="723"/>
      <c r="AT39" s="723"/>
      <c r="AU39" s="723"/>
      <c r="AV39" s="723"/>
      <c r="AW39" s="723"/>
      <c r="AX39" s="723"/>
      <c r="AY39" s="724"/>
      <c r="AZ39" s="659" t="s">
        <v>238</v>
      </c>
      <c r="BA39" s="660"/>
      <c r="BB39" s="660"/>
      <c r="BC39" s="660"/>
      <c r="BD39" s="691"/>
      <c r="BE39" s="691"/>
      <c r="BF39" s="714"/>
      <c r="BG39" s="656" t="s">
        <v>347</v>
      </c>
      <c r="BH39" s="657"/>
      <c r="BI39" s="657"/>
      <c r="BJ39" s="657"/>
      <c r="BK39" s="657"/>
      <c r="BL39" s="657"/>
      <c r="BM39" s="657"/>
      <c r="BN39" s="657"/>
      <c r="BO39" s="657"/>
      <c r="BP39" s="657"/>
      <c r="BQ39" s="657"/>
      <c r="BR39" s="657"/>
      <c r="BS39" s="657"/>
      <c r="BT39" s="657"/>
      <c r="BU39" s="658"/>
      <c r="BV39" s="659">
        <v>1206</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195351</v>
      </c>
      <c r="CS39" s="691"/>
      <c r="CT39" s="691"/>
      <c r="CU39" s="691"/>
      <c r="CV39" s="691"/>
      <c r="CW39" s="691"/>
      <c r="CX39" s="691"/>
      <c r="CY39" s="692"/>
      <c r="CZ39" s="664">
        <v>4</v>
      </c>
      <c r="DA39" s="689"/>
      <c r="DB39" s="689"/>
      <c r="DC39" s="693"/>
      <c r="DD39" s="668">
        <v>192117</v>
      </c>
      <c r="DE39" s="691"/>
      <c r="DF39" s="691"/>
      <c r="DG39" s="691"/>
      <c r="DH39" s="691"/>
      <c r="DI39" s="691"/>
      <c r="DJ39" s="691"/>
      <c r="DK39" s="692"/>
      <c r="DL39" s="668" t="s">
        <v>238</v>
      </c>
      <c r="DM39" s="691"/>
      <c r="DN39" s="691"/>
      <c r="DO39" s="691"/>
      <c r="DP39" s="691"/>
      <c r="DQ39" s="691"/>
      <c r="DR39" s="691"/>
      <c r="DS39" s="691"/>
      <c r="DT39" s="691"/>
      <c r="DU39" s="691"/>
      <c r="DV39" s="692"/>
      <c r="DW39" s="664" t="s">
        <v>131</v>
      </c>
      <c r="DX39" s="689"/>
      <c r="DY39" s="689"/>
      <c r="DZ39" s="689"/>
      <c r="EA39" s="689"/>
      <c r="EB39" s="689"/>
      <c r="EC39" s="690"/>
    </row>
    <row r="40" spans="2:133" ht="11.25" customHeight="1" x14ac:dyDescent="0.15">
      <c r="B40" s="656" t="s">
        <v>349</v>
      </c>
      <c r="C40" s="657"/>
      <c r="D40" s="657"/>
      <c r="E40" s="657"/>
      <c r="F40" s="657"/>
      <c r="G40" s="657"/>
      <c r="H40" s="657"/>
      <c r="I40" s="657"/>
      <c r="J40" s="657"/>
      <c r="K40" s="657"/>
      <c r="L40" s="657"/>
      <c r="M40" s="657"/>
      <c r="N40" s="657"/>
      <c r="O40" s="657"/>
      <c r="P40" s="657"/>
      <c r="Q40" s="658"/>
      <c r="R40" s="659">
        <v>106300</v>
      </c>
      <c r="S40" s="660"/>
      <c r="T40" s="660"/>
      <c r="U40" s="660"/>
      <c r="V40" s="660"/>
      <c r="W40" s="660"/>
      <c r="X40" s="660"/>
      <c r="Y40" s="661"/>
      <c r="Z40" s="662">
        <v>2.1</v>
      </c>
      <c r="AA40" s="662"/>
      <c r="AB40" s="662"/>
      <c r="AC40" s="662"/>
      <c r="AD40" s="663" t="s">
        <v>238</v>
      </c>
      <c r="AE40" s="663"/>
      <c r="AF40" s="663"/>
      <c r="AG40" s="663"/>
      <c r="AH40" s="663"/>
      <c r="AI40" s="663"/>
      <c r="AJ40" s="663"/>
      <c r="AK40" s="663"/>
      <c r="AL40" s="664" t="s">
        <v>131</v>
      </c>
      <c r="AM40" s="665"/>
      <c r="AN40" s="665"/>
      <c r="AO40" s="666"/>
      <c r="AQ40" s="722" t="s">
        <v>350</v>
      </c>
      <c r="AR40" s="723"/>
      <c r="AS40" s="723"/>
      <c r="AT40" s="723"/>
      <c r="AU40" s="723"/>
      <c r="AV40" s="723"/>
      <c r="AW40" s="723"/>
      <c r="AX40" s="723"/>
      <c r="AY40" s="724"/>
      <c r="AZ40" s="659" t="s">
        <v>131</v>
      </c>
      <c r="BA40" s="660"/>
      <c r="BB40" s="660"/>
      <c r="BC40" s="660"/>
      <c r="BD40" s="691"/>
      <c r="BE40" s="691"/>
      <c r="BF40" s="714"/>
      <c r="BG40" s="707" t="s">
        <v>351</v>
      </c>
      <c r="BH40" s="708"/>
      <c r="BI40" s="708"/>
      <c r="BJ40" s="708"/>
      <c r="BK40" s="708"/>
      <c r="BL40" s="223"/>
      <c r="BM40" s="657" t="s">
        <v>352</v>
      </c>
      <c r="BN40" s="657"/>
      <c r="BO40" s="657"/>
      <c r="BP40" s="657"/>
      <c r="BQ40" s="657"/>
      <c r="BR40" s="657"/>
      <c r="BS40" s="657"/>
      <c r="BT40" s="657"/>
      <c r="BU40" s="658"/>
      <c r="BV40" s="659">
        <v>102</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380</v>
      </c>
      <c r="CS40" s="660"/>
      <c r="CT40" s="660"/>
      <c r="CU40" s="660"/>
      <c r="CV40" s="660"/>
      <c r="CW40" s="660"/>
      <c r="CX40" s="660"/>
      <c r="CY40" s="661"/>
      <c r="CZ40" s="664">
        <v>0</v>
      </c>
      <c r="DA40" s="689"/>
      <c r="DB40" s="689"/>
      <c r="DC40" s="693"/>
      <c r="DD40" s="668" t="s">
        <v>131</v>
      </c>
      <c r="DE40" s="660"/>
      <c r="DF40" s="660"/>
      <c r="DG40" s="660"/>
      <c r="DH40" s="660"/>
      <c r="DI40" s="660"/>
      <c r="DJ40" s="660"/>
      <c r="DK40" s="661"/>
      <c r="DL40" s="668" t="s">
        <v>131</v>
      </c>
      <c r="DM40" s="660"/>
      <c r="DN40" s="660"/>
      <c r="DO40" s="660"/>
      <c r="DP40" s="660"/>
      <c r="DQ40" s="660"/>
      <c r="DR40" s="660"/>
      <c r="DS40" s="660"/>
      <c r="DT40" s="660"/>
      <c r="DU40" s="660"/>
      <c r="DV40" s="661"/>
      <c r="DW40" s="664" t="s">
        <v>131</v>
      </c>
      <c r="DX40" s="689"/>
      <c r="DY40" s="689"/>
      <c r="DZ40" s="689"/>
      <c r="EA40" s="689"/>
      <c r="EB40" s="689"/>
      <c r="EC40" s="690"/>
    </row>
    <row r="41" spans="2:133" ht="11.25" customHeight="1" x14ac:dyDescent="0.15">
      <c r="B41" s="680" t="s">
        <v>354</v>
      </c>
      <c r="C41" s="681"/>
      <c r="D41" s="681"/>
      <c r="E41" s="681"/>
      <c r="F41" s="681"/>
      <c r="G41" s="681"/>
      <c r="H41" s="681"/>
      <c r="I41" s="681"/>
      <c r="J41" s="681"/>
      <c r="K41" s="681"/>
      <c r="L41" s="681"/>
      <c r="M41" s="681"/>
      <c r="N41" s="681"/>
      <c r="O41" s="681"/>
      <c r="P41" s="681"/>
      <c r="Q41" s="682"/>
      <c r="R41" s="731">
        <v>5016728</v>
      </c>
      <c r="S41" s="732"/>
      <c r="T41" s="732"/>
      <c r="U41" s="732"/>
      <c r="V41" s="732"/>
      <c r="W41" s="732"/>
      <c r="X41" s="732"/>
      <c r="Y41" s="736"/>
      <c r="Z41" s="737">
        <v>100</v>
      </c>
      <c r="AA41" s="737"/>
      <c r="AB41" s="737"/>
      <c r="AC41" s="737"/>
      <c r="AD41" s="738">
        <v>3154216</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49192</v>
      </c>
      <c r="BA41" s="660"/>
      <c r="BB41" s="660"/>
      <c r="BC41" s="660"/>
      <c r="BD41" s="691"/>
      <c r="BE41" s="691"/>
      <c r="BF41" s="714"/>
      <c r="BG41" s="707"/>
      <c r="BH41" s="708"/>
      <c r="BI41" s="708"/>
      <c r="BJ41" s="708"/>
      <c r="BK41" s="708"/>
      <c r="BL41" s="223"/>
      <c r="BM41" s="657" t="s">
        <v>356</v>
      </c>
      <c r="BN41" s="657"/>
      <c r="BO41" s="657"/>
      <c r="BP41" s="657"/>
      <c r="BQ41" s="657"/>
      <c r="BR41" s="657"/>
      <c r="BS41" s="657"/>
      <c r="BT41" s="657"/>
      <c r="BU41" s="658"/>
      <c r="BV41" s="659" t="s">
        <v>131</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131</v>
      </c>
      <c r="CS41" s="691"/>
      <c r="CT41" s="691"/>
      <c r="CU41" s="691"/>
      <c r="CV41" s="691"/>
      <c r="CW41" s="691"/>
      <c r="CX41" s="691"/>
      <c r="CY41" s="692"/>
      <c r="CZ41" s="664" t="s">
        <v>131</v>
      </c>
      <c r="DA41" s="689"/>
      <c r="DB41" s="689"/>
      <c r="DC41" s="693"/>
      <c r="DD41" s="668" t="s">
        <v>131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358</v>
      </c>
      <c r="AR42" s="729"/>
      <c r="AS42" s="729"/>
      <c r="AT42" s="729"/>
      <c r="AU42" s="729"/>
      <c r="AV42" s="729"/>
      <c r="AW42" s="729"/>
      <c r="AX42" s="729"/>
      <c r="AY42" s="730"/>
      <c r="AZ42" s="731">
        <v>244529</v>
      </c>
      <c r="BA42" s="732"/>
      <c r="BB42" s="732"/>
      <c r="BC42" s="732"/>
      <c r="BD42" s="718"/>
      <c r="BE42" s="718"/>
      <c r="BF42" s="720"/>
      <c r="BG42" s="709"/>
      <c r="BH42" s="710"/>
      <c r="BI42" s="710"/>
      <c r="BJ42" s="710"/>
      <c r="BK42" s="710"/>
      <c r="BL42" s="224"/>
      <c r="BM42" s="681" t="s">
        <v>359</v>
      </c>
      <c r="BN42" s="681"/>
      <c r="BO42" s="681"/>
      <c r="BP42" s="681"/>
      <c r="BQ42" s="681"/>
      <c r="BR42" s="681"/>
      <c r="BS42" s="681"/>
      <c r="BT42" s="681"/>
      <c r="BU42" s="682"/>
      <c r="BV42" s="731">
        <v>383</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379778</v>
      </c>
      <c r="CS42" s="691"/>
      <c r="CT42" s="691"/>
      <c r="CU42" s="691"/>
      <c r="CV42" s="691"/>
      <c r="CW42" s="691"/>
      <c r="CX42" s="691"/>
      <c r="CY42" s="692"/>
      <c r="CZ42" s="664">
        <v>7.8</v>
      </c>
      <c r="DA42" s="689"/>
      <c r="DB42" s="689"/>
      <c r="DC42" s="693"/>
      <c r="DD42" s="668">
        <v>184285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361</v>
      </c>
      <c r="CD43" s="656" t="s">
        <v>362</v>
      </c>
      <c r="CE43" s="657"/>
      <c r="CF43" s="657"/>
      <c r="CG43" s="657"/>
      <c r="CH43" s="657"/>
      <c r="CI43" s="657"/>
      <c r="CJ43" s="657"/>
      <c r="CK43" s="657"/>
      <c r="CL43" s="657"/>
      <c r="CM43" s="657"/>
      <c r="CN43" s="657"/>
      <c r="CO43" s="657"/>
      <c r="CP43" s="657"/>
      <c r="CQ43" s="658"/>
      <c r="CR43" s="659">
        <v>19197</v>
      </c>
      <c r="CS43" s="691"/>
      <c r="CT43" s="691"/>
      <c r="CU43" s="691"/>
      <c r="CV43" s="691"/>
      <c r="CW43" s="691"/>
      <c r="CX43" s="691"/>
      <c r="CY43" s="692"/>
      <c r="CZ43" s="664">
        <v>0.4</v>
      </c>
      <c r="DA43" s="689"/>
      <c r="DB43" s="689"/>
      <c r="DC43" s="693"/>
      <c r="DD43" s="668">
        <v>19197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364</v>
      </c>
      <c r="CG44" s="657"/>
      <c r="CH44" s="657"/>
      <c r="CI44" s="657"/>
      <c r="CJ44" s="657"/>
      <c r="CK44" s="657"/>
      <c r="CL44" s="657"/>
      <c r="CM44" s="657"/>
      <c r="CN44" s="657"/>
      <c r="CO44" s="657"/>
      <c r="CP44" s="657"/>
      <c r="CQ44" s="658"/>
      <c r="CR44" s="659">
        <v>372089</v>
      </c>
      <c r="CS44" s="660"/>
      <c r="CT44" s="660"/>
      <c r="CU44" s="660"/>
      <c r="CV44" s="660"/>
      <c r="CW44" s="660"/>
      <c r="CX44" s="660"/>
      <c r="CY44" s="661"/>
      <c r="CZ44" s="664">
        <v>7.6</v>
      </c>
      <c r="DA44" s="665"/>
      <c r="DB44" s="665"/>
      <c r="DC44" s="671"/>
      <c r="DD44" s="668">
        <v>176596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366</v>
      </c>
      <c r="CG45" s="657"/>
      <c r="CH45" s="657"/>
      <c r="CI45" s="657"/>
      <c r="CJ45" s="657"/>
      <c r="CK45" s="657"/>
      <c r="CL45" s="657"/>
      <c r="CM45" s="657"/>
      <c r="CN45" s="657"/>
      <c r="CO45" s="657"/>
      <c r="CP45" s="657"/>
      <c r="CQ45" s="658"/>
      <c r="CR45" s="659">
        <v>165704</v>
      </c>
      <c r="CS45" s="691"/>
      <c r="CT45" s="691"/>
      <c r="CU45" s="691"/>
      <c r="CV45" s="691"/>
      <c r="CW45" s="691"/>
      <c r="CX45" s="691"/>
      <c r="CY45" s="692"/>
      <c r="CZ45" s="664">
        <v>3.4</v>
      </c>
      <c r="DA45" s="689"/>
      <c r="DB45" s="689"/>
      <c r="DC45" s="693"/>
      <c r="DD45" s="668">
        <v>36027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367</v>
      </c>
      <c r="CG46" s="657"/>
      <c r="CH46" s="657"/>
      <c r="CI46" s="657"/>
      <c r="CJ46" s="657"/>
      <c r="CK46" s="657"/>
      <c r="CL46" s="657"/>
      <c r="CM46" s="657"/>
      <c r="CN46" s="657"/>
      <c r="CO46" s="657"/>
      <c r="CP46" s="657"/>
      <c r="CQ46" s="658"/>
      <c r="CR46" s="659">
        <v>206385</v>
      </c>
      <c r="CS46" s="660"/>
      <c r="CT46" s="660"/>
      <c r="CU46" s="660"/>
      <c r="CV46" s="660"/>
      <c r="CW46" s="660"/>
      <c r="CX46" s="660"/>
      <c r="CY46" s="661"/>
      <c r="CZ46" s="664">
        <v>4.2</v>
      </c>
      <c r="DA46" s="665"/>
      <c r="DB46" s="665"/>
      <c r="DC46" s="671"/>
      <c r="DD46" s="668">
        <v>140569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368</v>
      </c>
      <c r="CG47" s="657"/>
      <c r="CH47" s="657"/>
      <c r="CI47" s="657"/>
      <c r="CJ47" s="657"/>
      <c r="CK47" s="657"/>
      <c r="CL47" s="657"/>
      <c r="CM47" s="657"/>
      <c r="CN47" s="657"/>
      <c r="CO47" s="657"/>
      <c r="CP47" s="657"/>
      <c r="CQ47" s="658"/>
      <c r="CR47" s="659">
        <v>7689</v>
      </c>
      <c r="CS47" s="691"/>
      <c r="CT47" s="691"/>
      <c r="CU47" s="691"/>
      <c r="CV47" s="691"/>
      <c r="CW47" s="691"/>
      <c r="CX47" s="691"/>
      <c r="CY47" s="692"/>
      <c r="CZ47" s="664">
        <v>0.2</v>
      </c>
      <c r="DA47" s="689"/>
      <c r="DB47" s="689"/>
      <c r="DC47" s="693"/>
      <c r="DD47" s="668">
        <v>7689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369</v>
      </c>
      <c r="CG48" s="657"/>
      <c r="CH48" s="657"/>
      <c r="CI48" s="657"/>
      <c r="CJ48" s="657"/>
      <c r="CK48" s="657"/>
      <c r="CL48" s="657"/>
      <c r="CM48" s="657"/>
      <c r="CN48" s="657"/>
      <c r="CO48" s="657"/>
      <c r="CP48" s="657"/>
      <c r="CQ48" s="658"/>
      <c r="CR48" s="659" t="s">
        <v>250</v>
      </c>
      <c r="CS48" s="660"/>
      <c r="CT48" s="660"/>
      <c r="CU48" s="660"/>
      <c r="CV48" s="660"/>
      <c r="CW48" s="660"/>
      <c r="CX48" s="660"/>
      <c r="CY48" s="661"/>
      <c r="CZ48" s="664" t="s">
        <v>131</v>
      </c>
      <c r="DA48" s="665"/>
      <c r="DB48" s="665"/>
      <c r="DC48" s="671"/>
      <c r="DD48" s="668" t="s">
        <v>250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370</v>
      </c>
      <c r="CE49" s="681"/>
      <c r="CF49" s="681"/>
      <c r="CG49" s="681"/>
      <c r="CH49" s="681"/>
      <c r="CI49" s="681"/>
      <c r="CJ49" s="681"/>
      <c r="CK49" s="681"/>
      <c r="CL49" s="681"/>
      <c r="CM49" s="681"/>
      <c r="CN49" s="681"/>
      <c r="CO49" s="681"/>
      <c r="CP49" s="681"/>
      <c r="CQ49" s="682"/>
      <c r="CR49" s="731">
        <v>4884115</v>
      </c>
      <c r="CS49" s="718"/>
      <c r="CT49" s="718"/>
      <c r="CU49" s="718"/>
      <c r="CV49" s="718"/>
      <c r="CW49" s="718"/>
      <c r="CX49" s="718"/>
      <c r="CY49" s="747"/>
      <c r="CZ49" s="739">
        <v>100</v>
      </c>
      <c r="DA49" s="748"/>
      <c r="DB49" s="748"/>
      <c r="DC49" s="749"/>
      <c r="DD49" s="750">
        <v>3876776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1B9Yr9KN30xPr+gyU0ao56Dxgil6Ly6/mBOoQABlE7lO/8tFxZG1WXxZnGEmSTf+ourX7TflvVtiH6chYLqv8Q==" saltValue="aIC8w8nrUElFfZD0uLY4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393</v>
      </c>
      <c r="C7" s="786"/>
      <c r="D7" s="786"/>
      <c r="E7" s="786"/>
      <c r="F7" s="786"/>
      <c r="G7" s="786"/>
      <c r="H7" s="786"/>
      <c r="I7" s="786"/>
      <c r="J7" s="786"/>
      <c r="K7" s="786"/>
      <c r="L7" s="786"/>
      <c r="M7" s="786"/>
      <c r="N7" s="786"/>
      <c r="O7" s="786"/>
      <c r="P7" s="787"/>
      <c r="Q7" s="788">
        <v>5026</v>
      </c>
      <c r="R7" s="789"/>
      <c r="S7" s="789"/>
      <c r="T7" s="789"/>
      <c r="U7" s="789"/>
      <c r="V7" s="789">
        <v>4893</v>
      </c>
      <c r="W7" s="789"/>
      <c r="X7" s="789"/>
      <c r="Y7" s="789"/>
      <c r="Z7" s="789"/>
      <c r="AA7" s="789">
        <v>133</v>
      </c>
      <c r="AB7" s="789"/>
      <c r="AC7" s="789"/>
      <c r="AD7" s="789"/>
      <c r="AE7" s="790"/>
      <c r="AF7" s="791">
        <v>124</v>
      </c>
      <c r="AG7" s="792"/>
      <c r="AH7" s="792"/>
      <c r="AI7" s="792"/>
      <c r="AJ7" s="793"/>
      <c r="AK7" s="794">
        <v>387</v>
      </c>
      <c r="AL7" s="795"/>
      <c r="AM7" s="795"/>
      <c r="AN7" s="795"/>
      <c r="AO7" s="795"/>
      <c r="AP7" s="795">
        <v>4338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394</v>
      </c>
      <c r="C8" s="817"/>
      <c r="D8" s="817"/>
      <c r="E8" s="817"/>
      <c r="F8" s="817"/>
      <c r="G8" s="817"/>
      <c r="H8" s="817"/>
      <c r="I8" s="817"/>
      <c r="J8" s="817"/>
      <c r="K8" s="817"/>
      <c r="L8" s="817"/>
      <c r="M8" s="817"/>
      <c r="N8" s="817"/>
      <c r="O8" s="817"/>
      <c r="P8" s="818"/>
      <c r="Q8" s="819">
        <v>6</v>
      </c>
      <c r="R8" s="820"/>
      <c r="S8" s="820"/>
      <c r="T8" s="820"/>
      <c r="U8" s="820"/>
      <c r="V8" s="820">
        <v>6</v>
      </c>
      <c r="W8" s="820"/>
      <c r="X8" s="820"/>
      <c r="Y8" s="820"/>
      <c r="Z8" s="820"/>
      <c r="AA8" s="820">
        <v>0</v>
      </c>
      <c r="AB8" s="820"/>
      <c r="AC8" s="820"/>
      <c r="AD8" s="820"/>
      <c r="AE8" s="821"/>
      <c r="AF8" s="822">
        <v>0</v>
      </c>
      <c r="AG8" s="823"/>
      <c r="AH8" s="823"/>
      <c r="AI8" s="823"/>
      <c r="AJ8" s="824"/>
      <c r="AK8" s="805">
        <v>4</v>
      </c>
      <c r="AL8" s="806"/>
      <c r="AM8" s="806"/>
      <c r="AN8" s="806"/>
      <c r="AO8" s="806"/>
      <c r="AP8" s="806" t="s">
        <v>572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396</v>
      </c>
      <c r="B23" s="825" t="s">
        <v>397</v>
      </c>
      <c r="C23" s="826"/>
      <c r="D23" s="826"/>
      <c r="E23" s="826"/>
      <c r="F23" s="826"/>
      <c r="G23" s="826"/>
      <c r="H23" s="826"/>
      <c r="I23" s="826"/>
      <c r="J23" s="826"/>
      <c r="K23" s="826"/>
      <c r="L23" s="826"/>
      <c r="M23" s="826"/>
      <c r="N23" s="826"/>
      <c r="O23" s="826"/>
      <c r="P23" s="827"/>
      <c r="Q23" s="828">
        <v>5026</v>
      </c>
      <c r="R23" s="829"/>
      <c r="S23" s="829"/>
      <c r="T23" s="829"/>
      <c r="U23" s="829"/>
      <c r="V23" s="829">
        <v>4894</v>
      </c>
      <c r="W23" s="829"/>
      <c r="X23" s="829"/>
      <c r="Y23" s="829"/>
      <c r="Z23" s="829"/>
      <c r="AA23" s="829">
        <v>133</v>
      </c>
      <c r="AB23" s="829"/>
      <c r="AC23" s="829"/>
      <c r="AD23" s="829"/>
      <c r="AE23" s="830"/>
      <c r="AF23" s="831">
        <v>124</v>
      </c>
      <c r="AG23" s="829"/>
      <c r="AH23" s="829"/>
      <c r="AI23" s="829"/>
      <c r="AJ23" s="832"/>
      <c r="AK23" s="833"/>
      <c r="AL23" s="834"/>
      <c r="AM23" s="834"/>
      <c r="AN23" s="834"/>
      <c r="AO23" s="834"/>
      <c r="AP23" s="829">
        <v>4338</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376</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673</v>
      </c>
      <c r="R28" s="859"/>
      <c r="S28" s="859"/>
      <c r="T28" s="859"/>
      <c r="U28" s="859"/>
      <c r="V28" s="859">
        <v>664</v>
      </c>
      <c r="W28" s="859"/>
      <c r="X28" s="859"/>
      <c r="Y28" s="859"/>
      <c r="Z28" s="859"/>
      <c r="AA28" s="859">
        <v>9</v>
      </c>
      <c r="AB28" s="859"/>
      <c r="AC28" s="859"/>
      <c r="AD28" s="859"/>
      <c r="AE28" s="860"/>
      <c r="AF28" s="861">
        <v>9</v>
      </c>
      <c r="AG28" s="859"/>
      <c r="AH28" s="859"/>
      <c r="AI28" s="859"/>
      <c r="AJ28" s="862"/>
      <c r="AK28" s="863">
        <v>41</v>
      </c>
      <c r="AL28" s="864"/>
      <c r="AM28" s="864"/>
      <c r="AN28" s="864"/>
      <c r="AO28" s="864"/>
      <c r="AP28" s="806" t="s">
        <v>572</v>
      </c>
      <c r="AQ28" s="806"/>
      <c r="AR28" s="806"/>
      <c r="AS28" s="806"/>
      <c r="AT28" s="806"/>
      <c r="AU28" s="806" t="s">
        <v>572</v>
      </c>
      <c r="AV28" s="806"/>
      <c r="AW28" s="806"/>
      <c r="AX28" s="806"/>
      <c r="AY28" s="806"/>
      <c r="AZ28" s="806" t="s">
        <v>572</v>
      </c>
      <c r="BA28" s="806"/>
      <c r="BB28" s="806"/>
      <c r="BC28" s="806"/>
      <c r="BD28" s="806"/>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409</v>
      </c>
      <c r="C29" s="817"/>
      <c r="D29" s="817"/>
      <c r="E29" s="817"/>
      <c r="F29" s="817"/>
      <c r="G29" s="817"/>
      <c r="H29" s="817"/>
      <c r="I29" s="817"/>
      <c r="J29" s="817"/>
      <c r="K29" s="817"/>
      <c r="L29" s="817"/>
      <c r="M29" s="817"/>
      <c r="N29" s="817"/>
      <c r="O29" s="817"/>
      <c r="P29" s="818"/>
      <c r="Q29" s="819">
        <v>673</v>
      </c>
      <c r="R29" s="820"/>
      <c r="S29" s="820"/>
      <c r="T29" s="820"/>
      <c r="U29" s="820"/>
      <c r="V29" s="820">
        <v>657</v>
      </c>
      <c r="W29" s="820"/>
      <c r="X29" s="820"/>
      <c r="Y29" s="820"/>
      <c r="Z29" s="820"/>
      <c r="AA29" s="820">
        <v>16</v>
      </c>
      <c r="AB29" s="820"/>
      <c r="AC29" s="820"/>
      <c r="AD29" s="820"/>
      <c r="AE29" s="821"/>
      <c r="AF29" s="822">
        <v>16</v>
      </c>
      <c r="AG29" s="823"/>
      <c r="AH29" s="823"/>
      <c r="AI29" s="823"/>
      <c r="AJ29" s="824"/>
      <c r="AK29" s="867">
        <v>142</v>
      </c>
      <c r="AL29" s="868"/>
      <c r="AM29" s="868"/>
      <c r="AN29" s="868"/>
      <c r="AO29" s="868"/>
      <c r="AP29" s="806" t="s">
        <v>572</v>
      </c>
      <c r="AQ29" s="806"/>
      <c r="AR29" s="806"/>
      <c r="AS29" s="806"/>
      <c r="AT29" s="806"/>
      <c r="AU29" s="806" t="s">
        <v>572</v>
      </c>
      <c r="AV29" s="806"/>
      <c r="AW29" s="806"/>
      <c r="AX29" s="806"/>
      <c r="AY29" s="806"/>
      <c r="AZ29" s="806" t="s">
        <v>572</v>
      </c>
      <c r="BA29" s="806"/>
      <c r="BB29" s="806"/>
      <c r="BC29" s="806"/>
      <c r="BD29" s="806"/>
      <c r="BE29" s="865"/>
      <c r="BF29" s="865"/>
      <c r="BG29" s="865"/>
      <c r="BH29" s="865"/>
      <c r="BI29" s="866"/>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410</v>
      </c>
      <c r="C30" s="817"/>
      <c r="D30" s="817"/>
      <c r="E30" s="817"/>
      <c r="F30" s="817"/>
      <c r="G30" s="817"/>
      <c r="H30" s="817"/>
      <c r="I30" s="817"/>
      <c r="J30" s="817"/>
      <c r="K30" s="817"/>
      <c r="L30" s="817"/>
      <c r="M30" s="817"/>
      <c r="N30" s="817"/>
      <c r="O30" s="817"/>
      <c r="P30" s="818"/>
      <c r="Q30" s="819">
        <v>147</v>
      </c>
      <c r="R30" s="820"/>
      <c r="S30" s="820"/>
      <c r="T30" s="820"/>
      <c r="U30" s="820"/>
      <c r="V30" s="820">
        <v>143</v>
      </c>
      <c r="W30" s="820"/>
      <c r="X30" s="820"/>
      <c r="Y30" s="820"/>
      <c r="Z30" s="820"/>
      <c r="AA30" s="820">
        <v>4</v>
      </c>
      <c r="AB30" s="820"/>
      <c r="AC30" s="820"/>
      <c r="AD30" s="820"/>
      <c r="AE30" s="821"/>
      <c r="AF30" s="822">
        <v>4</v>
      </c>
      <c r="AG30" s="823"/>
      <c r="AH30" s="823"/>
      <c r="AI30" s="823"/>
      <c r="AJ30" s="824"/>
      <c r="AK30" s="867">
        <v>27</v>
      </c>
      <c r="AL30" s="868"/>
      <c r="AM30" s="868"/>
      <c r="AN30" s="868"/>
      <c r="AO30" s="868"/>
      <c r="AP30" s="806" t="s">
        <v>572</v>
      </c>
      <c r="AQ30" s="806"/>
      <c r="AR30" s="806"/>
      <c r="AS30" s="806"/>
      <c r="AT30" s="806"/>
      <c r="AU30" s="806" t="s">
        <v>572</v>
      </c>
      <c r="AV30" s="806"/>
      <c r="AW30" s="806"/>
      <c r="AX30" s="806"/>
      <c r="AY30" s="806"/>
      <c r="AZ30" s="806" t="s">
        <v>572</v>
      </c>
      <c r="BA30" s="806"/>
      <c r="BB30" s="806"/>
      <c r="BC30" s="806"/>
      <c r="BD30" s="806"/>
      <c r="BE30" s="865"/>
      <c r="BF30" s="865"/>
      <c r="BG30" s="865"/>
      <c r="BH30" s="865"/>
      <c r="BI30" s="866"/>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236</v>
      </c>
      <c r="R31" s="820"/>
      <c r="S31" s="820"/>
      <c r="T31" s="820"/>
      <c r="U31" s="820"/>
      <c r="V31" s="820">
        <v>234</v>
      </c>
      <c r="W31" s="820"/>
      <c r="X31" s="820"/>
      <c r="Y31" s="820"/>
      <c r="Z31" s="820"/>
      <c r="AA31" s="820">
        <v>2</v>
      </c>
      <c r="AB31" s="820"/>
      <c r="AC31" s="820"/>
      <c r="AD31" s="820"/>
      <c r="AE31" s="821"/>
      <c r="AF31" s="822">
        <v>283</v>
      </c>
      <c r="AG31" s="823"/>
      <c r="AH31" s="823"/>
      <c r="AI31" s="823"/>
      <c r="AJ31" s="824"/>
      <c r="AK31" s="867">
        <v>31</v>
      </c>
      <c r="AL31" s="868"/>
      <c r="AM31" s="868"/>
      <c r="AN31" s="868"/>
      <c r="AO31" s="868"/>
      <c r="AP31" s="868">
        <v>1302</v>
      </c>
      <c r="AQ31" s="868"/>
      <c r="AR31" s="868"/>
      <c r="AS31" s="868"/>
      <c r="AT31" s="868"/>
      <c r="AU31" s="868">
        <v>3</v>
      </c>
      <c r="AV31" s="868"/>
      <c r="AW31" s="868"/>
      <c r="AX31" s="868"/>
      <c r="AY31" s="868"/>
      <c r="AZ31" s="806" t="s">
        <v>572</v>
      </c>
      <c r="BA31" s="806"/>
      <c r="BB31" s="806"/>
      <c r="BC31" s="806"/>
      <c r="BD31" s="806"/>
      <c r="BE31" s="865" t="s">
        <v>412</v>
      </c>
      <c r="BF31" s="865"/>
      <c r="BG31" s="865"/>
      <c r="BH31" s="865"/>
      <c r="BI31" s="866"/>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413</v>
      </c>
      <c r="C32" s="817"/>
      <c r="D32" s="817"/>
      <c r="E32" s="817"/>
      <c r="F32" s="817"/>
      <c r="G32" s="817"/>
      <c r="H32" s="817"/>
      <c r="I32" s="817"/>
      <c r="J32" s="817"/>
      <c r="K32" s="817"/>
      <c r="L32" s="817"/>
      <c r="M32" s="817"/>
      <c r="N32" s="817"/>
      <c r="O32" s="817"/>
      <c r="P32" s="818"/>
      <c r="Q32" s="819">
        <v>641</v>
      </c>
      <c r="R32" s="820"/>
      <c r="S32" s="820"/>
      <c r="T32" s="820"/>
      <c r="U32" s="820"/>
      <c r="V32" s="820">
        <v>456</v>
      </c>
      <c r="W32" s="820"/>
      <c r="X32" s="820"/>
      <c r="Y32" s="820"/>
      <c r="Z32" s="820"/>
      <c r="AA32" s="820">
        <v>184</v>
      </c>
      <c r="AB32" s="820"/>
      <c r="AC32" s="820"/>
      <c r="AD32" s="820"/>
      <c r="AE32" s="821"/>
      <c r="AF32" s="822">
        <v>184</v>
      </c>
      <c r="AG32" s="823"/>
      <c r="AH32" s="823"/>
      <c r="AI32" s="823"/>
      <c r="AJ32" s="824"/>
      <c r="AK32" s="867">
        <v>292</v>
      </c>
      <c r="AL32" s="868"/>
      <c r="AM32" s="868"/>
      <c r="AN32" s="868"/>
      <c r="AO32" s="868"/>
      <c r="AP32" s="868">
        <v>1923</v>
      </c>
      <c r="AQ32" s="868"/>
      <c r="AR32" s="868"/>
      <c r="AS32" s="868"/>
      <c r="AT32" s="868"/>
      <c r="AU32" s="868">
        <v>1712</v>
      </c>
      <c r="AV32" s="868"/>
      <c r="AW32" s="868"/>
      <c r="AX32" s="868"/>
      <c r="AY32" s="868"/>
      <c r="AZ32" s="806" t="s">
        <v>572</v>
      </c>
      <c r="BA32" s="806"/>
      <c r="BB32" s="806"/>
      <c r="BC32" s="806"/>
      <c r="BD32" s="806"/>
      <c r="BE32" s="865" t="s">
        <v>414</v>
      </c>
      <c r="BF32" s="865"/>
      <c r="BG32" s="865"/>
      <c r="BH32" s="865"/>
      <c r="BI32" s="866"/>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67"/>
      <c r="AL33" s="868"/>
      <c r="AM33" s="868"/>
      <c r="AN33" s="868"/>
      <c r="AO33" s="868"/>
      <c r="AP33" s="868"/>
      <c r="AQ33" s="868"/>
      <c r="AR33" s="868"/>
      <c r="AS33" s="868"/>
      <c r="AT33" s="868"/>
      <c r="AU33" s="868"/>
      <c r="AV33" s="868"/>
      <c r="AW33" s="868"/>
      <c r="AX33" s="868"/>
      <c r="AY33" s="868"/>
      <c r="AZ33" s="869"/>
      <c r="BA33" s="869"/>
      <c r="BB33" s="869"/>
      <c r="BC33" s="869"/>
      <c r="BD33" s="869"/>
      <c r="BE33" s="865"/>
      <c r="BF33" s="865"/>
      <c r="BG33" s="865"/>
      <c r="BH33" s="865"/>
      <c r="BI33" s="866"/>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7"/>
      <c r="AL34" s="868"/>
      <c r="AM34" s="868"/>
      <c r="AN34" s="868"/>
      <c r="AO34" s="868"/>
      <c r="AP34" s="868"/>
      <c r="AQ34" s="868"/>
      <c r="AR34" s="868"/>
      <c r="AS34" s="868"/>
      <c r="AT34" s="868"/>
      <c r="AU34" s="868"/>
      <c r="AV34" s="868"/>
      <c r="AW34" s="868"/>
      <c r="AX34" s="868"/>
      <c r="AY34" s="868"/>
      <c r="AZ34" s="869"/>
      <c r="BA34" s="869"/>
      <c r="BB34" s="869"/>
      <c r="BC34" s="869"/>
      <c r="BD34" s="869"/>
      <c r="BE34" s="865"/>
      <c r="BF34" s="865"/>
      <c r="BG34" s="865"/>
      <c r="BH34" s="865"/>
      <c r="BI34" s="866"/>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7"/>
      <c r="AL35" s="868"/>
      <c r="AM35" s="868"/>
      <c r="AN35" s="868"/>
      <c r="AO35" s="868"/>
      <c r="AP35" s="868"/>
      <c r="AQ35" s="868"/>
      <c r="AR35" s="868"/>
      <c r="AS35" s="868"/>
      <c r="AT35" s="868"/>
      <c r="AU35" s="868"/>
      <c r="AV35" s="868"/>
      <c r="AW35" s="868"/>
      <c r="AX35" s="868"/>
      <c r="AY35" s="868"/>
      <c r="AZ35" s="869"/>
      <c r="BA35" s="869"/>
      <c r="BB35" s="869"/>
      <c r="BC35" s="869"/>
      <c r="BD35" s="869"/>
      <c r="BE35" s="865"/>
      <c r="BF35" s="865"/>
      <c r="BG35" s="865"/>
      <c r="BH35" s="865"/>
      <c r="BI35" s="866"/>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7"/>
      <c r="AL36" s="868"/>
      <c r="AM36" s="868"/>
      <c r="AN36" s="868"/>
      <c r="AO36" s="868"/>
      <c r="AP36" s="868"/>
      <c r="AQ36" s="868"/>
      <c r="AR36" s="868"/>
      <c r="AS36" s="868"/>
      <c r="AT36" s="868"/>
      <c r="AU36" s="868"/>
      <c r="AV36" s="868"/>
      <c r="AW36" s="868"/>
      <c r="AX36" s="868"/>
      <c r="AY36" s="868"/>
      <c r="AZ36" s="869"/>
      <c r="BA36" s="869"/>
      <c r="BB36" s="869"/>
      <c r="BC36" s="869"/>
      <c r="BD36" s="869"/>
      <c r="BE36" s="865"/>
      <c r="BF36" s="865"/>
      <c r="BG36" s="865"/>
      <c r="BH36" s="865"/>
      <c r="BI36" s="866"/>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7"/>
      <c r="AL37" s="868"/>
      <c r="AM37" s="868"/>
      <c r="AN37" s="868"/>
      <c r="AO37" s="868"/>
      <c r="AP37" s="868"/>
      <c r="AQ37" s="868"/>
      <c r="AR37" s="868"/>
      <c r="AS37" s="868"/>
      <c r="AT37" s="868"/>
      <c r="AU37" s="868"/>
      <c r="AV37" s="868"/>
      <c r="AW37" s="868"/>
      <c r="AX37" s="868"/>
      <c r="AY37" s="868"/>
      <c r="AZ37" s="869"/>
      <c r="BA37" s="869"/>
      <c r="BB37" s="869"/>
      <c r="BC37" s="869"/>
      <c r="BD37" s="869"/>
      <c r="BE37" s="865"/>
      <c r="BF37" s="865"/>
      <c r="BG37" s="865"/>
      <c r="BH37" s="865"/>
      <c r="BI37" s="866"/>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7"/>
      <c r="AL38" s="868"/>
      <c r="AM38" s="868"/>
      <c r="AN38" s="868"/>
      <c r="AO38" s="868"/>
      <c r="AP38" s="868"/>
      <c r="AQ38" s="868"/>
      <c r="AR38" s="868"/>
      <c r="AS38" s="868"/>
      <c r="AT38" s="868"/>
      <c r="AU38" s="868"/>
      <c r="AV38" s="868"/>
      <c r="AW38" s="868"/>
      <c r="AX38" s="868"/>
      <c r="AY38" s="868"/>
      <c r="AZ38" s="869"/>
      <c r="BA38" s="869"/>
      <c r="BB38" s="869"/>
      <c r="BC38" s="869"/>
      <c r="BD38" s="869"/>
      <c r="BE38" s="865"/>
      <c r="BF38" s="865"/>
      <c r="BG38" s="865"/>
      <c r="BH38" s="865"/>
      <c r="BI38" s="866"/>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7"/>
      <c r="AL39" s="868"/>
      <c r="AM39" s="868"/>
      <c r="AN39" s="868"/>
      <c r="AO39" s="868"/>
      <c r="AP39" s="868"/>
      <c r="AQ39" s="868"/>
      <c r="AR39" s="868"/>
      <c r="AS39" s="868"/>
      <c r="AT39" s="868"/>
      <c r="AU39" s="868"/>
      <c r="AV39" s="868"/>
      <c r="AW39" s="868"/>
      <c r="AX39" s="868"/>
      <c r="AY39" s="868"/>
      <c r="AZ39" s="869"/>
      <c r="BA39" s="869"/>
      <c r="BB39" s="869"/>
      <c r="BC39" s="869"/>
      <c r="BD39" s="869"/>
      <c r="BE39" s="865"/>
      <c r="BF39" s="865"/>
      <c r="BG39" s="865"/>
      <c r="BH39" s="865"/>
      <c r="BI39" s="866"/>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7"/>
      <c r="AL40" s="868"/>
      <c r="AM40" s="868"/>
      <c r="AN40" s="868"/>
      <c r="AO40" s="868"/>
      <c r="AP40" s="868"/>
      <c r="AQ40" s="868"/>
      <c r="AR40" s="868"/>
      <c r="AS40" s="868"/>
      <c r="AT40" s="868"/>
      <c r="AU40" s="868"/>
      <c r="AV40" s="868"/>
      <c r="AW40" s="868"/>
      <c r="AX40" s="868"/>
      <c r="AY40" s="868"/>
      <c r="AZ40" s="869"/>
      <c r="BA40" s="869"/>
      <c r="BB40" s="869"/>
      <c r="BC40" s="869"/>
      <c r="BD40" s="869"/>
      <c r="BE40" s="865"/>
      <c r="BF40" s="865"/>
      <c r="BG40" s="865"/>
      <c r="BH40" s="865"/>
      <c r="BI40" s="866"/>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7"/>
      <c r="AL41" s="868"/>
      <c r="AM41" s="868"/>
      <c r="AN41" s="868"/>
      <c r="AO41" s="868"/>
      <c r="AP41" s="868"/>
      <c r="AQ41" s="868"/>
      <c r="AR41" s="868"/>
      <c r="AS41" s="868"/>
      <c r="AT41" s="868"/>
      <c r="AU41" s="868"/>
      <c r="AV41" s="868"/>
      <c r="AW41" s="868"/>
      <c r="AX41" s="868"/>
      <c r="AY41" s="868"/>
      <c r="AZ41" s="869"/>
      <c r="BA41" s="869"/>
      <c r="BB41" s="869"/>
      <c r="BC41" s="869"/>
      <c r="BD41" s="869"/>
      <c r="BE41" s="865"/>
      <c r="BF41" s="865"/>
      <c r="BG41" s="865"/>
      <c r="BH41" s="865"/>
      <c r="BI41" s="866"/>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7"/>
      <c r="AL42" s="868"/>
      <c r="AM42" s="868"/>
      <c r="AN42" s="868"/>
      <c r="AO42" s="868"/>
      <c r="AP42" s="868"/>
      <c r="AQ42" s="868"/>
      <c r="AR42" s="868"/>
      <c r="AS42" s="868"/>
      <c r="AT42" s="868"/>
      <c r="AU42" s="868"/>
      <c r="AV42" s="868"/>
      <c r="AW42" s="868"/>
      <c r="AX42" s="868"/>
      <c r="AY42" s="868"/>
      <c r="AZ42" s="869"/>
      <c r="BA42" s="869"/>
      <c r="BB42" s="869"/>
      <c r="BC42" s="869"/>
      <c r="BD42" s="869"/>
      <c r="BE42" s="865"/>
      <c r="BF42" s="865"/>
      <c r="BG42" s="865"/>
      <c r="BH42" s="865"/>
      <c r="BI42" s="866"/>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7"/>
      <c r="AL43" s="868"/>
      <c r="AM43" s="868"/>
      <c r="AN43" s="868"/>
      <c r="AO43" s="868"/>
      <c r="AP43" s="868"/>
      <c r="AQ43" s="868"/>
      <c r="AR43" s="868"/>
      <c r="AS43" s="868"/>
      <c r="AT43" s="868"/>
      <c r="AU43" s="868"/>
      <c r="AV43" s="868"/>
      <c r="AW43" s="868"/>
      <c r="AX43" s="868"/>
      <c r="AY43" s="868"/>
      <c r="AZ43" s="869"/>
      <c r="BA43" s="869"/>
      <c r="BB43" s="869"/>
      <c r="BC43" s="869"/>
      <c r="BD43" s="869"/>
      <c r="BE43" s="865"/>
      <c r="BF43" s="865"/>
      <c r="BG43" s="865"/>
      <c r="BH43" s="865"/>
      <c r="BI43" s="866"/>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7"/>
      <c r="AL44" s="868"/>
      <c r="AM44" s="868"/>
      <c r="AN44" s="868"/>
      <c r="AO44" s="868"/>
      <c r="AP44" s="868"/>
      <c r="AQ44" s="868"/>
      <c r="AR44" s="868"/>
      <c r="AS44" s="868"/>
      <c r="AT44" s="868"/>
      <c r="AU44" s="868"/>
      <c r="AV44" s="868"/>
      <c r="AW44" s="868"/>
      <c r="AX44" s="868"/>
      <c r="AY44" s="868"/>
      <c r="AZ44" s="869"/>
      <c r="BA44" s="869"/>
      <c r="BB44" s="869"/>
      <c r="BC44" s="869"/>
      <c r="BD44" s="869"/>
      <c r="BE44" s="865"/>
      <c r="BF44" s="865"/>
      <c r="BG44" s="865"/>
      <c r="BH44" s="865"/>
      <c r="BI44" s="866"/>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7"/>
      <c r="AL45" s="868"/>
      <c r="AM45" s="868"/>
      <c r="AN45" s="868"/>
      <c r="AO45" s="868"/>
      <c r="AP45" s="868"/>
      <c r="AQ45" s="868"/>
      <c r="AR45" s="868"/>
      <c r="AS45" s="868"/>
      <c r="AT45" s="868"/>
      <c r="AU45" s="868"/>
      <c r="AV45" s="868"/>
      <c r="AW45" s="868"/>
      <c r="AX45" s="868"/>
      <c r="AY45" s="868"/>
      <c r="AZ45" s="869"/>
      <c r="BA45" s="869"/>
      <c r="BB45" s="869"/>
      <c r="BC45" s="869"/>
      <c r="BD45" s="869"/>
      <c r="BE45" s="865"/>
      <c r="BF45" s="865"/>
      <c r="BG45" s="865"/>
      <c r="BH45" s="865"/>
      <c r="BI45" s="866"/>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7"/>
      <c r="AL46" s="868"/>
      <c r="AM46" s="868"/>
      <c r="AN46" s="868"/>
      <c r="AO46" s="868"/>
      <c r="AP46" s="868"/>
      <c r="AQ46" s="868"/>
      <c r="AR46" s="868"/>
      <c r="AS46" s="868"/>
      <c r="AT46" s="868"/>
      <c r="AU46" s="868"/>
      <c r="AV46" s="868"/>
      <c r="AW46" s="868"/>
      <c r="AX46" s="868"/>
      <c r="AY46" s="868"/>
      <c r="AZ46" s="869"/>
      <c r="BA46" s="869"/>
      <c r="BB46" s="869"/>
      <c r="BC46" s="869"/>
      <c r="BD46" s="869"/>
      <c r="BE46" s="865"/>
      <c r="BF46" s="865"/>
      <c r="BG46" s="865"/>
      <c r="BH46" s="865"/>
      <c r="BI46" s="866"/>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7"/>
      <c r="AL47" s="868"/>
      <c r="AM47" s="868"/>
      <c r="AN47" s="868"/>
      <c r="AO47" s="868"/>
      <c r="AP47" s="868"/>
      <c r="AQ47" s="868"/>
      <c r="AR47" s="868"/>
      <c r="AS47" s="868"/>
      <c r="AT47" s="868"/>
      <c r="AU47" s="868"/>
      <c r="AV47" s="868"/>
      <c r="AW47" s="868"/>
      <c r="AX47" s="868"/>
      <c r="AY47" s="868"/>
      <c r="AZ47" s="869"/>
      <c r="BA47" s="869"/>
      <c r="BB47" s="869"/>
      <c r="BC47" s="869"/>
      <c r="BD47" s="869"/>
      <c r="BE47" s="865"/>
      <c r="BF47" s="865"/>
      <c r="BG47" s="865"/>
      <c r="BH47" s="865"/>
      <c r="BI47" s="866"/>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7"/>
      <c r="AL48" s="868"/>
      <c r="AM48" s="868"/>
      <c r="AN48" s="868"/>
      <c r="AO48" s="868"/>
      <c r="AP48" s="868"/>
      <c r="AQ48" s="868"/>
      <c r="AR48" s="868"/>
      <c r="AS48" s="868"/>
      <c r="AT48" s="868"/>
      <c r="AU48" s="868"/>
      <c r="AV48" s="868"/>
      <c r="AW48" s="868"/>
      <c r="AX48" s="868"/>
      <c r="AY48" s="868"/>
      <c r="AZ48" s="869"/>
      <c r="BA48" s="869"/>
      <c r="BB48" s="869"/>
      <c r="BC48" s="869"/>
      <c r="BD48" s="869"/>
      <c r="BE48" s="865"/>
      <c r="BF48" s="865"/>
      <c r="BG48" s="865"/>
      <c r="BH48" s="865"/>
      <c r="BI48" s="866"/>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7"/>
      <c r="AL49" s="868"/>
      <c r="AM49" s="868"/>
      <c r="AN49" s="868"/>
      <c r="AO49" s="868"/>
      <c r="AP49" s="868"/>
      <c r="AQ49" s="868"/>
      <c r="AR49" s="868"/>
      <c r="AS49" s="868"/>
      <c r="AT49" s="868"/>
      <c r="AU49" s="868"/>
      <c r="AV49" s="868"/>
      <c r="AW49" s="868"/>
      <c r="AX49" s="868"/>
      <c r="AY49" s="868"/>
      <c r="AZ49" s="869"/>
      <c r="BA49" s="869"/>
      <c r="BB49" s="869"/>
      <c r="BC49" s="869"/>
      <c r="BD49" s="869"/>
      <c r="BE49" s="865"/>
      <c r="BF49" s="865"/>
      <c r="BG49" s="865"/>
      <c r="BH49" s="865"/>
      <c r="BI49" s="866"/>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5"/>
      <c r="BF50" s="865"/>
      <c r="BG50" s="865"/>
      <c r="BH50" s="865"/>
      <c r="BI50" s="866"/>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5"/>
      <c r="BF51" s="865"/>
      <c r="BG51" s="865"/>
      <c r="BH51" s="865"/>
      <c r="BI51" s="866"/>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5"/>
      <c r="BF52" s="865"/>
      <c r="BG52" s="865"/>
      <c r="BH52" s="865"/>
      <c r="BI52" s="866"/>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5"/>
      <c r="BF53" s="865"/>
      <c r="BG53" s="865"/>
      <c r="BH53" s="865"/>
      <c r="BI53" s="866"/>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5"/>
      <c r="BF54" s="865"/>
      <c r="BG54" s="865"/>
      <c r="BH54" s="865"/>
      <c r="BI54" s="866"/>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5"/>
      <c r="BF55" s="865"/>
      <c r="BG55" s="865"/>
      <c r="BH55" s="865"/>
      <c r="BI55" s="866"/>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5"/>
      <c r="BF56" s="865"/>
      <c r="BG56" s="865"/>
      <c r="BH56" s="865"/>
      <c r="BI56" s="866"/>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5"/>
      <c r="BF57" s="865"/>
      <c r="BG57" s="865"/>
      <c r="BH57" s="865"/>
      <c r="BI57" s="866"/>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5"/>
      <c r="BF58" s="865"/>
      <c r="BG58" s="865"/>
      <c r="BH58" s="865"/>
      <c r="BI58" s="866"/>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5"/>
      <c r="BF59" s="865"/>
      <c r="BG59" s="865"/>
      <c r="BH59" s="865"/>
      <c r="BI59" s="866"/>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5"/>
      <c r="BF60" s="865"/>
      <c r="BG60" s="865"/>
      <c r="BH60" s="865"/>
      <c r="BI60" s="866"/>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5"/>
      <c r="BF61" s="865"/>
      <c r="BG61" s="865"/>
      <c r="BH61" s="865"/>
      <c r="BI61" s="866"/>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5"/>
      <c r="BF62" s="865"/>
      <c r="BG62" s="865"/>
      <c r="BH62" s="865"/>
      <c r="BI62" s="866"/>
      <c r="BJ62" s="882"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396</v>
      </c>
      <c r="B63" s="825" t="s">
        <v>416</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496</v>
      </c>
      <c r="AG63" s="879"/>
      <c r="AH63" s="879"/>
      <c r="AI63" s="879"/>
      <c r="AJ63" s="880"/>
      <c r="AK63" s="881"/>
      <c r="AL63" s="876"/>
      <c r="AM63" s="876"/>
      <c r="AN63" s="876"/>
      <c r="AO63" s="876"/>
      <c r="AP63" s="879">
        <v>3225</v>
      </c>
      <c r="AQ63" s="879"/>
      <c r="AR63" s="879"/>
      <c r="AS63" s="879"/>
      <c r="AT63" s="879"/>
      <c r="AU63" s="879">
        <v>1715</v>
      </c>
      <c r="AV63" s="879"/>
      <c r="AW63" s="879"/>
      <c r="AX63" s="879"/>
      <c r="AY63" s="879"/>
      <c r="AZ63" s="883"/>
      <c r="BA63" s="883"/>
      <c r="BB63" s="883"/>
      <c r="BC63" s="883"/>
      <c r="BD63" s="883"/>
      <c r="BE63" s="884"/>
      <c r="BF63" s="884"/>
      <c r="BG63" s="884"/>
      <c r="BH63" s="884"/>
      <c r="BI63" s="885"/>
      <c r="BJ63" s="886" t="s">
        <v>131</v>
      </c>
      <c r="BK63" s="887"/>
      <c r="BL63" s="887"/>
      <c r="BM63" s="887"/>
      <c r="BN63" s="888"/>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418</v>
      </c>
      <c r="B66" s="764"/>
      <c r="C66" s="764"/>
      <c r="D66" s="764"/>
      <c r="E66" s="764"/>
      <c r="F66" s="764"/>
      <c r="G66" s="764"/>
      <c r="H66" s="764"/>
      <c r="I66" s="764"/>
      <c r="J66" s="764"/>
      <c r="K66" s="764"/>
      <c r="L66" s="764"/>
      <c r="M66" s="764"/>
      <c r="N66" s="764"/>
      <c r="O66" s="764"/>
      <c r="P66" s="765"/>
      <c r="Q66" s="769" t="s">
        <v>400</v>
      </c>
      <c r="R66" s="770"/>
      <c r="S66" s="770"/>
      <c r="T66" s="770"/>
      <c r="U66" s="771"/>
      <c r="V66" s="769" t="s">
        <v>401</v>
      </c>
      <c r="W66" s="770"/>
      <c r="X66" s="770"/>
      <c r="Y66" s="770"/>
      <c r="Z66" s="771"/>
      <c r="AA66" s="769" t="s">
        <v>402</v>
      </c>
      <c r="AB66" s="770"/>
      <c r="AC66" s="770"/>
      <c r="AD66" s="770"/>
      <c r="AE66" s="771"/>
      <c r="AF66" s="889" t="s">
        <v>403</v>
      </c>
      <c r="AG66" s="851"/>
      <c r="AH66" s="851"/>
      <c r="AI66" s="851"/>
      <c r="AJ66" s="890"/>
      <c r="AK66" s="769" t="s">
        <v>404</v>
      </c>
      <c r="AL66" s="764"/>
      <c r="AM66" s="764"/>
      <c r="AN66" s="764"/>
      <c r="AO66" s="765"/>
      <c r="AP66" s="769" t="s">
        <v>405</v>
      </c>
      <c r="AQ66" s="770"/>
      <c r="AR66" s="770"/>
      <c r="AS66" s="770"/>
      <c r="AT66" s="771"/>
      <c r="AU66" s="769" t="s">
        <v>419</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x14ac:dyDescent="0.15">
      <c r="A68" s="236">
        <v>1</v>
      </c>
      <c r="B68" s="904" t="s">
        <v>573</v>
      </c>
      <c r="C68" s="905"/>
      <c r="D68" s="905"/>
      <c r="E68" s="905"/>
      <c r="F68" s="905"/>
      <c r="G68" s="905"/>
      <c r="H68" s="905"/>
      <c r="I68" s="905"/>
      <c r="J68" s="905"/>
      <c r="K68" s="905"/>
      <c r="L68" s="905"/>
      <c r="M68" s="905"/>
      <c r="N68" s="905"/>
      <c r="O68" s="905"/>
      <c r="P68" s="906"/>
      <c r="Q68" s="907"/>
      <c r="R68" s="901"/>
      <c r="S68" s="901"/>
      <c r="T68" s="901"/>
      <c r="U68" s="901"/>
      <c r="V68" s="901"/>
      <c r="W68" s="901"/>
      <c r="X68" s="901"/>
      <c r="Y68" s="901"/>
      <c r="Z68" s="901"/>
      <c r="AA68" s="901"/>
      <c r="AB68" s="901"/>
      <c r="AC68" s="901"/>
      <c r="AD68" s="901"/>
      <c r="AE68" s="901"/>
      <c r="AF68" s="901"/>
      <c r="AG68" s="901"/>
      <c r="AH68" s="901"/>
      <c r="AI68" s="901"/>
      <c r="AJ68" s="901"/>
      <c r="AK68" s="901"/>
      <c r="AL68" s="901"/>
      <c r="AM68" s="901"/>
      <c r="AN68" s="901"/>
      <c r="AO68" s="901"/>
      <c r="AP68" s="901"/>
      <c r="AQ68" s="901"/>
      <c r="AR68" s="901"/>
      <c r="AS68" s="901"/>
      <c r="AT68" s="901"/>
      <c r="AU68" s="901"/>
      <c r="AV68" s="901"/>
      <c r="AW68" s="901"/>
      <c r="AX68" s="901"/>
      <c r="AY68" s="901"/>
      <c r="AZ68" s="902"/>
      <c r="BA68" s="902"/>
      <c r="BB68" s="902"/>
      <c r="BC68" s="902"/>
      <c r="BD68" s="903"/>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x14ac:dyDescent="0.15">
      <c r="A69" s="238">
        <v>2</v>
      </c>
      <c r="B69" s="908" t="s">
        <v>574</v>
      </c>
      <c r="C69" s="909"/>
      <c r="D69" s="909"/>
      <c r="E69" s="909"/>
      <c r="F69" s="909"/>
      <c r="G69" s="909"/>
      <c r="H69" s="909"/>
      <c r="I69" s="909"/>
      <c r="J69" s="909"/>
      <c r="K69" s="909"/>
      <c r="L69" s="909"/>
      <c r="M69" s="909"/>
      <c r="N69" s="909"/>
      <c r="O69" s="909"/>
      <c r="P69" s="910"/>
      <c r="Q69" s="911">
        <v>295</v>
      </c>
      <c r="R69" s="868"/>
      <c r="S69" s="868"/>
      <c r="T69" s="868"/>
      <c r="U69" s="868"/>
      <c r="V69" s="868">
        <v>275</v>
      </c>
      <c r="W69" s="868"/>
      <c r="X69" s="868"/>
      <c r="Y69" s="868"/>
      <c r="Z69" s="868"/>
      <c r="AA69" s="868">
        <v>20</v>
      </c>
      <c r="AB69" s="868"/>
      <c r="AC69" s="868"/>
      <c r="AD69" s="868"/>
      <c r="AE69" s="868"/>
      <c r="AF69" s="868">
        <v>20</v>
      </c>
      <c r="AG69" s="868"/>
      <c r="AH69" s="868"/>
      <c r="AI69" s="868"/>
      <c r="AJ69" s="868"/>
      <c r="AK69" s="868">
        <v>84</v>
      </c>
      <c r="AL69" s="868"/>
      <c r="AM69" s="868"/>
      <c r="AN69" s="868"/>
      <c r="AO69" s="868"/>
      <c r="AP69" s="868" t="s">
        <v>572</v>
      </c>
      <c r="AQ69" s="868"/>
      <c r="AR69" s="868"/>
      <c r="AS69" s="868"/>
      <c r="AT69" s="868"/>
      <c r="AU69" s="868" t="s">
        <v>572</v>
      </c>
      <c r="AV69" s="868"/>
      <c r="AW69" s="868"/>
      <c r="AX69" s="868"/>
      <c r="AY69" s="868"/>
      <c r="AZ69" s="865"/>
      <c r="BA69" s="865"/>
      <c r="BB69" s="865"/>
      <c r="BC69" s="865"/>
      <c r="BD69" s="866"/>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x14ac:dyDescent="0.15">
      <c r="A70" s="238">
        <v>3</v>
      </c>
      <c r="B70" s="908" t="s">
        <v>575</v>
      </c>
      <c r="C70" s="909"/>
      <c r="D70" s="909"/>
      <c r="E70" s="909"/>
      <c r="F70" s="909"/>
      <c r="G70" s="909"/>
      <c r="H70" s="909"/>
      <c r="I70" s="909"/>
      <c r="J70" s="909"/>
      <c r="K70" s="909"/>
      <c r="L70" s="909"/>
      <c r="M70" s="909"/>
      <c r="N70" s="909"/>
      <c r="O70" s="909"/>
      <c r="P70" s="910"/>
      <c r="Q70" s="911">
        <v>66</v>
      </c>
      <c r="R70" s="868"/>
      <c r="S70" s="868"/>
      <c r="T70" s="868"/>
      <c r="U70" s="868"/>
      <c r="V70" s="868">
        <v>65</v>
      </c>
      <c r="W70" s="868"/>
      <c r="X70" s="868"/>
      <c r="Y70" s="868"/>
      <c r="Z70" s="868"/>
      <c r="AA70" s="868">
        <v>1</v>
      </c>
      <c r="AB70" s="868"/>
      <c r="AC70" s="868"/>
      <c r="AD70" s="868"/>
      <c r="AE70" s="868"/>
      <c r="AF70" s="868">
        <v>1</v>
      </c>
      <c r="AG70" s="868"/>
      <c r="AH70" s="868"/>
      <c r="AI70" s="868"/>
      <c r="AJ70" s="868"/>
      <c r="AK70" s="868" t="s">
        <v>572</v>
      </c>
      <c r="AL70" s="868"/>
      <c r="AM70" s="868"/>
      <c r="AN70" s="868"/>
      <c r="AO70" s="868"/>
      <c r="AP70" s="868" t="s">
        <v>572</v>
      </c>
      <c r="AQ70" s="868"/>
      <c r="AR70" s="868"/>
      <c r="AS70" s="868"/>
      <c r="AT70" s="868"/>
      <c r="AU70" s="868" t="s">
        <v>572</v>
      </c>
      <c r="AV70" s="868"/>
      <c r="AW70" s="868"/>
      <c r="AX70" s="868"/>
      <c r="AY70" s="868"/>
      <c r="AZ70" s="865"/>
      <c r="BA70" s="865"/>
      <c r="BB70" s="865"/>
      <c r="BC70" s="865"/>
      <c r="BD70" s="866"/>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x14ac:dyDescent="0.15">
      <c r="A71" s="238">
        <v>4</v>
      </c>
      <c r="B71" s="908" t="s">
        <v>576</v>
      </c>
      <c r="C71" s="909"/>
      <c r="D71" s="909"/>
      <c r="E71" s="909"/>
      <c r="F71" s="909"/>
      <c r="G71" s="909"/>
      <c r="H71" s="909"/>
      <c r="I71" s="909"/>
      <c r="J71" s="909"/>
      <c r="K71" s="909"/>
      <c r="L71" s="909"/>
      <c r="M71" s="909"/>
      <c r="N71" s="909"/>
      <c r="O71" s="909"/>
      <c r="P71" s="910"/>
      <c r="Q71" s="911">
        <v>54</v>
      </c>
      <c r="R71" s="868"/>
      <c r="S71" s="868"/>
      <c r="T71" s="868"/>
      <c r="U71" s="868"/>
      <c r="V71" s="868">
        <v>53</v>
      </c>
      <c r="W71" s="868"/>
      <c r="X71" s="868"/>
      <c r="Y71" s="868"/>
      <c r="Z71" s="868"/>
      <c r="AA71" s="868">
        <v>1</v>
      </c>
      <c r="AB71" s="868"/>
      <c r="AC71" s="868"/>
      <c r="AD71" s="868"/>
      <c r="AE71" s="868"/>
      <c r="AF71" s="868">
        <v>1</v>
      </c>
      <c r="AG71" s="868"/>
      <c r="AH71" s="868"/>
      <c r="AI71" s="868"/>
      <c r="AJ71" s="868"/>
      <c r="AK71" s="868" t="s">
        <v>572</v>
      </c>
      <c r="AL71" s="868"/>
      <c r="AM71" s="868"/>
      <c r="AN71" s="868"/>
      <c r="AO71" s="868"/>
      <c r="AP71" s="868" t="s">
        <v>572</v>
      </c>
      <c r="AQ71" s="868"/>
      <c r="AR71" s="868"/>
      <c r="AS71" s="868"/>
      <c r="AT71" s="868"/>
      <c r="AU71" s="868" t="s">
        <v>572</v>
      </c>
      <c r="AV71" s="868"/>
      <c r="AW71" s="868"/>
      <c r="AX71" s="868"/>
      <c r="AY71" s="868"/>
      <c r="AZ71" s="865"/>
      <c r="BA71" s="865"/>
      <c r="BB71" s="865"/>
      <c r="BC71" s="865"/>
      <c r="BD71" s="866"/>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x14ac:dyDescent="0.15">
      <c r="A72" s="238">
        <v>5</v>
      </c>
      <c r="B72" s="908" t="s">
        <v>577</v>
      </c>
      <c r="C72" s="909"/>
      <c r="D72" s="909"/>
      <c r="E72" s="909"/>
      <c r="F72" s="909"/>
      <c r="G72" s="909"/>
      <c r="H72" s="909"/>
      <c r="I72" s="909"/>
      <c r="J72" s="909"/>
      <c r="K72" s="909"/>
      <c r="L72" s="909"/>
      <c r="M72" s="909"/>
      <c r="N72" s="909"/>
      <c r="O72" s="909"/>
      <c r="P72" s="910"/>
      <c r="Q72" s="911">
        <v>5</v>
      </c>
      <c r="R72" s="868"/>
      <c r="S72" s="868"/>
      <c r="T72" s="868"/>
      <c r="U72" s="868"/>
      <c r="V72" s="868">
        <v>5</v>
      </c>
      <c r="W72" s="868"/>
      <c r="X72" s="868"/>
      <c r="Y72" s="868"/>
      <c r="Z72" s="868"/>
      <c r="AA72" s="868">
        <v>1</v>
      </c>
      <c r="AB72" s="868"/>
      <c r="AC72" s="868"/>
      <c r="AD72" s="868"/>
      <c r="AE72" s="868"/>
      <c r="AF72" s="868">
        <v>1</v>
      </c>
      <c r="AG72" s="868"/>
      <c r="AH72" s="868"/>
      <c r="AI72" s="868"/>
      <c r="AJ72" s="868"/>
      <c r="AK72" s="868" t="s">
        <v>572</v>
      </c>
      <c r="AL72" s="868"/>
      <c r="AM72" s="868"/>
      <c r="AN72" s="868"/>
      <c r="AO72" s="868"/>
      <c r="AP72" s="868" t="s">
        <v>572</v>
      </c>
      <c r="AQ72" s="868"/>
      <c r="AR72" s="868"/>
      <c r="AS72" s="868"/>
      <c r="AT72" s="868"/>
      <c r="AU72" s="868" t="s">
        <v>572</v>
      </c>
      <c r="AV72" s="868"/>
      <c r="AW72" s="868"/>
      <c r="AX72" s="868"/>
      <c r="AY72" s="868"/>
      <c r="AZ72" s="865"/>
      <c r="BA72" s="865"/>
      <c r="BB72" s="865"/>
      <c r="BC72" s="865"/>
      <c r="BD72" s="866"/>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x14ac:dyDescent="0.15">
      <c r="A73" s="238">
        <v>6</v>
      </c>
      <c r="B73" s="908" t="s">
        <v>578</v>
      </c>
      <c r="C73" s="909"/>
      <c r="D73" s="909"/>
      <c r="E73" s="909"/>
      <c r="F73" s="909"/>
      <c r="G73" s="909"/>
      <c r="H73" s="909"/>
      <c r="I73" s="909"/>
      <c r="J73" s="909"/>
      <c r="K73" s="909"/>
      <c r="L73" s="909"/>
      <c r="M73" s="909"/>
      <c r="N73" s="909"/>
      <c r="O73" s="909"/>
      <c r="P73" s="910"/>
      <c r="Q73" s="911">
        <v>7087</v>
      </c>
      <c r="R73" s="868"/>
      <c r="S73" s="868"/>
      <c r="T73" s="868"/>
      <c r="U73" s="868"/>
      <c r="V73" s="868">
        <v>6511</v>
      </c>
      <c r="W73" s="868"/>
      <c r="X73" s="868"/>
      <c r="Y73" s="868"/>
      <c r="Z73" s="868"/>
      <c r="AA73" s="868">
        <v>576</v>
      </c>
      <c r="AB73" s="868"/>
      <c r="AC73" s="868"/>
      <c r="AD73" s="868"/>
      <c r="AE73" s="868"/>
      <c r="AF73" s="868">
        <v>576</v>
      </c>
      <c r="AG73" s="868"/>
      <c r="AH73" s="868"/>
      <c r="AI73" s="868"/>
      <c r="AJ73" s="868"/>
      <c r="AK73" s="868">
        <v>17</v>
      </c>
      <c r="AL73" s="868"/>
      <c r="AM73" s="868"/>
      <c r="AN73" s="868"/>
      <c r="AO73" s="868"/>
      <c r="AP73" s="868" t="s">
        <v>572</v>
      </c>
      <c r="AQ73" s="868"/>
      <c r="AR73" s="868"/>
      <c r="AS73" s="868"/>
      <c r="AT73" s="868"/>
      <c r="AU73" s="868" t="s">
        <v>572</v>
      </c>
      <c r="AV73" s="868"/>
      <c r="AW73" s="868"/>
      <c r="AX73" s="868"/>
      <c r="AY73" s="868"/>
      <c r="AZ73" s="865"/>
      <c r="BA73" s="865"/>
      <c r="BB73" s="865"/>
      <c r="BC73" s="865"/>
      <c r="BD73" s="866"/>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x14ac:dyDescent="0.15">
      <c r="A74" s="238">
        <v>7</v>
      </c>
      <c r="B74" s="908" t="s">
        <v>579</v>
      </c>
      <c r="C74" s="909"/>
      <c r="D74" s="909"/>
      <c r="E74" s="909"/>
      <c r="F74" s="909"/>
      <c r="G74" s="909"/>
      <c r="H74" s="909"/>
      <c r="I74" s="909"/>
      <c r="J74" s="909"/>
      <c r="K74" s="909"/>
      <c r="L74" s="909"/>
      <c r="M74" s="909"/>
      <c r="N74" s="909"/>
      <c r="O74" s="909"/>
      <c r="P74" s="910"/>
      <c r="Q74" s="911">
        <v>291</v>
      </c>
      <c r="R74" s="868"/>
      <c r="S74" s="868"/>
      <c r="T74" s="868"/>
      <c r="U74" s="868"/>
      <c r="V74" s="868">
        <v>280</v>
      </c>
      <c r="W74" s="868"/>
      <c r="X74" s="868"/>
      <c r="Y74" s="868"/>
      <c r="Z74" s="868"/>
      <c r="AA74" s="868">
        <v>11</v>
      </c>
      <c r="AB74" s="868"/>
      <c r="AC74" s="868"/>
      <c r="AD74" s="868"/>
      <c r="AE74" s="868"/>
      <c r="AF74" s="868">
        <v>11</v>
      </c>
      <c r="AG74" s="868"/>
      <c r="AH74" s="868"/>
      <c r="AI74" s="868"/>
      <c r="AJ74" s="868"/>
      <c r="AK74" s="868" t="s">
        <v>572</v>
      </c>
      <c r="AL74" s="868"/>
      <c r="AM74" s="868"/>
      <c r="AN74" s="868"/>
      <c r="AO74" s="868"/>
      <c r="AP74" s="868">
        <v>315</v>
      </c>
      <c r="AQ74" s="868"/>
      <c r="AR74" s="868"/>
      <c r="AS74" s="868"/>
      <c r="AT74" s="868"/>
      <c r="AU74" s="868">
        <v>1</v>
      </c>
      <c r="AV74" s="868"/>
      <c r="AW74" s="868"/>
      <c r="AX74" s="868"/>
      <c r="AY74" s="868"/>
      <c r="AZ74" s="865"/>
      <c r="BA74" s="865"/>
      <c r="BB74" s="865"/>
      <c r="BC74" s="865"/>
      <c r="BD74" s="866"/>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x14ac:dyDescent="0.15">
      <c r="A75" s="238">
        <v>8</v>
      </c>
      <c r="B75" s="908" t="s">
        <v>580</v>
      </c>
      <c r="C75" s="909"/>
      <c r="D75" s="909"/>
      <c r="E75" s="909"/>
      <c r="F75" s="909"/>
      <c r="G75" s="909"/>
      <c r="H75" s="909"/>
      <c r="I75" s="909"/>
      <c r="J75" s="909"/>
      <c r="K75" s="909"/>
      <c r="L75" s="909"/>
      <c r="M75" s="909"/>
      <c r="N75" s="909"/>
      <c r="O75" s="909"/>
      <c r="P75" s="910"/>
      <c r="Q75" s="912">
        <v>4</v>
      </c>
      <c r="R75" s="913"/>
      <c r="S75" s="913"/>
      <c r="T75" s="913"/>
      <c r="U75" s="867"/>
      <c r="V75" s="914">
        <v>2</v>
      </c>
      <c r="W75" s="913"/>
      <c r="X75" s="913"/>
      <c r="Y75" s="913"/>
      <c r="Z75" s="867"/>
      <c r="AA75" s="914">
        <v>3</v>
      </c>
      <c r="AB75" s="913"/>
      <c r="AC75" s="913"/>
      <c r="AD75" s="913"/>
      <c r="AE75" s="867"/>
      <c r="AF75" s="914">
        <v>3</v>
      </c>
      <c r="AG75" s="913"/>
      <c r="AH75" s="913"/>
      <c r="AI75" s="913"/>
      <c r="AJ75" s="867"/>
      <c r="AK75" s="914">
        <v>0</v>
      </c>
      <c r="AL75" s="913"/>
      <c r="AM75" s="913"/>
      <c r="AN75" s="913"/>
      <c r="AO75" s="867"/>
      <c r="AP75" s="914" t="s">
        <v>572</v>
      </c>
      <c r="AQ75" s="913"/>
      <c r="AR75" s="913"/>
      <c r="AS75" s="913"/>
      <c r="AT75" s="867"/>
      <c r="AU75" s="914" t="s">
        <v>572</v>
      </c>
      <c r="AV75" s="913"/>
      <c r="AW75" s="913"/>
      <c r="AX75" s="913"/>
      <c r="AY75" s="867"/>
      <c r="AZ75" s="865"/>
      <c r="BA75" s="865"/>
      <c r="BB75" s="865"/>
      <c r="BC75" s="865"/>
      <c r="BD75" s="866"/>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x14ac:dyDescent="0.15">
      <c r="A76" s="238">
        <v>9</v>
      </c>
      <c r="B76" s="908" t="s">
        <v>581</v>
      </c>
      <c r="C76" s="909"/>
      <c r="D76" s="909"/>
      <c r="E76" s="909"/>
      <c r="F76" s="909"/>
      <c r="G76" s="909"/>
      <c r="H76" s="909"/>
      <c r="I76" s="909"/>
      <c r="J76" s="909"/>
      <c r="K76" s="909"/>
      <c r="L76" s="909"/>
      <c r="M76" s="909"/>
      <c r="N76" s="909"/>
      <c r="O76" s="909"/>
      <c r="P76" s="910"/>
      <c r="Q76" s="912"/>
      <c r="R76" s="913"/>
      <c r="S76" s="913"/>
      <c r="T76" s="913"/>
      <c r="U76" s="867"/>
      <c r="V76" s="914"/>
      <c r="W76" s="913"/>
      <c r="X76" s="913"/>
      <c r="Y76" s="913"/>
      <c r="Z76" s="867"/>
      <c r="AA76" s="914"/>
      <c r="AB76" s="913"/>
      <c r="AC76" s="913"/>
      <c r="AD76" s="913"/>
      <c r="AE76" s="867"/>
      <c r="AF76" s="914"/>
      <c r="AG76" s="913"/>
      <c r="AH76" s="913"/>
      <c r="AI76" s="913"/>
      <c r="AJ76" s="867"/>
      <c r="AK76" s="914"/>
      <c r="AL76" s="913"/>
      <c r="AM76" s="913"/>
      <c r="AN76" s="913"/>
      <c r="AO76" s="867"/>
      <c r="AP76" s="914"/>
      <c r="AQ76" s="913"/>
      <c r="AR76" s="913"/>
      <c r="AS76" s="913"/>
      <c r="AT76" s="867"/>
      <c r="AU76" s="914"/>
      <c r="AV76" s="913"/>
      <c r="AW76" s="913"/>
      <c r="AX76" s="913"/>
      <c r="AY76" s="867"/>
      <c r="AZ76" s="865"/>
      <c r="BA76" s="865"/>
      <c r="BB76" s="865"/>
      <c r="BC76" s="865"/>
      <c r="BD76" s="866"/>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x14ac:dyDescent="0.15">
      <c r="A77" s="238">
        <v>10</v>
      </c>
      <c r="B77" s="908" t="s">
        <v>574</v>
      </c>
      <c r="C77" s="909"/>
      <c r="D77" s="909"/>
      <c r="E77" s="909"/>
      <c r="F77" s="909"/>
      <c r="G77" s="909"/>
      <c r="H77" s="909"/>
      <c r="I77" s="909"/>
      <c r="J77" s="909"/>
      <c r="K77" s="909"/>
      <c r="L77" s="909"/>
      <c r="M77" s="909"/>
      <c r="N77" s="909"/>
      <c r="O77" s="909"/>
      <c r="P77" s="910"/>
      <c r="Q77" s="912">
        <v>197</v>
      </c>
      <c r="R77" s="913"/>
      <c r="S77" s="913"/>
      <c r="T77" s="913"/>
      <c r="U77" s="867"/>
      <c r="V77" s="914">
        <v>194</v>
      </c>
      <c r="W77" s="913"/>
      <c r="X77" s="913"/>
      <c r="Y77" s="913"/>
      <c r="Z77" s="867"/>
      <c r="AA77" s="914">
        <v>3</v>
      </c>
      <c r="AB77" s="913"/>
      <c r="AC77" s="913"/>
      <c r="AD77" s="913"/>
      <c r="AE77" s="867"/>
      <c r="AF77" s="914">
        <v>3</v>
      </c>
      <c r="AG77" s="913"/>
      <c r="AH77" s="913"/>
      <c r="AI77" s="913"/>
      <c r="AJ77" s="867"/>
      <c r="AK77" s="914" t="s">
        <v>507</v>
      </c>
      <c r="AL77" s="913"/>
      <c r="AM77" s="913"/>
      <c r="AN77" s="913"/>
      <c r="AO77" s="867"/>
      <c r="AP77" s="914" t="s">
        <v>507</v>
      </c>
      <c r="AQ77" s="913"/>
      <c r="AR77" s="913"/>
      <c r="AS77" s="913"/>
      <c r="AT77" s="867"/>
      <c r="AU77" s="914" t="s">
        <v>507</v>
      </c>
      <c r="AV77" s="913"/>
      <c r="AW77" s="913"/>
      <c r="AX77" s="913"/>
      <c r="AY77" s="867"/>
      <c r="AZ77" s="865"/>
      <c r="BA77" s="865"/>
      <c r="BB77" s="865"/>
      <c r="BC77" s="865"/>
      <c r="BD77" s="866"/>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x14ac:dyDescent="0.15">
      <c r="A78" s="238">
        <v>11</v>
      </c>
      <c r="B78" s="908" t="s">
        <v>582</v>
      </c>
      <c r="C78" s="909"/>
      <c r="D78" s="909"/>
      <c r="E78" s="909"/>
      <c r="F78" s="909"/>
      <c r="G78" s="909"/>
      <c r="H78" s="909"/>
      <c r="I78" s="909"/>
      <c r="J78" s="909"/>
      <c r="K78" s="909"/>
      <c r="L78" s="909"/>
      <c r="M78" s="909"/>
      <c r="N78" s="909"/>
      <c r="O78" s="909"/>
      <c r="P78" s="910"/>
      <c r="Q78" s="911">
        <v>243734</v>
      </c>
      <c r="R78" s="868"/>
      <c r="S78" s="868"/>
      <c r="T78" s="868"/>
      <c r="U78" s="868"/>
      <c r="V78" s="868">
        <v>232719</v>
      </c>
      <c r="W78" s="868"/>
      <c r="X78" s="868"/>
      <c r="Y78" s="868"/>
      <c r="Z78" s="868"/>
      <c r="AA78" s="868">
        <v>11015</v>
      </c>
      <c r="AB78" s="868"/>
      <c r="AC78" s="868"/>
      <c r="AD78" s="868"/>
      <c r="AE78" s="868"/>
      <c r="AF78" s="868">
        <v>11015</v>
      </c>
      <c r="AG78" s="868"/>
      <c r="AH78" s="868"/>
      <c r="AI78" s="868"/>
      <c r="AJ78" s="868"/>
      <c r="AK78" s="868" t="s">
        <v>507</v>
      </c>
      <c r="AL78" s="868"/>
      <c r="AM78" s="868"/>
      <c r="AN78" s="868"/>
      <c r="AO78" s="868"/>
      <c r="AP78" s="868" t="s">
        <v>507</v>
      </c>
      <c r="AQ78" s="868"/>
      <c r="AR78" s="868"/>
      <c r="AS78" s="868"/>
      <c r="AT78" s="868"/>
      <c r="AU78" s="868" t="s">
        <v>507</v>
      </c>
      <c r="AV78" s="868"/>
      <c r="AW78" s="868"/>
      <c r="AX78" s="868"/>
      <c r="AY78" s="868"/>
      <c r="AZ78" s="865"/>
      <c r="BA78" s="865"/>
      <c r="BB78" s="865"/>
      <c r="BC78" s="865"/>
      <c r="BD78" s="866"/>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x14ac:dyDescent="0.15">
      <c r="A79" s="238">
        <v>12</v>
      </c>
      <c r="B79" s="908" t="s">
        <v>583</v>
      </c>
      <c r="C79" s="909"/>
      <c r="D79" s="909"/>
      <c r="E79" s="909"/>
      <c r="F79" s="909"/>
      <c r="G79" s="909"/>
      <c r="H79" s="909"/>
      <c r="I79" s="909"/>
      <c r="J79" s="909"/>
      <c r="K79" s="909"/>
      <c r="L79" s="909"/>
      <c r="M79" s="909"/>
      <c r="N79" s="909"/>
      <c r="O79" s="909"/>
      <c r="P79" s="910"/>
      <c r="Q79" s="911"/>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65"/>
      <c r="BA79" s="865"/>
      <c r="BB79" s="865"/>
      <c r="BC79" s="865"/>
      <c r="BD79" s="866"/>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x14ac:dyDescent="0.15">
      <c r="A80" s="238">
        <v>13</v>
      </c>
      <c r="B80" s="908" t="s">
        <v>574</v>
      </c>
      <c r="C80" s="909"/>
      <c r="D80" s="909"/>
      <c r="E80" s="909"/>
      <c r="F80" s="909"/>
      <c r="G80" s="909"/>
      <c r="H80" s="909"/>
      <c r="I80" s="909"/>
      <c r="J80" s="909"/>
      <c r="K80" s="909"/>
      <c r="L80" s="909"/>
      <c r="M80" s="909"/>
      <c r="N80" s="909"/>
      <c r="O80" s="909"/>
      <c r="P80" s="910"/>
      <c r="Q80" s="911">
        <v>237</v>
      </c>
      <c r="R80" s="868"/>
      <c r="S80" s="868"/>
      <c r="T80" s="868"/>
      <c r="U80" s="868"/>
      <c r="V80" s="868">
        <v>150</v>
      </c>
      <c r="W80" s="868"/>
      <c r="X80" s="868"/>
      <c r="Y80" s="868"/>
      <c r="Z80" s="868"/>
      <c r="AA80" s="868">
        <v>87</v>
      </c>
      <c r="AB80" s="868"/>
      <c r="AC80" s="868"/>
      <c r="AD80" s="868"/>
      <c r="AE80" s="868"/>
      <c r="AF80" s="868">
        <v>87</v>
      </c>
      <c r="AG80" s="868"/>
      <c r="AH80" s="868"/>
      <c r="AI80" s="868"/>
      <c r="AJ80" s="868"/>
      <c r="AK80" s="868" t="s">
        <v>507</v>
      </c>
      <c r="AL80" s="868"/>
      <c r="AM80" s="868"/>
      <c r="AN80" s="868"/>
      <c r="AO80" s="868"/>
      <c r="AP80" s="868" t="s">
        <v>507</v>
      </c>
      <c r="AQ80" s="868"/>
      <c r="AR80" s="868"/>
      <c r="AS80" s="868"/>
      <c r="AT80" s="868"/>
      <c r="AU80" s="868" t="s">
        <v>507</v>
      </c>
      <c r="AV80" s="868"/>
      <c r="AW80" s="868"/>
      <c r="AX80" s="868"/>
      <c r="AY80" s="868"/>
      <c r="AZ80" s="865"/>
      <c r="BA80" s="865"/>
      <c r="BB80" s="865"/>
      <c r="BC80" s="865"/>
      <c r="BD80" s="866"/>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x14ac:dyDescent="0.15">
      <c r="A81" s="238">
        <v>14</v>
      </c>
      <c r="B81" s="908" t="s">
        <v>584</v>
      </c>
      <c r="C81" s="909"/>
      <c r="D81" s="909"/>
      <c r="E81" s="909"/>
      <c r="F81" s="909"/>
      <c r="G81" s="909"/>
      <c r="H81" s="909"/>
      <c r="I81" s="909"/>
      <c r="J81" s="909"/>
      <c r="K81" s="909"/>
      <c r="L81" s="909"/>
      <c r="M81" s="909"/>
      <c r="N81" s="909"/>
      <c r="O81" s="909"/>
      <c r="P81" s="910"/>
      <c r="Q81" s="911">
        <v>36</v>
      </c>
      <c r="R81" s="868"/>
      <c r="S81" s="868"/>
      <c r="T81" s="868"/>
      <c r="U81" s="868"/>
      <c r="V81" s="868">
        <v>24</v>
      </c>
      <c r="W81" s="868"/>
      <c r="X81" s="868"/>
      <c r="Y81" s="868"/>
      <c r="Z81" s="868"/>
      <c r="AA81" s="868">
        <v>12</v>
      </c>
      <c r="AB81" s="868"/>
      <c r="AC81" s="868"/>
      <c r="AD81" s="868"/>
      <c r="AE81" s="868"/>
      <c r="AF81" s="868">
        <v>12</v>
      </c>
      <c r="AG81" s="868"/>
      <c r="AH81" s="868"/>
      <c r="AI81" s="868"/>
      <c r="AJ81" s="868"/>
      <c r="AK81" s="868" t="s">
        <v>507</v>
      </c>
      <c r="AL81" s="868"/>
      <c r="AM81" s="868"/>
      <c r="AN81" s="868"/>
      <c r="AO81" s="868"/>
      <c r="AP81" s="868" t="s">
        <v>507</v>
      </c>
      <c r="AQ81" s="868"/>
      <c r="AR81" s="868"/>
      <c r="AS81" s="868"/>
      <c r="AT81" s="868"/>
      <c r="AU81" s="868" t="s">
        <v>507</v>
      </c>
      <c r="AV81" s="868"/>
      <c r="AW81" s="868"/>
      <c r="AX81" s="868"/>
      <c r="AY81" s="868"/>
      <c r="AZ81" s="865"/>
      <c r="BA81" s="865"/>
      <c r="BB81" s="865"/>
      <c r="BC81" s="865"/>
      <c r="BD81" s="866"/>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x14ac:dyDescent="0.15">
      <c r="A82" s="238">
        <v>15</v>
      </c>
      <c r="B82" s="908" t="s">
        <v>585</v>
      </c>
      <c r="C82" s="909"/>
      <c r="D82" s="909"/>
      <c r="E82" s="909"/>
      <c r="F82" s="909"/>
      <c r="G82" s="909"/>
      <c r="H82" s="909"/>
      <c r="I82" s="909"/>
      <c r="J82" s="909"/>
      <c r="K82" s="909"/>
      <c r="L82" s="909"/>
      <c r="M82" s="909"/>
      <c r="N82" s="909"/>
      <c r="O82" s="909"/>
      <c r="P82" s="910"/>
      <c r="Q82" s="911">
        <v>366</v>
      </c>
      <c r="R82" s="868"/>
      <c r="S82" s="868"/>
      <c r="T82" s="868"/>
      <c r="U82" s="868"/>
      <c r="V82" s="868">
        <v>359</v>
      </c>
      <c r="W82" s="868"/>
      <c r="X82" s="868"/>
      <c r="Y82" s="868"/>
      <c r="Z82" s="868"/>
      <c r="AA82" s="868">
        <v>7</v>
      </c>
      <c r="AB82" s="868"/>
      <c r="AC82" s="868"/>
      <c r="AD82" s="868"/>
      <c r="AE82" s="868"/>
      <c r="AF82" s="868">
        <v>7</v>
      </c>
      <c r="AG82" s="868"/>
      <c r="AH82" s="868"/>
      <c r="AI82" s="868"/>
      <c r="AJ82" s="868"/>
      <c r="AK82" s="868" t="s">
        <v>507</v>
      </c>
      <c r="AL82" s="868"/>
      <c r="AM82" s="868"/>
      <c r="AN82" s="868"/>
      <c r="AO82" s="868"/>
      <c r="AP82" s="868" t="s">
        <v>507</v>
      </c>
      <c r="AQ82" s="868"/>
      <c r="AR82" s="868"/>
      <c r="AS82" s="868"/>
      <c r="AT82" s="868"/>
      <c r="AU82" s="868" t="s">
        <v>507</v>
      </c>
      <c r="AV82" s="868"/>
      <c r="AW82" s="868"/>
      <c r="AX82" s="868"/>
      <c r="AY82" s="868"/>
      <c r="AZ82" s="865"/>
      <c r="BA82" s="865"/>
      <c r="BB82" s="865"/>
      <c r="BC82" s="865"/>
      <c r="BD82" s="866"/>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x14ac:dyDescent="0.15">
      <c r="A83" s="238">
        <v>16</v>
      </c>
      <c r="B83" s="908" t="s">
        <v>586</v>
      </c>
      <c r="C83" s="909"/>
      <c r="D83" s="909"/>
      <c r="E83" s="909"/>
      <c r="F83" s="909"/>
      <c r="G83" s="909"/>
      <c r="H83" s="909"/>
      <c r="I83" s="909"/>
      <c r="J83" s="909"/>
      <c r="K83" s="909"/>
      <c r="L83" s="909"/>
      <c r="M83" s="909"/>
      <c r="N83" s="909"/>
      <c r="O83" s="909"/>
      <c r="P83" s="910"/>
      <c r="Q83" s="911"/>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65"/>
      <c r="BA83" s="865"/>
      <c r="BB83" s="865"/>
      <c r="BC83" s="865"/>
      <c r="BD83" s="866"/>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x14ac:dyDescent="0.15">
      <c r="A84" s="238">
        <v>17</v>
      </c>
      <c r="B84" s="908" t="s">
        <v>574</v>
      </c>
      <c r="C84" s="909"/>
      <c r="D84" s="909"/>
      <c r="E84" s="909"/>
      <c r="F84" s="909"/>
      <c r="G84" s="909"/>
      <c r="H84" s="909"/>
      <c r="I84" s="909"/>
      <c r="J84" s="909"/>
      <c r="K84" s="909"/>
      <c r="L84" s="909"/>
      <c r="M84" s="909"/>
      <c r="N84" s="909"/>
      <c r="O84" s="909"/>
      <c r="P84" s="910"/>
      <c r="Q84" s="911">
        <v>309</v>
      </c>
      <c r="R84" s="868"/>
      <c r="S84" s="868"/>
      <c r="T84" s="868"/>
      <c r="U84" s="868"/>
      <c r="V84" s="868">
        <v>286</v>
      </c>
      <c r="W84" s="868"/>
      <c r="X84" s="868"/>
      <c r="Y84" s="868"/>
      <c r="Z84" s="868"/>
      <c r="AA84" s="868">
        <v>23</v>
      </c>
      <c r="AB84" s="868"/>
      <c r="AC84" s="868"/>
      <c r="AD84" s="868"/>
      <c r="AE84" s="868"/>
      <c r="AF84" s="868">
        <v>17</v>
      </c>
      <c r="AG84" s="868"/>
      <c r="AH84" s="868"/>
      <c r="AI84" s="868"/>
      <c r="AJ84" s="868"/>
      <c r="AK84" s="868">
        <v>103</v>
      </c>
      <c r="AL84" s="868"/>
      <c r="AM84" s="868"/>
      <c r="AN84" s="868"/>
      <c r="AO84" s="868"/>
      <c r="AP84" s="868">
        <v>17</v>
      </c>
      <c r="AQ84" s="868"/>
      <c r="AR84" s="868"/>
      <c r="AS84" s="868"/>
      <c r="AT84" s="868"/>
      <c r="AU84" s="868">
        <v>4</v>
      </c>
      <c r="AV84" s="868"/>
      <c r="AW84" s="868"/>
      <c r="AX84" s="868"/>
      <c r="AY84" s="868"/>
      <c r="AZ84" s="865"/>
      <c r="BA84" s="865"/>
      <c r="BB84" s="865"/>
      <c r="BC84" s="865"/>
      <c r="BD84" s="866"/>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x14ac:dyDescent="0.15">
      <c r="A85" s="238">
        <v>18</v>
      </c>
      <c r="B85" s="908" t="s">
        <v>587</v>
      </c>
      <c r="C85" s="909"/>
      <c r="D85" s="909"/>
      <c r="E85" s="909"/>
      <c r="F85" s="909"/>
      <c r="G85" s="909"/>
      <c r="H85" s="909"/>
      <c r="I85" s="909"/>
      <c r="J85" s="909"/>
      <c r="K85" s="909"/>
      <c r="L85" s="909"/>
      <c r="M85" s="909"/>
      <c r="N85" s="909"/>
      <c r="O85" s="909"/>
      <c r="P85" s="910"/>
      <c r="Q85" s="911">
        <v>243</v>
      </c>
      <c r="R85" s="868"/>
      <c r="S85" s="868"/>
      <c r="T85" s="868"/>
      <c r="U85" s="868"/>
      <c r="V85" s="868">
        <v>205</v>
      </c>
      <c r="W85" s="868"/>
      <c r="X85" s="868"/>
      <c r="Y85" s="868"/>
      <c r="Z85" s="868"/>
      <c r="AA85" s="868">
        <v>38</v>
      </c>
      <c r="AB85" s="868"/>
      <c r="AC85" s="868"/>
      <c r="AD85" s="868"/>
      <c r="AE85" s="868"/>
      <c r="AF85" s="868">
        <v>38</v>
      </c>
      <c r="AG85" s="868"/>
      <c r="AH85" s="868"/>
      <c r="AI85" s="868"/>
      <c r="AJ85" s="868"/>
      <c r="AK85" s="868" t="s">
        <v>507</v>
      </c>
      <c r="AL85" s="868"/>
      <c r="AM85" s="868"/>
      <c r="AN85" s="868"/>
      <c r="AO85" s="868"/>
      <c r="AP85" s="868" t="s">
        <v>507</v>
      </c>
      <c r="AQ85" s="868"/>
      <c r="AR85" s="868"/>
      <c r="AS85" s="868"/>
      <c r="AT85" s="868"/>
      <c r="AU85" s="868" t="s">
        <v>507</v>
      </c>
      <c r="AV85" s="868"/>
      <c r="AW85" s="868"/>
      <c r="AX85" s="868"/>
      <c r="AY85" s="868"/>
      <c r="AZ85" s="865"/>
      <c r="BA85" s="865"/>
      <c r="BB85" s="865"/>
      <c r="BC85" s="865"/>
      <c r="BD85" s="866"/>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x14ac:dyDescent="0.15">
      <c r="A86" s="238">
        <v>19</v>
      </c>
      <c r="B86" s="908" t="s">
        <v>588</v>
      </c>
      <c r="C86" s="909"/>
      <c r="D86" s="909"/>
      <c r="E86" s="909"/>
      <c r="F86" s="909"/>
      <c r="G86" s="909"/>
      <c r="H86" s="909"/>
      <c r="I86" s="909"/>
      <c r="J86" s="909"/>
      <c r="K86" s="909"/>
      <c r="L86" s="909"/>
      <c r="M86" s="909"/>
      <c r="N86" s="909"/>
      <c r="O86" s="909"/>
      <c r="P86" s="910"/>
      <c r="Q86" s="911">
        <v>264</v>
      </c>
      <c r="R86" s="868"/>
      <c r="S86" s="868"/>
      <c r="T86" s="868"/>
      <c r="U86" s="868"/>
      <c r="V86" s="868">
        <v>242</v>
      </c>
      <c r="W86" s="868"/>
      <c r="X86" s="868"/>
      <c r="Y86" s="868"/>
      <c r="Z86" s="868"/>
      <c r="AA86" s="868">
        <v>22</v>
      </c>
      <c r="AB86" s="868"/>
      <c r="AC86" s="868"/>
      <c r="AD86" s="868"/>
      <c r="AE86" s="868"/>
      <c r="AF86" s="868">
        <v>22</v>
      </c>
      <c r="AG86" s="868"/>
      <c r="AH86" s="868"/>
      <c r="AI86" s="868"/>
      <c r="AJ86" s="868"/>
      <c r="AK86" s="868">
        <v>20</v>
      </c>
      <c r="AL86" s="868"/>
      <c r="AM86" s="868"/>
      <c r="AN86" s="868"/>
      <c r="AO86" s="868"/>
      <c r="AP86" s="868" t="s">
        <v>507</v>
      </c>
      <c r="AQ86" s="868"/>
      <c r="AR86" s="868"/>
      <c r="AS86" s="868"/>
      <c r="AT86" s="868"/>
      <c r="AU86" s="868" t="s">
        <v>507</v>
      </c>
      <c r="AV86" s="868"/>
      <c r="AW86" s="868"/>
      <c r="AX86" s="868"/>
      <c r="AY86" s="868"/>
      <c r="AZ86" s="865"/>
      <c r="BA86" s="865"/>
      <c r="BB86" s="865"/>
      <c r="BC86" s="865"/>
      <c r="BD86" s="866"/>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x14ac:dyDescent="0.15">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x14ac:dyDescent="0.2">
      <c r="A88" s="240" t="s">
        <v>396</v>
      </c>
      <c r="B88" s="825" t="s">
        <v>420</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v>11814</v>
      </c>
      <c r="AG88" s="879"/>
      <c r="AH88" s="879"/>
      <c r="AI88" s="879"/>
      <c r="AJ88" s="879"/>
      <c r="AK88" s="876"/>
      <c r="AL88" s="876"/>
      <c r="AM88" s="876"/>
      <c r="AN88" s="876"/>
      <c r="AO88" s="876"/>
      <c r="AP88" s="879">
        <v>332</v>
      </c>
      <c r="AQ88" s="879"/>
      <c r="AR88" s="879"/>
      <c r="AS88" s="879"/>
      <c r="AT88" s="879"/>
      <c r="AU88" s="879">
        <v>5</v>
      </c>
      <c r="AV88" s="879"/>
      <c r="AW88" s="879"/>
      <c r="AX88" s="879"/>
      <c r="AY88" s="879"/>
      <c r="AZ88" s="884"/>
      <c r="BA88" s="884"/>
      <c r="BB88" s="884"/>
      <c r="BC88" s="884"/>
      <c r="BD88" s="885"/>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421</v>
      </c>
      <c r="BS102" s="826"/>
      <c r="BT102" s="826"/>
      <c r="BU102" s="826"/>
      <c r="BV102" s="826"/>
      <c r="BW102" s="826"/>
      <c r="BX102" s="826"/>
      <c r="BY102" s="826"/>
      <c r="BZ102" s="826"/>
      <c r="CA102" s="826"/>
      <c r="CB102" s="826"/>
      <c r="CC102" s="826"/>
      <c r="CD102" s="826"/>
      <c r="CE102" s="826"/>
      <c r="CF102" s="826"/>
      <c r="CG102" s="827"/>
      <c r="CH102" s="922"/>
      <c r="CI102" s="923"/>
      <c r="CJ102" s="923"/>
      <c r="CK102" s="923"/>
      <c r="CL102" s="924"/>
      <c r="CM102" s="922"/>
      <c r="CN102" s="923"/>
      <c r="CO102" s="923"/>
      <c r="CP102" s="923"/>
      <c r="CQ102" s="924"/>
      <c r="CR102" s="925"/>
      <c r="CS102" s="887"/>
      <c r="CT102" s="887"/>
      <c r="CU102" s="887"/>
      <c r="CV102" s="926"/>
      <c r="CW102" s="925"/>
      <c r="CX102" s="887"/>
      <c r="CY102" s="887"/>
      <c r="CZ102" s="887"/>
      <c r="DA102" s="926"/>
      <c r="DB102" s="925"/>
      <c r="DC102" s="887"/>
      <c r="DD102" s="887"/>
      <c r="DE102" s="887"/>
      <c r="DF102" s="926"/>
      <c r="DG102" s="925"/>
      <c r="DH102" s="887"/>
      <c r="DI102" s="887"/>
      <c r="DJ102" s="887"/>
      <c r="DK102" s="926"/>
      <c r="DL102" s="925"/>
      <c r="DM102" s="887"/>
      <c r="DN102" s="887"/>
      <c r="DO102" s="887"/>
      <c r="DP102" s="926"/>
      <c r="DQ102" s="925"/>
      <c r="DR102" s="887"/>
      <c r="DS102" s="887"/>
      <c r="DT102" s="887"/>
      <c r="DU102" s="926"/>
      <c r="DV102" s="825"/>
      <c r="DW102" s="826"/>
      <c r="DX102" s="826"/>
      <c r="DY102" s="826"/>
      <c r="DZ102" s="94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0" t="s">
        <v>422</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1" t="s">
        <v>423</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2" t="s">
        <v>426</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427</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30" customFormat="1" ht="26.25" customHeight="1" x14ac:dyDescent="0.15">
      <c r="A109" s="947" t="s">
        <v>428</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429</v>
      </c>
      <c r="AB109" s="928"/>
      <c r="AC109" s="928"/>
      <c r="AD109" s="928"/>
      <c r="AE109" s="929"/>
      <c r="AF109" s="927" t="s">
        <v>430</v>
      </c>
      <c r="AG109" s="928"/>
      <c r="AH109" s="928"/>
      <c r="AI109" s="928"/>
      <c r="AJ109" s="929"/>
      <c r="AK109" s="927" t="s">
        <v>313</v>
      </c>
      <c r="AL109" s="928"/>
      <c r="AM109" s="928"/>
      <c r="AN109" s="928"/>
      <c r="AO109" s="929"/>
      <c r="AP109" s="927" t="s">
        <v>431</v>
      </c>
      <c r="AQ109" s="928"/>
      <c r="AR109" s="928"/>
      <c r="AS109" s="928"/>
      <c r="AT109" s="930"/>
      <c r="AU109" s="947" t="s">
        <v>428</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429</v>
      </c>
      <c r="BR109" s="928"/>
      <c r="BS109" s="928"/>
      <c r="BT109" s="928"/>
      <c r="BU109" s="929"/>
      <c r="BV109" s="927" t="s">
        <v>430</v>
      </c>
      <c r="BW109" s="928"/>
      <c r="BX109" s="928"/>
      <c r="BY109" s="928"/>
      <c r="BZ109" s="929"/>
      <c r="CA109" s="927" t="s">
        <v>313</v>
      </c>
      <c r="CB109" s="928"/>
      <c r="CC109" s="928"/>
      <c r="CD109" s="928"/>
      <c r="CE109" s="929"/>
      <c r="CF109" s="948" t="s">
        <v>431</v>
      </c>
      <c r="CG109" s="948"/>
      <c r="CH109" s="948"/>
      <c r="CI109" s="948"/>
      <c r="CJ109" s="948"/>
      <c r="CK109" s="927" t="s">
        <v>432</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429</v>
      </c>
      <c r="DH109" s="928"/>
      <c r="DI109" s="928"/>
      <c r="DJ109" s="928"/>
      <c r="DK109" s="929"/>
      <c r="DL109" s="927" t="s">
        <v>430</v>
      </c>
      <c r="DM109" s="928"/>
      <c r="DN109" s="928"/>
      <c r="DO109" s="928"/>
      <c r="DP109" s="929"/>
      <c r="DQ109" s="927" t="s">
        <v>313</v>
      </c>
      <c r="DR109" s="928"/>
      <c r="DS109" s="928"/>
      <c r="DT109" s="928"/>
      <c r="DU109" s="929"/>
      <c r="DV109" s="927" t="s">
        <v>431</v>
      </c>
      <c r="DW109" s="928"/>
      <c r="DX109" s="928"/>
      <c r="DY109" s="928"/>
      <c r="DZ109" s="930"/>
    </row>
    <row r="110" spans="1:131" s="230" customFormat="1" ht="26.25" customHeight="1" x14ac:dyDescent="0.15">
      <c r="A110" s="931" t="s">
        <v>433</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337755</v>
      </c>
      <c r="AB110" s="935"/>
      <c r="AC110" s="935"/>
      <c r="AD110" s="935"/>
      <c r="AE110" s="936"/>
      <c r="AF110" s="937">
        <v>372858</v>
      </c>
      <c r="AG110" s="935"/>
      <c r="AH110" s="935"/>
      <c r="AI110" s="935"/>
      <c r="AJ110" s="936"/>
      <c r="AK110" s="937">
        <v>383826</v>
      </c>
      <c r="AL110" s="935"/>
      <c r="AM110" s="935"/>
      <c r="AN110" s="935"/>
      <c r="AO110" s="936"/>
      <c r="AP110" s="938">
        <v>13.6</v>
      </c>
      <c r="AQ110" s="939"/>
      <c r="AR110" s="939"/>
      <c r="AS110" s="939"/>
      <c r="AT110" s="940"/>
      <c r="AU110" s="941" t="s">
        <v>75</v>
      </c>
      <c r="AV110" s="942"/>
      <c r="AW110" s="942"/>
      <c r="AX110" s="942"/>
      <c r="AY110" s="942"/>
      <c r="AZ110" s="964" t="s">
        <v>434</v>
      </c>
      <c r="BA110" s="932"/>
      <c r="BB110" s="932"/>
      <c r="BC110" s="932"/>
      <c r="BD110" s="932"/>
      <c r="BE110" s="932"/>
      <c r="BF110" s="932"/>
      <c r="BG110" s="932"/>
      <c r="BH110" s="932"/>
      <c r="BI110" s="932"/>
      <c r="BJ110" s="932"/>
      <c r="BK110" s="932"/>
      <c r="BL110" s="932"/>
      <c r="BM110" s="932"/>
      <c r="BN110" s="932"/>
      <c r="BO110" s="932"/>
      <c r="BP110" s="933"/>
      <c r="BQ110" s="965">
        <v>4359852</v>
      </c>
      <c r="BR110" s="966"/>
      <c r="BS110" s="966"/>
      <c r="BT110" s="966"/>
      <c r="BU110" s="966"/>
      <c r="BV110" s="966">
        <v>4495429</v>
      </c>
      <c r="BW110" s="966"/>
      <c r="BX110" s="966"/>
      <c r="BY110" s="966"/>
      <c r="BZ110" s="966"/>
      <c r="CA110" s="966">
        <v>4338059</v>
      </c>
      <c r="CB110" s="966"/>
      <c r="CC110" s="966"/>
      <c r="CD110" s="966"/>
      <c r="CE110" s="966"/>
      <c r="CF110" s="979">
        <v>154</v>
      </c>
      <c r="CG110" s="980"/>
      <c r="CH110" s="980"/>
      <c r="CI110" s="980"/>
      <c r="CJ110" s="980"/>
      <c r="CK110" s="981" t="s">
        <v>435</v>
      </c>
      <c r="CL110" s="982"/>
      <c r="CM110" s="964" t="s">
        <v>436</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131</v>
      </c>
      <c r="DH110" s="966"/>
      <c r="DI110" s="966"/>
      <c r="DJ110" s="966"/>
      <c r="DK110" s="966"/>
      <c r="DL110" s="966" t="s">
        <v>437</v>
      </c>
      <c r="DM110" s="966"/>
      <c r="DN110" s="966"/>
      <c r="DO110" s="966"/>
      <c r="DP110" s="966"/>
      <c r="DQ110" s="966" t="s">
        <v>437</v>
      </c>
      <c r="DR110" s="966"/>
      <c r="DS110" s="966"/>
      <c r="DT110" s="966"/>
      <c r="DU110" s="966"/>
      <c r="DV110" s="967" t="s">
        <v>131</v>
      </c>
      <c r="DW110" s="967"/>
      <c r="DX110" s="967"/>
      <c r="DY110" s="967"/>
      <c r="DZ110" s="968"/>
    </row>
    <row r="111" spans="1:131" s="230" customFormat="1" ht="26.25" customHeight="1" x14ac:dyDescent="0.15">
      <c r="A111" s="969" t="s">
        <v>438</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131</v>
      </c>
      <c r="AB111" s="973"/>
      <c r="AC111" s="973"/>
      <c r="AD111" s="973"/>
      <c r="AE111" s="974"/>
      <c r="AF111" s="975" t="s">
        <v>437</v>
      </c>
      <c r="AG111" s="973"/>
      <c r="AH111" s="973"/>
      <c r="AI111" s="973"/>
      <c r="AJ111" s="974"/>
      <c r="AK111" s="975" t="s">
        <v>437</v>
      </c>
      <c r="AL111" s="973"/>
      <c r="AM111" s="973"/>
      <c r="AN111" s="973"/>
      <c r="AO111" s="974"/>
      <c r="AP111" s="976" t="s">
        <v>131</v>
      </c>
      <c r="AQ111" s="977"/>
      <c r="AR111" s="977"/>
      <c r="AS111" s="977"/>
      <c r="AT111" s="978"/>
      <c r="AU111" s="943"/>
      <c r="AV111" s="944"/>
      <c r="AW111" s="944"/>
      <c r="AX111" s="944"/>
      <c r="AY111" s="944"/>
      <c r="AZ111" s="957" t="s">
        <v>439</v>
      </c>
      <c r="BA111" s="958"/>
      <c r="BB111" s="958"/>
      <c r="BC111" s="958"/>
      <c r="BD111" s="958"/>
      <c r="BE111" s="958"/>
      <c r="BF111" s="958"/>
      <c r="BG111" s="958"/>
      <c r="BH111" s="958"/>
      <c r="BI111" s="958"/>
      <c r="BJ111" s="958"/>
      <c r="BK111" s="958"/>
      <c r="BL111" s="958"/>
      <c r="BM111" s="958"/>
      <c r="BN111" s="958"/>
      <c r="BO111" s="958"/>
      <c r="BP111" s="959"/>
      <c r="BQ111" s="960" t="s">
        <v>131</v>
      </c>
      <c r="BR111" s="961"/>
      <c r="BS111" s="961"/>
      <c r="BT111" s="961"/>
      <c r="BU111" s="961"/>
      <c r="BV111" s="961" t="s">
        <v>131</v>
      </c>
      <c r="BW111" s="961"/>
      <c r="BX111" s="961"/>
      <c r="BY111" s="961"/>
      <c r="BZ111" s="961"/>
      <c r="CA111" s="961" t="s">
        <v>131</v>
      </c>
      <c r="CB111" s="961"/>
      <c r="CC111" s="961"/>
      <c r="CD111" s="961"/>
      <c r="CE111" s="961"/>
      <c r="CF111" s="955" t="s">
        <v>131</v>
      </c>
      <c r="CG111" s="956"/>
      <c r="CH111" s="956"/>
      <c r="CI111" s="956"/>
      <c r="CJ111" s="956"/>
      <c r="CK111" s="983"/>
      <c r="CL111" s="984"/>
      <c r="CM111" s="957" t="s">
        <v>440</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131</v>
      </c>
      <c r="DH111" s="961"/>
      <c r="DI111" s="961"/>
      <c r="DJ111" s="961"/>
      <c r="DK111" s="961"/>
      <c r="DL111" s="961" t="s">
        <v>131</v>
      </c>
      <c r="DM111" s="961"/>
      <c r="DN111" s="961"/>
      <c r="DO111" s="961"/>
      <c r="DP111" s="961"/>
      <c r="DQ111" s="961" t="s">
        <v>131</v>
      </c>
      <c r="DR111" s="961"/>
      <c r="DS111" s="961"/>
      <c r="DT111" s="961"/>
      <c r="DU111" s="961"/>
      <c r="DV111" s="962" t="s">
        <v>437</v>
      </c>
      <c r="DW111" s="962"/>
      <c r="DX111" s="962"/>
      <c r="DY111" s="962"/>
      <c r="DZ111" s="963"/>
    </row>
    <row r="112" spans="1:131" s="230" customFormat="1" ht="26.25" customHeight="1" x14ac:dyDescent="0.15">
      <c r="A112" s="987" t="s">
        <v>441</v>
      </c>
      <c r="B112" s="988"/>
      <c r="C112" s="958" t="s">
        <v>442</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131</v>
      </c>
      <c r="AB112" s="994"/>
      <c r="AC112" s="994"/>
      <c r="AD112" s="994"/>
      <c r="AE112" s="995"/>
      <c r="AF112" s="996" t="s">
        <v>131</v>
      </c>
      <c r="AG112" s="994"/>
      <c r="AH112" s="994"/>
      <c r="AI112" s="994"/>
      <c r="AJ112" s="995"/>
      <c r="AK112" s="996" t="s">
        <v>131</v>
      </c>
      <c r="AL112" s="994"/>
      <c r="AM112" s="994"/>
      <c r="AN112" s="994"/>
      <c r="AO112" s="995"/>
      <c r="AP112" s="997" t="s">
        <v>131</v>
      </c>
      <c r="AQ112" s="998"/>
      <c r="AR112" s="998"/>
      <c r="AS112" s="998"/>
      <c r="AT112" s="999"/>
      <c r="AU112" s="943"/>
      <c r="AV112" s="944"/>
      <c r="AW112" s="944"/>
      <c r="AX112" s="944"/>
      <c r="AY112" s="944"/>
      <c r="AZ112" s="957" t="s">
        <v>443</v>
      </c>
      <c r="BA112" s="958"/>
      <c r="BB112" s="958"/>
      <c r="BC112" s="958"/>
      <c r="BD112" s="958"/>
      <c r="BE112" s="958"/>
      <c r="BF112" s="958"/>
      <c r="BG112" s="958"/>
      <c r="BH112" s="958"/>
      <c r="BI112" s="958"/>
      <c r="BJ112" s="958"/>
      <c r="BK112" s="958"/>
      <c r="BL112" s="958"/>
      <c r="BM112" s="958"/>
      <c r="BN112" s="958"/>
      <c r="BO112" s="958"/>
      <c r="BP112" s="959"/>
      <c r="BQ112" s="960">
        <v>1991642</v>
      </c>
      <c r="BR112" s="961"/>
      <c r="BS112" s="961"/>
      <c r="BT112" s="961"/>
      <c r="BU112" s="961"/>
      <c r="BV112" s="961">
        <v>1893532</v>
      </c>
      <c r="BW112" s="961"/>
      <c r="BX112" s="961"/>
      <c r="BY112" s="961"/>
      <c r="BZ112" s="961"/>
      <c r="CA112" s="961">
        <v>1714284</v>
      </c>
      <c r="CB112" s="961"/>
      <c r="CC112" s="961"/>
      <c r="CD112" s="961"/>
      <c r="CE112" s="961"/>
      <c r="CF112" s="955">
        <v>60.9</v>
      </c>
      <c r="CG112" s="956"/>
      <c r="CH112" s="956"/>
      <c r="CI112" s="956"/>
      <c r="CJ112" s="956"/>
      <c r="CK112" s="983"/>
      <c r="CL112" s="984"/>
      <c r="CM112" s="957" t="s">
        <v>444</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131</v>
      </c>
      <c r="DH112" s="961"/>
      <c r="DI112" s="961"/>
      <c r="DJ112" s="961"/>
      <c r="DK112" s="961"/>
      <c r="DL112" s="961" t="s">
        <v>131</v>
      </c>
      <c r="DM112" s="961"/>
      <c r="DN112" s="961"/>
      <c r="DO112" s="961"/>
      <c r="DP112" s="961"/>
      <c r="DQ112" s="961" t="s">
        <v>131</v>
      </c>
      <c r="DR112" s="961"/>
      <c r="DS112" s="961"/>
      <c r="DT112" s="961"/>
      <c r="DU112" s="961"/>
      <c r="DV112" s="962" t="s">
        <v>131</v>
      </c>
      <c r="DW112" s="962"/>
      <c r="DX112" s="962"/>
      <c r="DY112" s="962"/>
      <c r="DZ112" s="963"/>
    </row>
    <row r="113" spans="1:130" s="230" customFormat="1" ht="26.25" customHeight="1" x14ac:dyDescent="0.15">
      <c r="A113" s="989"/>
      <c r="B113" s="990"/>
      <c r="C113" s="958" t="s">
        <v>445</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243046</v>
      </c>
      <c r="AB113" s="973"/>
      <c r="AC113" s="973"/>
      <c r="AD113" s="973"/>
      <c r="AE113" s="974"/>
      <c r="AF113" s="975">
        <v>225250</v>
      </c>
      <c r="AG113" s="973"/>
      <c r="AH113" s="973"/>
      <c r="AI113" s="973"/>
      <c r="AJ113" s="974"/>
      <c r="AK113" s="975">
        <v>206766</v>
      </c>
      <c r="AL113" s="973"/>
      <c r="AM113" s="973"/>
      <c r="AN113" s="973"/>
      <c r="AO113" s="974"/>
      <c r="AP113" s="976">
        <v>7.3</v>
      </c>
      <c r="AQ113" s="977"/>
      <c r="AR113" s="977"/>
      <c r="AS113" s="977"/>
      <c r="AT113" s="978"/>
      <c r="AU113" s="943"/>
      <c r="AV113" s="944"/>
      <c r="AW113" s="944"/>
      <c r="AX113" s="944"/>
      <c r="AY113" s="944"/>
      <c r="AZ113" s="957" t="s">
        <v>446</v>
      </c>
      <c r="BA113" s="958"/>
      <c r="BB113" s="958"/>
      <c r="BC113" s="958"/>
      <c r="BD113" s="958"/>
      <c r="BE113" s="958"/>
      <c r="BF113" s="958"/>
      <c r="BG113" s="958"/>
      <c r="BH113" s="958"/>
      <c r="BI113" s="958"/>
      <c r="BJ113" s="958"/>
      <c r="BK113" s="958"/>
      <c r="BL113" s="958"/>
      <c r="BM113" s="958"/>
      <c r="BN113" s="958"/>
      <c r="BO113" s="958"/>
      <c r="BP113" s="959"/>
      <c r="BQ113" s="960">
        <v>1704</v>
      </c>
      <c r="BR113" s="961"/>
      <c r="BS113" s="961"/>
      <c r="BT113" s="961"/>
      <c r="BU113" s="961"/>
      <c r="BV113" s="961">
        <v>1215</v>
      </c>
      <c r="BW113" s="961"/>
      <c r="BX113" s="961"/>
      <c r="BY113" s="961"/>
      <c r="BZ113" s="961"/>
      <c r="CA113" s="961">
        <v>4355</v>
      </c>
      <c r="CB113" s="961"/>
      <c r="CC113" s="961"/>
      <c r="CD113" s="961"/>
      <c r="CE113" s="961"/>
      <c r="CF113" s="955">
        <v>0.2</v>
      </c>
      <c r="CG113" s="956"/>
      <c r="CH113" s="956"/>
      <c r="CI113" s="956"/>
      <c r="CJ113" s="956"/>
      <c r="CK113" s="983"/>
      <c r="CL113" s="984"/>
      <c r="CM113" s="957" t="s">
        <v>447</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131</v>
      </c>
      <c r="DH113" s="994"/>
      <c r="DI113" s="994"/>
      <c r="DJ113" s="994"/>
      <c r="DK113" s="995"/>
      <c r="DL113" s="996" t="s">
        <v>131</v>
      </c>
      <c r="DM113" s="994"/>
      <c r="DN113" s="994"/>
      <c r="DO113" s="994"/>
      <c r="DP113" s="995"/>
      <c r="DQ113" s="996" t="s">
        <v>131</v>
      </c>
      <c r="DR113" s="994"/>
      <c r="DS113" s="994"/>
      <c r="DT113" s="994"/>
      <c r="DU113" s="995"/>
      <c r="DV113" s="997" t="s">
        <v>131</v>
      </c>
      <c r="DW113" s="998"/>
      <c r="DX113" s="998"/>
      <c r="DY113" s="998"/>
      <c r="DZ113" s="999"/>
    </row>
    <row r="114" spans="1:130" s="230" customFormat="1" ht="26.25" customHeight="1" x14ac:dyDescent="0.15">
      <c r="A114" s="989"/>
      <c r="B114" s="990"/>
      <c r="C114" s="958" t="s">
        <v>448</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342</v>
      </c>
      <c r="AB114" s="994"/>
      <c r="AC114" s="994"/>
      <c r="AD114" s="994"/>
      <c r="AE114" s="995"/>
      <c r="AF114" s="996">
        <v>342</v>
      </c>
      <c r="AG114" s="994"/>
      <c r="AH114" s="994"/>
      <c r="AI114" s="994"/>
      <c r="AJ114" s="995"/>
      <c r="AK114" s="996">
        <v>342</v>
      </c>
      <c r="AL114" s="994"/>
      <c r="AM114" s="994"/>
      <c r="AN114" s="994"/>
      <c r="AO114" s="995"/>
      <c r="AP114" s="997">
        <v>0</v>
      </c>
      <c r="AQ114" s="998"/>
      <c r="AR114" s="998"/>
      <c r="AS114" s="998"/>
      <c r="AT114" s="999"/>
      <c r="AU114" s="943"/>
      <c r="AV114" s="944"/>
      <c r="AW114" s="944"/>
      <c r="AX114" s="944"/>
      <c r="AY114" s="944"/>
      <c r="AZ114" s="957" t="s">
        <v>449</v>
      </c>
      <c r="BA114" s="958"/>
      <c r="BB114" s="958"/>
      <c r="BC114" s="958"/>
      <c r="BD114" s="958"/>
      <c r="BE114" s="958"/>
      <c r="BF114" s="958"/>
      <c r="BG114" s="958"/>
      <c r="BH114" s="958"/>
      <c r="BI114" s="958"/>
      <c r="BJ114" s="958"/>
      <c r="BK114" s="958"/>
      <c r="BL114" s="958"/>
      <c r="BM114" s="958"/>
      <c r="BN114" s="958"/>
      <c r="BO114" s="958"/>
      <c r="BP114" s="959"/>
      <c r="BQ114" s="960" t="s">
        <v>131</v>
      </c>
      <c r="BR114" s="961"/>
      <c r="BS114" s="961"/>
      <c r="BT114" s="961"/>
      <c r="BU114" s="961"/>
      <c r="BV114" s="961" t="s">
        <v>131</v>
      </c>
      <c r="BW114" s="961"/>
      <c r="BX114" s="961"/>
      <c r="BY114" s="961"/>
      <c r="BZ114" s="961"/>
      <c r="CA114" s="961" t="s">
        <v>131</v>
      </c>
      <c r="CB114" s="961"/>
      <c r="CC114" s="961"/>
      <c r="CD114" s="961"/>
      <c r="CE114" s="961"/>
      <c r="CF114" s="955" t="s">
        <v>131</v>
      </c>
      <c r="CG114" s="956"/>
      <c r="CH114" s="956"/>
      <c r="CI114" s="956"/>
      <c r="CJ114" s="956"/>
      <c r="CK114" s="983"/>
      <c r="CL114" s="984"/>
      <c r="CM114" s="957" t="s">
        <v>450</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131</v>
      </c>
      <c r="DH114" s="994"/>
      <c r="DI114" s="994"/>
      <c r="DJ114" s="994"/>
      <c r="DK114" s="995"/>
      <c r="DL114" s="996" t="s">
        <v>131</v>
      </c>
      <c r="DM114" s="994"/>
      <c r="DN114" s="994"/>
      <c r="DO114" s="994"/>
      <c r="DP114" s="995"/>
      <c r="DQ114" s="996" t="s">
        <v>131</v>
      </c>
      <c r="DR114" s="994"/>
      <c r="DS114" s="994"/>
      <c r="DT114" s="994"/>
      <c r="DU114" s="995"/>
      <c r="DV114" s="997" t="s">
        <v>131</v>
      </c>
      <c r="DW114" s="998"/>
      <c r="DX114" s="998"/>
      <c r="DY114" s="998"/>
      <c r="DZ114" s="999"/>
    </row>
    <row r="115" spans="1:130" s="230" customFormat="1" ht="26.25" customHeight="1" x14ac:dyDescent="0.15">
      <c r="A115" s="989"/>
      <c r="B115" s="990"/>
      <c r="C115" s="958" t="s">
        <v>451</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t="s">
        <v>131</v>
      </c>
      <c r="AB115" s="973"/>
      <c r="AC115" s="973"/>
      <c r="AD115" s="973"/>
      <c r="AE115" s="974"/>
      <c r="AF115" s="975" t="s">
        <v>131</v>
      </c>
      <c r="AG115" s="973"/>
      <c r="AH115" s="973"/>
      <c r="AI115" s="973"/>
      <c r="AJ115" s="974"/>
      <c r="AK115" s="975" t="s">
        <v>131</v>
      </c>
      <c r="AL115" s="973"/>
      <c r="AM115" s="973"/>
      <c r="AN115" s="973"/>
      <c r="AO115" s="974"/>
      <c r="AP115" s="976" t="s">
        <v>131</v>
      </c>
      <c r="AQ115" s="977"/>
      <c r="AR115" s="977"/>
      <c r="AS115" s="977"/>
      <c r="AT115" s="978"/>
      <c r="AU115" s="943"/>
      <c r="AV115" s="944"/>
      <c r="AW115" s="944"/>
      <c r="AX115" s="944"/>
      <c r="AY115" s="944"/>
      <c r="AZ115" s="957" t="s">
        <v>452</v>
      </c>
      <c r="BA115" s="958"/>
      <c r="BB115" s="958"/>
      <c r="BC115" s="958"/>
      <c r="BD115" s="958"/>
      <c r="BE115" s="958"/>
      <c r="BF115" s="958"/>
      <c r="BG115" s="958"/>
      <c r="BH115" s="958"/>
      <c r="BI115" s="958"/>
      <c r="BJ115" s="958"/>
      <c r="BK115" s="958"/>
      <c r="BL115" s="958"/>
      <c r="BM115" s="958"/>
      <c r="BN115" s="958"/>
      <c r="BO115" s="958"/>
      <c r="BP115" s="959"/>
      <c r="BQ115" s="960" t="s">
        <v>131</v>
      </c>
      <c r="BR115" s="961"/>
      <c r="BS115" s="961"/>
      <c r="BT115" s="961"/>
      <c r="BU115" s="961"/>
      <c r="BV115" s="961" t="s">
        <v>131</v>
      </c>
      <c r="BW115" s="961"/>
      <c r="BX115" s="961"/>
      <c r="BY115" s="961"/>
      <c r="BZ115" s="961"/>
      <c r="CA115" s="961" t="s">
        <v>131</v>
      </c>
      <c r="CB115" s="961"/>
      <c r="CC115" s="961"/>
      <c r="CD115" s="961"/>
      <c r="CE115" s="961"/>
      <c r="CF115" s="955" t="s">
        <v>131</v>
      </c>
      <c r="CG115" s="956"/>
      <c r="CH115" s="956"/>
      <c r="CI115" s="956"/>
      <c r="CJ115" s="956"/>
      <c r="CK115" s="983"/>
      <c r="CL115" s="984"/>
      <c r="CM115" s="957" t="s">
        <v>453</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131</v>
      </c>
      <c r="DH115" s="994"/>
      <c r="DI115" s="994"/>
      <c r="DJ115" s="994"/>
      <c r="DK115" s="995"/>
      <c r="DL115" s="996" t="s">
        <v>131</v>
      </c>
      <c r="DM115" s="994"/>
      <c r="DN115" s="994"/>
      <c r="DO115" s="994"/>
      <c r="DP115" s="995"/>
      <c r="DQ115" s="996" t="s">
        <v>131</v>
      </c>
      <c r="DR115" s="994"/>
      <c r="DS115" s="994"/>
      <c r="DT115" s="994"/>
      <c r="DU115" s="995"/>
      <c r="DV115" s="997" t="s">
        <v>131</v>
      </c>
      <c r="DW115" s="998"/>
      <c r="DX115" s="998"/>
      <c r="DY115" s="998"/>
      <c r="DZ115" s="999"/>
    </row>
    <row r="116" spans="1:130" s="230" customFormat="1" ht="26.25" customHeight="1" x14ac:dyDescent="0.15">
      <c r="A116" s="991"/>
      <c r="B116" s="992"/>
      <c r="C116" s="1000" t="s">
        <v>454</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t="s">
        <v>131</v>
      </c>
      <c r="AB116" s="994"/>
      <c r="AC116" s="994"/>
      <c r="AD116" s="994"/>
      <c r="AE116" s="995"/>
      <c r="AF116" s="996" t="s">
        <v>131</v>
      </c>
      <c r="AG116" s="994"/>
      <c r="AH116" s="994"/>
      <c r="AI116" s="994"/>
      <c r="AJ116" s="995"/>
      <c r="AK116" s="996" t="s">
        <v>131</v>
      </c>
      <c r="AL116" s="994"/>
      <c r="AM116" s="994"/>
      <c r="AN116" s="994"/>
      <c r="AO116" s="995"/>
      <c r="AP116" s="997" t="s">
        <v>131</v>
      </c>
      <c r="AQ116" s="998"/>
      <c r="AR116" s="998"/>
      <c r="AS116" s="998"/>
      <c r="AT116" s="999"/>
      <c r="AU116" s="943"/>
      <c r="AV116" s="944"/>
      <c r="AW116" s="944"/>
      <c r="AX116" s="944"/>
      <c r="AY116" s="944"/>
      <c r="AZ116" s="1002" t="s">
        <v>455</v>
      </c>
      <c r="BA116" s="1003"/>
      <c r="BB116" s="1003"/>
      <c r="BC116" s="1003"/>
      <c r="BD116" s="1003"/>
      <c r="BE116" s="1003"/>
      <c r="BF116" s="1003"/>
      <c r="BG116" s="1003"/>
      <c r="BH116" s="1003"/>
      <c r="BI116" s="1003"/>
      <c r="BJ116" s="1003"/>
      <c r="BK116" s="1003"/>
      <c r="BL116" s="1003"/>
      <c r="BM116" s="1003"/>
      <c r="BN116" s="1003"/>
      <c r="BO116" s="1003"/>
      <c r="BP116" s="1004"/>
      <c r="BQ116" s="960" t="s">
        <v>131</v>
      </c>
      <c r="BR116" s="961"/>
      <c r="BS116" s="961"/>
      <c r="BT116" s="961"/>
      <c r="BU116" s="961"/>
      <c r="BV116" s="961" t="s">
        <v>131</v>
      </c>
      <c r="BW116" s="961"/>
      <c r="BX116" s="961"/>
      <c r="BY116" s="961"/>
      <c r="BZ116" s="961"/>
      <c r="CA116" s="961" t="s">
        <v>131</v>
      </c>
      <c r="CB116" s="961"/>
      <c r="CC116" s="961"/>
      <c r="CD116" s="961"/>
      <c r="CE116" s="961"/>
      <c r="CF116" s="955" t="s">
        <v>131</v>
      </c>
      <c r="CG116" s="956"/>
      <c r="CH116" s="956"/>
      <c r="CI116" s="956"/>
      <c r="CJ116" s="956"/>
      <c r="CK116" s="983"/>
      <c r="CL116" s="984"/>
      <c r="CM116" s="957" t="s">
        <v>456</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131</v>
      </c>
      <c r="DH116" s="994"/>
      <c r="DI116" s="994"/>
      <c r="DJ116" s="994"/>
      <c r="DK116" s="995"/>
      <c r="DL116" s="996" t="s">
        <v>131</v>
      </c>
      <c r="DM116" s="994"/>
      <c r="DN116" s="994"/>
      <c r="DO116" s="994"/>
      <c r="DP116" s="995"/>
      <c r="DQ116" s="996" t="s">
        <v>131</v>
      </c>
      <c r="DR116" s="994"/>
      <c r="DS116" s="994"/>
      <c r="DT116" s="994"/>
      <c r="DU116" s="995"/>
      <c r="DV116" s="997" t="s">
        <v>131</v>
      </c>
      <c r="DW116" s="998"/>
      <c r="DX116" s="998"/>
      <c r="DY116" s="998"/>
      <c r="DZ116" s="999"/>
    </row>
    <row r="117" spans="1:130" s="230" customFormat="1" ht="26.25" customHeight="1" x14ac:dyDescent="0.15">
      <c r="A117" s="947" t="s">
        <v>191</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457</v>
      </c>
      <c r="Z117" s="929"/>
      <c r="AA117" s="1013">
        <v>581143</v>
      </c>
      <c r="AB117" s="1014"/>
      <c r="AC117" s="1014"/>
      <c r="AD117" s="1014"/>
      <c r="AE117" s="1015"/>
      <c r="AF117" s="1016">
        <v>598450</v>
      </c>
      <c r="AG117" s="1014"/>
      <c r="AH117" s="1014"/>
      <c r="AI117" s="1014"/>
      <c r="AJ117" s="1015"/>
      <c r="AK117" s="1016">
        <v>590934</v>
      </c>
      <c r="AL117" s="1014"/>
      <c r="AM117" s="1014"/>
      <c r="AN117" s="1014"/>
      <c r="AO117" s="1015"/>
      <c r="AP117" s="1017"/>
      <c r="AQ117" s="1018"/>
      <c r="AR117" s="1018"/>
      <c r="AS117" s="1018"/>
      <c r="AT117" s="1019"/>
      <c r="AU117" s="943"/>
      <c r="AV117" s="944"/>
      <c r="AW117" s="944"/>
      <c r="AX117" s="944"/>
      <c r="AY117" s="944"/>
      <c r="AZ117" s="1009" t="s">
        <v>458</v>
      </c>
      <c r="BA117" s="1010"/>
      <c r="BB117" s="1010"/>
      <c r="BC117" s="1010"/>
      <c r="BD117" s="1010"/>
      <c r="BE117" s="1010"/>
      <c r="BF117" s="1010"/>
      <c r="BG117" s="1010"/>
      <c r="BH117" s="1010"/>
      <c r="BI117" s="1010"/>
      <c r="BJ117" s="1010"/>
      <c r="BK117" s="1010"/>
      <c r="BL117" s="1010"/>
      <c r="BM117" s="1010"/>
      <c r="BN117" s="1010"/>
      <c r="BO117" s="1010"/>
      <c r="BP117" s="1011"/>
      <c r="BQ117" s="960" t="s">
        <v>131</v>
      </c>
      <c r="BR117" s="961"/>
      <c r="BS117" s="961"/>
      <c r="BT117" s="961"/>
      <c r="BU117" s="961"/>
      <c r="BV117" s="961" t="s">
        <v>131</v>
      </c>
      <c r="BW117" s="961"/>
      <c r="BX117" s="961"/>
      <c r="BY117" s="961"/>
      <c r="BZ117" s="961"/>
      <c r="CA117" s="961" t="s">
        <v>131</v>
      </c>
      <c r="CB117" s="961"/>
      <c r="CC117" s="961"/>
      <c r="CD117" s="961"/>
      <c r="CE117" s="961"/>
      <c r="CF117" s="955" t="s">
        <v>131</v>
      </c>
      <c r="CG117" s="956"/>
      <c r="CH117" s="956"/>
      <c r="CI117" s="956"/>
      <c r="CJ117" s="956"/>
      <c r="CK117" s="983"/>
      <c r="CL117" s="984"/>
      <c r="CM117" s="957" t="s">
        <v>459</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131</v>
      </c>
      <c r="DH117" s="994"/>
      <c r="DI117" s="994"/>
      <c r="DJ117" s="994"/>
      <c r="DK117" s="995"/>
      <c r="DL117" s="996" t="s">
        <v>131</v>
      </c>
      <c r="DM117" s="994"/>
      <c r="DN117" s="994"/>
      <c r="DO117" s="994"/>
      <c r="DP117" s="995"/>
      <c r="DQ117" s="996" t="s">
        <v>131</v>
      </c>
      <c r="DR117" s="994"/>
      <c r="DS117" s="994"/>
      <c r="DT117" s="994"/>
      <c r="DU117" s="995"/>
      <c r="DV117" s="997" t="s">
        <v>131</v>
      </c>
      <c r="DW117" s="998"/>
      <c r="DX117" s="998"/>
      <c r="DY117" s="998"/>
      <c r="DZ117" s="999"/>
    </row>
    <row r="118" spans="1:130" s="230" customFormat="1" ht="26.25" customHeight="1" x14ac:dyDescent="0.15">
      <c r="A118" s="947" t="s">
        <v>432</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429</v>
      </c>
      <c r="AB118" s="928"/>
      <c r="AC118" s="928"/>
      <c r="AD118" s="928"/>
      <c r="AE118" s="929"/>
      <c r="AF118" s="927" t="s">
        <v>430</v>
      </c>
      <c r="AG118" s="928"/>
      <c r="AH118" s="928"/>
      <c r="AI118" s="928"/>
      <c r="AJ118" s="929"/>
      <c r="AK118" s="927" t="s">
        <v>313</v>
      </c>
      <c r="AL118" s="928"/>
      <c r="AM118" s="928"/>
      <c r="AN118" s="928"/>
      <c r="AO118" s="929"/>
      <c r="AP118" s="1005" t="s">
        <v>431</v>
      </c>
      <c r="AQ118" s="1006"/>
      <c r="AR118" s="1006"/>
      <c r="AS118" s="1006"/>
      <c r="AT118" s="1007"/>
      <c r="AU118" s="943"/>
      <c r="AV118" s="944"/>
      <c r="AW118" s="944"/>
      <c r="AX118" s="944"/>
      <c r="AY118" s="944"/>
      <c r="AZ118" s="1008" t="s">
        <v>460</v>
      </c>
      <c r="BA118" s="1000"/>
      <c r="BB118" s="1000"/>
      <c r="BC118" s="1000"/>
      <c r="BD118" s="1000"/>
      <c r="BE118" s="1000"/>
      <c r="BF118" s="1000"/>
      <c r="BG118" s="1000"/>
      <c r="BH118" s="1000"/>
      <c r="BI118" s="1000"/>
      <c r="BJ118" s="1000"/>
      <c r="BK118" s="1000"/>
      <c r="BL118" s="1000"/>
      <c r="BM118" s="1000"/>
      <c r="BN118" s="1000"/>
      <c r="BO118" s="1000"/>
      <c r="BP118" s="1001"/>
      <c r="BQ118" s="1034" t="s">
        <v>131</v>
      </c>
      <c r="BR118" s="1035"/>
      <c r="BS118" s="1035"/>
      <c r="BT118" s="1035"/>
      <c r="BU118" s="1035"/>
      <c r="BV118" s="1035" t="s">
        <v>131</v>
      </c>
      <c r="BW118" s="1035"/>
      <c r="BX118" s="1035"/>
      <c r="BY118" s="1035"/>
      <c r="BZ118" s="1035"/>
      <c r="CA118" s="1035" t="s">
        <v>131</v>
      </c>
      <c r="CB118" s="1035"/>
      <c r="CC118" s="1035"/>
      <c r="CD118" s="1035"/>
      <c r="CE118" s="1035"/>
      <c r="CF118" s="955" t="s">
        <v>131</v>
      </c>
      <c r="CG118" s="956"/>
      <c r="CH118" s="956"/>
      <c r="CI118" s="956"/>
      <c r="CJ118" s="956"/>
      <c r="CK118" s="983"/>
      <c r="CL118" s="984"/>
      <c r="CM118" s="957" t="s">
        <v>461</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131</v>
      </c>
      <c r="DH118" s="994"/>
      <c r="DI118" s="994"/>
      <c r="DJ118" s="994"/>
      <c r="DK118" s="995"/>
      <c r="DL118" s="996" t="s">
        <v>131</v>
      </c>
      <c r="DM118" s="994"/>
      <c r="DN118" s="994"/>
      <c r="DO118" s="994"/>
      <c r="DP118" s="995"/>
      <c r="DQ118" s="996" t="s">
        <v>131</v>
      </c>
      <c r="DR118" s="994"/>
      <c r="DS118" s="994"/>
      <c r="DT118" s="994"/>
      <c r="DU118" s="995"/>
      <c r="DV118" s="997" t="s">
        <v>131</v>
      </c>
      <c r="DW118" s="998"/>
      <c r="DX118" s="998"/>
      <c r="DY118" s="998"/>
      <c r="DZ118" s="999"/>
    </row>
    <row r="119" spans="1:130" s="230" customFormat="1" ht="26.25" customHeight="1" x14ac:dyDescent="0.15">
      <c r="A119" s="1091" t="s">
        <v>435</v>
      </c>
      <c r="B119" s="982"/>
      <c r="C119" s="964" t="s">
        <v>436</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131</v>
      </c>
      <c r="AB119" s="935"/>
      <c r="AC119" s="935"/>
      <c r="AD119" s="935"/>
      <c r="AE119" s="936"/>
      <c r="AF119" s="937" t="s">
        <v>131</v>
      </c>
      <c r="AG119" s="935"/>
      <c r="AH119" s="935"/>
      <c r="AI119" s="935"/>
      <c r="AJ119" s="936"/>
      <c r="AK119" s="937" t="s">
        <v>131</v>
      </c>
      <c r="AL119" s="935"/>
      <c r="AM119" s="935"/>
      <c r="AN119" s="935"/>
      <c r="AO119" s="936"/>
      <c r="AP119" s="938" t="s">
        <v>131</v>
      </c>
      <c r="AQ119" s="939"/>
      <c r="AR119" s="939"/>
      <c r="AS119" s="939"/>
      <c r="AT119" s="940"/>
      <c r="AU119" s="945"/>
      <c r="AV119" s="946"/>
      <c r="AW119" s="946"/>
      <c r="AX119" s="946"/>
      <c r="AY119" s="946"/>
      <c r="AZ119" s="251" t="s">
        <v>191</v>
      </c>
      <c r="BA119" s="251"/>
      <c r="BB119" s="251"/>
      <c r="BC119" s="251"/>
      <c r="BD119" s="251"/>
      <c r="BE119" s="251"/>
      <c r="BF119" s="251"/>
      <c r="BG119" s="251"/>
      <c r="BH119" s="251"/>
      <c r="BI119" s="251"/>
      <c r="BJ119" s="251"/>
      <c r="BK119" s="251"/>
      <c r="BL119" s="251"/>
      <c r="BM119" s="251"/>
      <c r="BN119" s="251"/>
      <c r="BO119" s="1012" t="s">
        <v>462</v>
      </c>
      <c r="BP119" s="1040"/>
      <c r="BQ119" s="1034">
        <v>6353198</v>
      </c>
      <c r="BR119" s="1035"/>
      <c r="BS119" s="1035"/>
      <c r="BT119" s="1035"/>
      <c r="BU119" s="1035"/>
      <c r="BV119" s="1035">
        <v>6390176</v>
      </c>
      <c r="BW119" s="1035"/>
      <c r="BX119" s="1035"/>
      <c r="BY119" s="1035"/>
      <c r="BZ119" s="1035"/>
      <c r="CA119" s="1035">
        <v>6056698</v>
      </c>
      <c r="CB119" s="1035"/>
      <c r="CC119" s="1035"/>
      <c r="CD119" s="1035"/>
      <c r="CE119" s="1035"/>
      <c r="CF119" s="1036"/>
      <c r="CG119" s="1037"/>
      <c r="CH119" s="1037"/>
      <c r="CI119" s="1037"/>
      <c r="CJ119" s="1038"/>
      <c r="CK119" s="985"/>
      <c r="CL119" s="986"/>
      <c r="CM119" s="1008" t="s">
        <v>463</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131</v>
      </c>
      <c r="DH119" s="1021"/>
      <c r="DI119" s="1021"/>
      <c r="DJ119" s="1021"/>
      <c r="DK119" s="1022"/>
      <c r="DL119" s="1020" t="s">
        <v>131</v>
      </c>
      <c r="DM119" s="1021"/>
      <c r="DN119" s="1021"/>
      <c r="DO119" s="1021"/>
      <c r="DP119" s="1022"/>
      <c r="DQ119" s="1020" t="s">
        <v>131</v>
      </c>
      <c r="DR119" s="1021"/>
      <c r="DS119" s="1021"/>
      <c r="DT119" s="1021"/>
      <c r="DU119" s="1022"/>
      <c r="DV119" s="1023" t="s">
        <v>131</v>
      </c>
      <c r="DW119" s="1024"/>
      <c r="DX119" s="1024"/>
      <c r="DY119" s="1024"/>
      <c r="DZ119" s="1025"/>
    </row>
    <row r="120" spans="1:130" s="230" customFormat="1" ht="26.25" customHeight="1" x14ac:dyDescent="0.15">
      <c r="A120" s="1092"/>
      <c r="B120" s="984"/>
      <c r="C120" s="957" t="s">
        <v>440</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131</v>
      </c>
      <c r="AB120" s="994"/>
      <c r="AC120" s="994"/>
      <c r="AD120" s="994"/>
      <c r="AE120" s="995"/>
      <c r="AF120" s="996" t="s">
        <v>131</v>
      </c>
      <c r="AG120" s="994"/>
      <c r="AH120" s="994"/>
      <c r="AI120" s="994"/>
      <c r="AJ120" s="995"/>
      <c r="AK120" s="996" t="s">
        <v>131</v>
      </c>
      <c r="AL120" s="994"/>
      <c r="AM120" s="994"/>
      <c r="AN120" s="994"/>
      <c r="AO120" s="995"/>
      <c r="AP120" s="997" t="s">
        <v>131</v>
      </c>
      <c r="AQ120" s="998"/>
      <c r="AR120" s="998"/>
      <c r="AS120" s="998"/>
      <c r="AT120" s="999"/>
      <c r="AU120" s="1026" t="s">
        <v>464</v>
      </c>
      <c r="AV120" s="1027"/>
      <c r="AW120" s="1027"/>
      <c r="AX120" s="1027"/>
      <c r="AY120" s="1028"/>
      <c r="AZ120" s="964" t="s">
        <v>465</v>
      </c>
      <c r="BA120" s="932"/>
      <c r="BB120" s="932"/>
      <c r="BC120" s="932"/>
      <c r="BD120" s="932"/>
      <c r="BE120" s="932"/>
      <c r="BF120" s="932"/>
      <c r="BG120" s="932"/>
      <c r="BH120" s="932"/>
      <c r="BI120" s="932"/>
      <c r="BJ120" s="932"/>
      <c r="BK120" s="932"/>
      <c r="BL120" s="932"/>
      <c r="BM120" s="932"/>
      <c r="BN120" s="932"/>
      <c r="BO120" s="932"/>
      <c r="BP120" s="933"/>
      <c r="BQ120" s="965">
        <v>2013955</v>
      </c>
      <c r="BR120" s="966"/>
      <c r="BS120" s="966"/>
      <c r="BT120" s="966"/>
      <c r="BU120" s="966"/>
      <c r="BV120" s="966">
        <v>2133354</v>
      </c>
      <c r="BW120" s="966"/>
      <c r="BX120" s="966"/>
      <c r="BY120" s="966"/>
      <c r="BZ120" s="966"/>
      <c r="CA120" s="966">
        <v>1968730</v>
      </c>
      <c r="CB120" s="966"/>
      <c r="CC120" s="966"/>
      <c r="CD120" s="966"/>
      <c r="CE120" s="966"/>
      <c r="CF120" s="979">
        <v>69.900000000000006</v>
      </c>
      <c r="CG120" s="980"/>
      <c r="CH120" s="980"/>
      <c r="CI120" s="980"/>
      <c r="CJ120" s="980"/>
      <c r="CK120" s="1041" t="s">
        <v>466</v>
      </c>
      <c r="CL120" s="1042"/>
      <c r="CM120" s="1042"/>
      <c r="CN120" s="1042"/>
      <c r="CO120" s="1043"/>
      <c r="CP120" s="1049" t="s">
        <v>413</v>
      </c>
      <c r="CQ120" s="1050"/>
      <c r="CR120" s="1050"/>
      <c r="CS120" s="1050"/>
      <c r="CT120" s="1050"/>
      <c r="CU120" s="1050"/>
      <c r="CV120" s="1050"/>
      <c r="CW120" s="1050"/>
      <c r="CX120" s="1050"/>
      <c r="CY120" s="1050"/>
      <c r="CZ120" s="1050"/>
      <c r="DA120" s="1050"/>
      <c r="DB120" s="1050"/>
      <c r="DC120" s="1050"/>
      <c r="DD120" s="1050"/>
      <c r="DE120" s="1050"/>
      <c r="DF120" s="1051"/>
      <c r="DG120" s="965">
        <v>1989321</v>
      </c>
      <c r="DH120" s="966"/>
      <c r="DI120" s="966"/>
      <c r="DJ120" s="966"/>
      <c r="DK120" s="966"/>
      <c r="DL120" s="966">
        <v>1886106</v>
      </c>
      <c r="DM120" s="966"/>
      <c r="DN120" s="966"/>
      <c r="DO120" s="966"/>
      <c r="DP120" s="966"/>
      <c r="DQ120" s="966">
        <v>1711681</v>
      </c>
      <c r="DR120" s="966"/>
      <c r="DS120" s="966"/>
      <c r="DT120" s="966"/>
      <c r="DU120" s="966"/>
      <c r="DV120" s="967">
        <v>60.8</v>
      </c>
      <c r="DW120" s="967"/>
      <c r="DX120" s="967"/>
      <c r="DY120" s="967"/>
      <c r="DZ120" s="968"/>
    </row>
    <row r="121" spans="1:130" s="230" customFormat="1" ht="26.25" customHeight="1" x14ac:dyDescent="0.15">
      <c r="A121" s="1092"/>
      <c r="B121" s="984"/>
      <c r="C121" s="1009" t="s">
        <v>467</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131</v>
      </c>
      <c r="AB121" s="994"/>
      <c r="AC121" s="994"/>
      <c r="AD121" s="994"/>
      <c r="AE121" s="995"/>
      <c r="AF121" s="996" t="s">
        <v>131</v>
      </c>
      <c r="AG121" s="994"/>
      <c r="AH121" s="994"/>
      <c r="AI121" s="994"/>
      <c r="AJ121" s="995"/>
      <c r="AK121" s="996" t="s">
        <v>131</v>
      </c>
      <c r="AL121" s="994"/>
      <c r="AM121" s="994"/>
      <c r="AN121" s="994"/>
      <c r="AO121" s="995"/>
      <c r="AP121" s="997" t="s">
        <v>131</v>
      </c>
      <c r="AQ121" s="998"/>
      <c r="AR121" s="998"/>
      <c r="AS121" s="998"/>
      <c r="AT121" s="999"/>
      <c r="AU121" s="1029"/>
      <c r="AV121" s="1030"/>
      <c r="AW121" s="1030"/>
      <c r="AX121" s="1030"/>
      <c r="AY121" s="1031"/>
      <c r="AZ121" s="957" t="s">
        <v>468</v>
      </c>
      <c r="BA121" s="958"/>
      <c r="BB121" s="958"/>
      <c r="BC121" s="958"/>
      <c r="BD121" s="958"/>
      <c r="BE121" s="958"/>
      <c r="BF121" s="958"/>
      <c r="BG121" s="958"/>
      <c r="BH121" s="958"/>
      <c r="BI121" s="958"/>
      <c r="BJ121" s="958"/>
      <c r="BK121" s="958"/>
      <c r="BL121" s="958"/>
      <c r="BM121" s="958"/>
      <c r="BN121" s="958"/>
      <c r="BO121" s="958"/>
      <c r="BP121" s="959"/>
      <c r="BQ121" s="960">
        <v>1725</v>
      </c>
      <c r="BR121" s="961"/>
      <c r="BS121" s="961"/>
      <c r="BT121" s="961"/>
      <c r="BU121" s="961"/>
      <c r="BV121" s="961" t="s">
        <v>131</v>
      </c>
      <c r="BW121" s="961"/>
      <c r="BX121" s="961"/>
      <c r="BY121" s="961"/>
      <c r="BZ121" s="961"/>
      <c r="CA121" s="961" t="s">
        <v>131</v>
      </c>
      <c r="CB121" s="961"/>
      <c r="CC121" s="961"/>
      <c r="CD121" s="961"/>
      <c r="CE121" s="961"/>
      <c r="CF121" s="955" t="s">
        <v>131</v>
      </c>
      <c r="CG121" s="956"/>
      <c r="CH121" s="956"/>
      <c r="CI121" s="956"/>
      <c r="CJ121" s="956"/>
      <c r="CK121" s="1044"/>
      <c r="CL121" s="1045"/>
      <c r="CM121" s="1045"/>
      <c r="CN121" s="1045"/>
      <c r="CO121" s="1046"/>
      <c r="CP121" s="1054" t="s">
        <v>411</v>
      </c>
      <c r="CQ121" s="1055"/>
      <c r="CR121" s="1055"/>
      <c r="CS121" s="1055"/>
      <c r="CT121" s="1055"/>
      <c r="CU121" s="1055"/>
      <c r="CV121" s="1055"/>
      <c r="CW121" s="1055"/>
      <c r="CX121" s="1055"/>
      <c r="CY121" s="1055"/>
      <c r="CZ121" s="1055"/>
      <c r="DA121" s="1055"/>
      <c r="DB121" s="1055"/>
      <c r="DC121" s="1055"/>
      <c r="DD121" s="1055"/>
      <c r="DE121" s="1055"/>
      <c r="DF121" s="1056"/>
      <c r="DG121" s="960">
        <v>2321</v>
      </c>
      <c r="DH121" s="961"/>
      <c r="DI121" s="961"/>
      <c r="DJ121" s="961"/>
      <c r="DK121" s="961"/>
      <c r="DL121" s="961">
        <v>7426</v>
      </c>
      <c r="DM121" s="961"/>
      <c r="DN121" s="961"/>
      <c r="DO121" s="961"/>
      <c r="DP121" s="961"/>
      <c r="DQ121" s="961">
        <v>2603</v>
      </c>
      <c r="DR121" s="961"/>
      <c r="DS121" s="961"/>
      <c r="DT121" s="961"/>
      <c r="DU121" s="961"/>
      <c r="DV121" s="962">
        <v>0.1</v>
      </c>
      <c r="DW121" s="962"/>
      <c r="DX121" s="962"/>
      <c r="DY121" s="962"/>
      <c r="DZ121" s="963"/>
    </row>
    <row r="122" spans="1:130" s="230" customFormat="1" ht="26.25" customHeight="1" x14ac:dyDescent="0.15">
      <c r="A122" s="1092"/>
      <c r="B122" s="984"/>
      <c r="C122" s="957" t="s">
        <v>450</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131</v>
      </c>
      <c r="AB122" s="994"/>
      <c r="AC122" s="994"/>
      <c r="AD122" s="994"/>
      <c r="AE122" s="995"/>
      <c r="AF122" s="996" t="s">
        <v>131</v>
      </c>
      <c r="AG122" s="994"/>
      <c r="AH122" s="994"/>
      <c r="AI122" s="994"/>
      <c r="AJ122" s="995"/>
      <c r="AK122" s="996" t="s">
        <v>131</v>
      </c>
      <c r="AL122" s="994"/>
      <c r="AM122" s="994"/>
      <c r="AN122" s="994"/>
      <c r="AO122" s="995"/>
      <c r="AP122" s="997" t="s">
        <v>131</v>
      </c>
      <c r="AQ122" s="998"/>
      <c r="AR122" s="998"/>
      <c r="AS122" s="998"/>
      <c r="AT122" s="999"/>
      <c r="AU122" s="1029"/>
      <c r="AV122" s="1030"/>
      <c r="AW122" s="1030"/>
      <c r="AX122" s="1030"/>
      <c r="AY122" s="1031"/>
      <c r="AZ122" s="1008" t="s">
        <v>469</v>
      </c>
      <c r="BA122" s="1000"/>
      <c r="BB122" s="1000"/>
      <c r="BC122" s="1000"/>
      <c r="BD122" s="1000"/>
      <c r="BE122" s="1000"/>
      <c r="BF122" s="1000"/>
      <c r="BG122" s="1000"/>
      <c r="BH122" s="1000"/>
      <c r="BI122" s="1000"/>
      <c r="BJ122" s="1000"/>
      <c r="BK122" s="1000"/>
      <c r="BL122" s="1000"/>
      <c r="BM122" s="1000"/>
      <c r="BN122" s="1000"/>
      <c r="BO122" s="1000"/>
      <c r="BP122" s="1001"/>
      <c r="BQ122" s="1034">
        <v>4065973</v>
      </c>
      <c r="BR122" s="1035"/>
      <c r="BS122" s="1035"/>
      <c r="BT122" s="1035"/>
      <c r="BU122" s="1035"/>
      <c r="BV122" s="1035">
        <v>4068824</v>
      </c>
      <c r="BW122" s="1035"/>
      <c r="BX122" s="1035"/>
      <c r="BY122" s="1035"/>
      <c r="BZ122" s="1035"/>
      <c r="CA122" s="1035">
        <v>3869003</v>
      </c>
      <c r="CB122" s="1035"/>
      <c r="CC122" s="1035"/>
      <c r="CD122" s="1035"/>
      <c r="CE122" s="1035"/>
      <c r="CF122" s="1052">
        <v>137.4</v>
      </c>
      <c r="CG122" s="1053"/>
      <c r="CH122" s="1053"/>
      <c r="CI122" s="1053"/>
      <c r="CJ122" s="1053"/>
      <c r="CK122" s="1044"/>
      <c r="CL122" s="1045"/>
      <c r="CM122" s="1045"/>
      <c r="CN122" s="1045"/>
      <c r="CO122" s="1046"/>
      <c r="CP122" s="1054" t="s">
        <v>409</v>
      </c>
      <c r="CQ122" s="1055"/>
      <c r="CR122" s="1055"/>
      <c r="CS122" s="1055"/>
      <c r="CT122" s="1055"/>
      <c r="CU122" s="1055"/>
      <c r="CV122" s="1055"/>
      <c r="CW122" s="1055"/>
      <c r="CX122" s="1055"/>
      <c r="CY122" s="1055"/>
      <c r="CZ122" s="1055"/>
      <c r="DA122" s="1055"/>
      <c r="DB122" s="1055"/>
      <c r="DC122" s="1055"/>
      <c r="DD122" s="1055"/>
      <c r="DE122" s="1055"/>
      <c r="DF122" s="1056"/>
      <c r="DG122" s="960" t="s">
        <v>131</v>
      </c>
      <c r="DH122" s="961"/>
      <c r="DI122" s="961"/>
      <c r="DJ122" s="961"/>
      <c r="DK122" s="961"/>
      <c r="DL122" s="961" t="s">
        <v>131</v>
      </c>
      <c r="DM122" s="961"/>
      <c r="DN122" s="961"/>
      <c r="DO122" s="961"/>
      <c r="DP122" s="961"/>
      <c r="DQ122" s="961" t="s">
        <v>131</v>
      </c>
      <c r="DR122" s="961"/>
      <c r="DS122" s="961"/>
      <c r="DT122" s="961"/>
      <c r="DU122" s="961"/>
      <c r="DV122" s="962" t="s">
        <v>131</v>
      </c>
      <c r="DW122" s="962"/>
      <c r="DX122" s="962"/>
      <c r="DY122" s="962"/>
      <c r="DZ122" s="963"/>
    </row>
    <row r="123" spans="1:130" s="230" customFormat="1" ht="26.25" customHeight="1" x14ac:dyDescent="0.15">
      <c r="A123" s="1092"/>
      <c r="B123" s="984"/>
      <c r="C123" s="957" t="s">
        <v>456</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131</v>
      </c>
      <c r="AB123" s="994"/>
      <c r="AC123" s="994"/>
      <c r="AD123" s="994"/>
      <c r="AE123" s="995"/>
      <c r="AF123" s="996" t="s">
        <v>131</v>
      </c>
      <c r="AG123" s="994"/>
      <c r="AH123" s="994"/>
      <c r="AI123" s="994"/>
      <c r="AJ123" s="995"/>
      <c r="AK123" s="996" t="s">
        <v>131</v>
      </c>
      <c r="AL123" s="994"/>
      <c r="AM123" s="994"/>
      <c r="AN123" s="994"/>
      <c r="AO123" s="995"/>
      <c r="AP123" s="997" t="s">
        <v>131</v>
      </c>
      <c r="AQ123" s="998"/>
      <c r="AR123" s="998"/>
      <c r="AS123" s="998"/>
      <c r="AT123" s="999"/>
      <c r="AU123" s="1032"/>
      <c r="AV123" s="1033"/>
      <c r="AW123" s="1033"/>
      <c r="AX123" s="1033"/>
      <c r="AY123" s="1033"/>
      <c r="AZ123" s="251" t="s">
        <v>191</v>
      </c>
      <c r="BA123" s="251"/>
      <c r="BB123" s="251"/>
      <c r="BC123" s="251"/>
      <c r="BD123" s="251"/>
      <c r="BE123" s="251"/>
      <c r="BF123" s="251"/>
      <c r="BG123" s="251"/>
      <c r="BH123" s="251"/>
      <c r="BI123" s="251"/>
      <c r="BJ123" s="251"/>
      <c r="BK123" s="251"/>
      <c r="BL123" s="251"/>
      <c r="BM123" s="251"/>
      <c r="BN123" s="251"/>
      <c r="BO123" s="1012" t="s">
        <v>470</v>
      </c>
      <c r="BP123" s="1040"/>
      <c r="BQ123" s="1098">
        <v>6081653</v>
      </c>
      <c r="BR123" s="1099"/>
      <c r="BS123" s="1099"/>
      <c r="BT123" s="1099"/>
      <c r="BU123" s="1099"/>
      <c r="BV123" s="1099">
        <v>6202178</v>
      </c>
      <c r="BW123" s="1099"/>
      <c r="BX123" s="1099"/>
      <c r="BY123" s="1099"/>
      <c r="BZ123" s="1099"/>
      <c r="CA123" s="1099">
        <v>5837733</v>
      </c>
      <c r="CB123" s="1099"/>
      <c r="CC123" s="1099"/>
      <c r="CD123" s="1099"/>
      <c r="CE123" s="1099"/>
      <c r="CF123" s="1036"/>
      <c r="CG123" s="1037"/>
      <c r="CH123" s="1037"/>
      <c r="CI123" s="1037"/>
      <c r="CJ123" s="1038"/>
      <c r="CK123" s="1044"/>
      <c r="CL123" s="1045"/>
      <c r="CM123" s="1045"/>
      <c r="CN123" s="1045"/>
      <c r="CO123" s="1046"/>
      <c r="CP123" s="1054" t="s">
        <v>410</v>
      </c>
      <c r="CQ123" s="1055"/>
      <c r="CR123" s="1055"/>
      <c r="CS123" s="1055"/>
      <c r="CT123" s="1055"/>
      <c r="CU123" s="1055"/>
      <c r="CV123" s="1055"/>
      <c r="CW123" s="1055"/>
      <c r="CX123" s="1055"/>
      <c r="CY123" s="1055"/>
      <c r="CZ123" s="1055"/>
      <c r="DA123" s="1055"/>
      <c r="DB123" s="1055"/>
      <c r="DC123" s="1055"/>
      <c r="DD123" s="1055"/>
      <c r="DE123" s="1055"/>
      <c r="DF123" s="1056"/>
      <c r="DG123" s="993" t="s">
        <v>131</v>
      </c>
      <c r="DH123" s="994"/>
      <c r="DI123" s="994"/>
      <c r="DJ123" s="994"/>
      <c r="DK123" s="995"/>
      <c r="DL123" s="996" t="s">
        <v>131</v>
      </c>
      <c r="DM123" s="994"/>
      <c r="DN123" s="994"/>
      <c r="DO123" s="994"/>
      <c r="DP123" s="995"/>
      <c r="DQ123" s="996" t="s">
        <v>131</v>
      </c>
      <c r="DR123" s="994"/>
      <c r="DS123" s="994"/>
      <c r="DT123" s="994"/>
      <c r="DU123" s="995"/>
      <c r="DV123" s="997" t="s">
        <v>131</v>
      </c>
      <c r="DW123" s="998"/>
      <c r="DX123" s="998"/>
      <c r="DY123" s="998"/>
      <c r="DZ123" s="999"/>
    </row>
    <row r="124" spans="1:130" s="230" customFormat="1" ht="26.25" customHeight="1" thickBot="1" x14ac:dyDescent="0.2">
      <c r="A124" s="1092"/>
      <c r="B124" s="984"/>
      <c r="C124" s="957" t="s">
        <v>459</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131</v>
      </c>
      <c r="AB124" s="994"/>
      <c r="AC124" s="994"/>
      <c r="AD124" s="994"/>
      <c r="AE124" s="995"/>
      <c r="AF124" s="996" t="s">
        <v>131</v>
      </c>
      <c r="AG124" s="994"/>
      <c r="AH124" s="994"/>
      <c r="AI124" s="994"/>
      <c r="AJ124" s="995"/>
      <c r="AK124" s="996" t="s">
        <v>131</v>
      </c>
      <c r="AL124" s="994"/>
      <c r="AM124" s="994"/>
      <c r="AN124" s="994"/>
      <c r="AO124" s="995"/>
      <c r="AP124" s="997" t="s">
        <v>131</v>
      </c>
      <c r="AQ124" s="998"/>
      <c r="AR124" s="998"/>
      <c r="AS124" s="998"/>
      <c r="AT124" s="999"/>
      <c r="AU124" s="1094" t="s">
        <v>471</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10.199999999999999</v>
      </c>
      <c r="BR124" s="1062"/>
      <c r="BS124" s="1062"/>
      <c r="BT124" s="1062"/>
      <c r="BU124" s="1062"/>
      <c r="BV124" s="1062">
        <v>6.4</v>
      </c>
      <c r="BW124" s="1062"/>
      <c r="BX124" s="1062"/>
      <c r="BY124" s="1062"/>
      <c r="BZ124" s="1062"/>
      <c r="CA124" s="1062">
        <v>7.7</v>
      </c>
      <c r="CB124" s="1062"/>
      <c r="CC124" s="1062"/>
      <c r="CD124" s="1062"/>
      <c r="CE124" s="1062"/>
      <c r="CF124" s="1063"/>
      <c r="CG124" s="1064"/>
      <c r="CH124" s="1064"/>
      <c r="CI124" s="1064"/>
      <c r="CJ124" s="1065"/>
      <c r="CK124" s="1047"/>
      <c r="CL124" s="1047"/>
      <c r="CM124" s="1047"/>
      <c r="CN124" s="1047"/>
      <c r="CO124" s="1048"/>
      <c r="CP124" s="1054" t="s">
        <v>472</v>
      </c>
      <c r="CQ124" s="1055"/>
      <c r="CR124" s="1055"/>
      <c r="CS124" s="1055"/>
      <c r="CT124" s="1055"/>
      <c r="CU124" s="1055"/>
      <c r="CV124" s="1055"/>
      <c r="CW124" s="1055"/>
      <c r="CX124" s="1055"/>
      <c r="CY124" s="1055"/>
      <c r="CZ124" s="1055"/>
      <c r="DA124" s="1055"/>
      <c r="DB124" s="1055"/>
      <c r="DC124" s="1055"/>
      <c r="DD124" s="1055"/>
      <c r="DE124" s="1055"/>
      <c r="DF124" s="1056"/>
      <c r="DG124" s="1039" t="s">
        <v>131</v>
      </c>
      <c r="DH124" s="1021"/>
      <c r="DI124" s="1021"/>
      <c r="DJ124" s="1021"/>
      <c r="DK124" s="1022"/>
      <c r="DL124" s="1020" t="s">
        <v>131</v>
      </c>
      <c r="DM124" s="1021"/>
      <c r="DN124" s="1021"/>
      <c r="DO124" s="1021"/>
      <c r="DP124" s="1022"/>
      <c r="DQ124" s="1020" t="s">
        <v>131</v>
      </c>
      <c r="DR124" s="1021"/>
      <c r="DS124" s="1021"/>
      <c r="DT124" s="1021"/>
      <c r="DU124" s="1022"/>
      <c r="DV124" s="1023" t="s">
        <v>131</v>
      </c>
      <c r="DW124" s="1024"/>
      <c r="DX124" s="1024"/>
      <c r="DY124" s="1024"/>
      <c r="DZ124" s="1025"/>
    </row>
    <row r="125" spans="1:130" s="230" customFormat="1" ht="26.25" customHeight="1" x14ac:dyDescent="0.15">
      <c r="A125" s="1092"/>
      <c r="B125" s="984"/>
      <c r="C125" s="957" t="s">
        <v>461</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131</v>
      </c>
      <c r="AB125" s="994"/>
      <c r="AC125" s="994"/>
      <c r="AD125" s="994"/>
      <c r="AE125" s="995"/>
      <c r="AF125" s="996" t="s">
        <v>131</v>
      </c>
      <c r="AG125" s="994"/>
      <c r="AH125" s="994"/>
      <c r="AI125" s="994"/>
      <c r="AJ125" s="995"/>
      <c r="AK125" s="996" t="s">
        <v>131</v>
      </c>
      <c r="AL125" s="994"/>
      <c r="AM125" s="994"/>
      <c r="AN125" s="994"/>
      <c r="AO125" s="995"/>
      <c r="AP125" s="997" t="s">
        <v>131</v>
      </c>
      <c r="AQ125" s="998"/>
      <c r="AR125" s="998"/>
      <c r="AS125" s="998"/>
      <c r="AT125" s="99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7" t="s">
        <v>473</v>
      </c>
      <c r="CL125" s="1042"/>
      <c r="CM125" s="1042"/>
      <c r="CN125" s="1042"/>
      <c r="CO125" s="1043"/>
      <c r="CP125" s="964" t="s">
        <v>474</v>
      </c>
      <c r="CQ125" s="932"/>
      <c r="CR125" s="932"/>
      <c r="CS125" s="932"/>
      <c r="CT125" s="932"/>
      <c r="CU125" s="932"/>
      <c r="CV125" s="932"/>
      <c r="CW125" s="932"/>
      <c r="CX125" s="932"/>
      <c r="CY125" s="932"/>
      <c r="CZ125" s="932"/>
      <c r="DA125" s="932"/>
      <c r="DB125" s="932"/>
      <c r="DC125" s="932"/>
      <c r="DD125" s="932"/>
      <c r="DE125" s="932"/>
      <c r="DF125" s="933"/>
      <c r="DG125" s="965" t="s">
        <v>131</v>
      </c>
      <c r="DH125" s="966"/>
      <c r="DI125" s="966"/>
      <c r="DJ125" s="966"/>
      <c r="DK125" s="966"/>
      <c r="DL125" s="966" t="s">
        <v>131</v>
      </c>
      <c r="DM125" s="966"/>
      <c r="DN125" s="966"/>
      <c r="DO125" s="966"/>
      <c r="DP125" s="966"/>
      <c r="DQ125" s="966" t="s">
        <v>131</v>
      </c>
      <c r="DR125" s="966"/>
      <c r="DS125" s="966"/>
      <c r="DT125" s="966"/>
      <c r="DU125" s="966"/>
      <c r="DV125" s="967" t="s">
        <v>131</v>
      </c>
      <c r="DW125" s="967"/>
      <c r="DX125" s="967"/>
      <c r="DY125" s="967"/>
      <c r="DZ125" s="968"/>
    </row>
    <row r="126" spans="1:130" s="230" customFormat="1" ht="26.25" customHeight="1" thickBot="1" x14ac:dyDescent="0.2">
      <c r="A126" s="1092"/>
      <c r="B126" s="984"/>
      <c r="C126" s="957" t="s">
        <v>463</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131</v>
      </c>
      <c r="AB126" s="994"/>
      <c r="AC126" s="994"/>
      <c r="AD126" s="994"/>
      <c r="AE126" s="995"/>
      <c r="AF126" s="996" t="s">
        <v>131</v>
      </c>
      <c r="AG126" s="994"/>
      <c r="AH126" s="994"/>
      <c r="AI126" s="994"/>
      <c r="AJ126" s="995"/>
      <c r="AK126" s="996" t="s">
        <v>131</v>
      </c>
      <c r="AL126" s="994"/>
      <c r="AM126" s="994"/>
      <c r="AN126" s="994"/>
      <c r="AO126" s="995"/>
      <c r="AP126" s="997" t="s">
        <v>131</v>
      </c>
      <c r="AQ126" s="998"/>
      <c r="AR126" s="998"/>
      <c r="AS126" s="998"/>
      <c r="AT126" s="99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8"/>
      <c r="CL126" s="1045"/>
      <c r="CM126" s="1045"/>
      <c r="CN126" s="1045"/>
      <c r="CO126" s="1046"/>
      <c r="CP126" s="957" t="s">
        <v>475</v>
      </c>
      <c r="CQ126" s="958"/>
      <c r="CR126" s="958"/>
      <c r="CS126" s="958"/>
      <c r="CT126" s="958"/>
      <c r="CU126" s="958"/>
      <c r="CV126" s="958"/>
      <c r="CW126" s="958"/>
      <c r="CX126" s="958"/>
      <c r="CY126" s="958"/>
      <c r="CZ126" s="958"/>
      <c r="DA126" s="958"/>
      <c r="DB126" s="958"/>
      <c r="DC126" s="958"/>
      <c r="DD126" s="958"/>
      <c r="DE126" s="958"/>
      <c r="DF126" s="959"/>
      <c r="DG126" s="960" t="s">
        <v>131</v>
      </c>
      <c r="DH126" s="961"/>
      <c r="DI126" s="961"/>
      <c r="DJ126" s="961"/>
      <c r="DK126" s="961"/>
      <c r="DL126" s="961" t="s">
        <v>131</v>
      </c>
      <c r="DM126" s="961"/>
      <c r="DN126" s="961"/>
      <c r="DO126" s="961"/>
      <c r="DP126" s="961"/>
      <c r="DQ126" s="961" t="s">
        <v>131</v>
      </c>
      <c r="DR126" s="961"/>
      <c r="DS126" s="961"/>
      <c r="DT126" s="961"/>
      <c r="DU126" s="961"/>
      <c r="DV126" s="962" t="s">
        <v>131</v>
      </c>
      <c r="DW126" s="962"/>
      <c r="DX126" s="962"/>
      <c r="DY126" s="962"/>
      <c r="DZ126" s="963"/>
    </row>
    <row r="127" spans="1:130" s="230" customFormat="1" ht="26.25" customHeight="1" x14ac:dyDescent="0.15">
      <c r="A127" s="1093"/>
      <c r="B127" s="986"/>
      <c r="C127" s="1008" t="s">
        <v>476</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131</v>
      </c>
      <c r="AB127" s="994"/>
      <c r="AC127" s="994"/>
      <c r="AD127" s="994"/>
      <c r="AE127" s="995"/>
      <c r="AF127" s="996" t="s">
        <v>131</v>
      </c>
      <c r="AG127" s="994"/>
      <c r="AH127" s="994"/>
      <c r="AI127" s="994"/>
      <c r="AJ127" s="995"/>
      <c r="AK127" s="996" t="s">
        <v>131</v>
      </c>
      <c r="AL127" s="994"/>
      <c r="AM127" s="994"/>
      <c r="AN127" s="994"/>
      <c r="AO127" s="995"/>
      <c r="AP127" s="997" t="s">
        <v>131</v>
      </c>
      <c r="AQ127" s="998"/>
      <c r="AR127" s="998"/>
      <c r="AS127" s="998"/>
      <c r="AT127" s="999"/>
      <c r="AU127" s="232"/>
      <c r="AV127" s="232"/>
      <c r="AW127" s="232"/>
      <c r="AX127" s="1066" t="s">
        <v>477</v>
      </c>
      <c r="AY127" s="1067"/>
      <c r="AZ127" s="1067"/>
      <c r="BA127" s="1067"/>
      <c r="BB127" s="1067"/>
      <c r="BC127" s="1067"/>
      <c r="BD127" s="1067"/>
      <c r="BE127" s="1068"/>
      <c r="BF127" s="1069" t="s">
        <v>478</v>
      </c>
      <c r="BG127" s="1067"/>
      <c r="BH127" s="1067"/>
      <c r="BI127" s="1067"/>
      <c r="BJ127" s="1067"/>
      <c r="BK127" s="1067"/>
      <c r="BL127" s="1068"/>
      <c r="BM127" s="1069" t="s">
        <v>479</v>
      </c>
      <c r="BN127" s="1067"/>
      <c r="BO127" s="1067"/>
      <c r="BP127" s="1067"/>
      <c r="BQ127" s="1067"/>
      <c r="BR127" s="1067"/>
      <c r="BS127" s="1068"/>
      <c r="BT127" s="1069" t="s">
        <v>480</v>
      </c>
      <c r="BU127" s="1067"/>
      <c r="BV127" s="1067"/>
      <c r="BW127" s="1067"/>
      <c r="BX127" s="1067"/>
      <c r="BY127" s="1067"/>
      <c r="BZ127" s="1090"/>
      <c r="CA127" s="232"/>
      <c r="CB127" s="232"/>
      <c r="CC127" s="232"/>
      <c r="CD127" s="255"/>
      <c r="CE127" s="255"/>
      <c r="CF127" s="255"/>
      <c r="CG127" s="232"/>
      <c r="CH127" s="232"/>
      <c r="CI127" s="232"/>
      <c r="CJ127" s="254"/>
      <c r="CK127" s="1058"/>
      <c r="CL127" s="1045"/>
      <c r="CM127" s="1045"/>
      <c r="CN127" s="1045"/>
      <c r="CO127" s="1046"/>
      <c r="CP127" s="957" t="s">
        <v>481</v>
      </c>
      <c r="CQ127" s="958"/>
      <c r="CR127" s="958"/>
      <c r="CS127" s="958"/>
      <c r="CT127" s="958"/>
      <c r="CU127" s="958"/>
      <c r="CV127" s="958"/>
      <c r="CW127" s="958"/>
      <c r="CX127" s="958"/>
      <c r="CY127" s="958"/>
      <c r="CZ127" s="958"/>
      <c r="DA127" s="958"/>
      <c r="DB127" s="958"/>
      <c r="DC127" s="958"/>
      <c r="DD127" s="958"/>
      <c r="DE127" s="958"/>
      <c r="DF127" s="959"/>
      <c r="DG127" s="960" t="s">
        <v>131</v>
      </c>
      <c r="DH127" s="961"/>
      <c r="DI127" s="961"/>
      <c r="DJ127" s="961"/>
      <c r="DK127" s="961"/>
      <c r="DL127" s="961" t="s">
        <v>131</v>
      </c>
      <c r="DM127" s="961"/>
      <c r="DN127" s="961"/>
      <c r="DO127" s="961"/>
      <c r="DP127" s="961"/>
      <c r="DQ127" s="961" t="s">
        <v>131</v>
      </c>
      <c r="DR127" s="961"/>
      <c r="DS127" s="961"/>
      <c r="DT127" s="961"/>
      <c r="DU127" s="961"/>
      <c r="DV127" s="962" t="s">
        <v>131</v>
      </c>
      <c r="DW127" s="962"/>
      <c r="DX127" s="962"/>
      <c r="DY127" s="962"/>
      <c r="DZ127" s="963"/>
    </row>
    <row r="128" spans="1:130" s="230" customFormat="1" ht="26.25" customHeight="1" thickBot="1" x14ac:dyDescent="0.2">
      <c r="A128" s="1076" t="s">
        <v>482</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483</v>
      </c>
      <c r="X128" s="1078"/>
      <c r="Y128" s="1078"/>
      <c r="Z128" s="1079"/>
      <c r="AA128" s="1080">
        <v>3733</v>
      </c>
      <c r="AB128" s="1081"/>
      <c r="AC128" s="1081"/>
      <c r="AD128" s="1081"/>
      <c r="AE128" s="1082"/>
      <c r="AF128" s="1083">
        <v>1817</v>
      </c>
      <c r="AG128" s="1081"/>
      <c r="AH128" s="1081"/>
      <c r="AI128" s="1081"/>
      <c r="AJ128" s="1082"/>
      <c r="AK128" s="1083">
        <v>251</v>
      </c>
      <c r="AL128" s="1081"/>
      <c r="AM128" s="1081"/>
      <c r="AN128" s="1081"/>
      <c r="AO128" s="1082"/>
      <c r="AP128" s="1084"/>
      <c r="AQ128" s="1085"/>
      <c r="AR128" s="1085"/>
      <c r="AS128" s="1085"/>
      <c r="AT128" s="1086"/>
      <c r="AU128" s="232"/>
      <c r="AV128" s="232"/>
      <c r="AW128" s="232"/>
      <c r="AX128" s="931" t="s">
        <v>484</v>
      </c>
      <c r="AY128" s="932"/>
      <c r="AZ128" s="932"/>
      <c r="BA128" s="932"/>
      <c r="BB128" s="932"/>
      <c r="BC128" s="932"/>
      <c r="BD128" s="932"/>
      <c r="BE128" s="933"/>
      <c r="BF128" s="1087" t="s">
        <v>131</v>
      </c>
      <c r="BG128" s="1088"/>
      <c r="BH128" s="1088"/>
      <c r="BI128" s="1088"/>
      <c r="BJ128" s="1088"/>
      <c r="BK128" s="1088"/>
      <c r="BL128" s="1089"/>
      <c r="BM128" s="1087">
        <v>15</v>
      </c>
      <c r="BN128" s="1088"/>
      <c r="BO128" s="1088"/>
      <c r="BP128" s="1088"/>
      <c r="BQ128" s="1088"/>
      <c r="BR128" s="1088"/>
      <c r="BS128" s="1089"/>
      <c r="BT128" s="1087">
        <v>20</v>
      </c>
      <c r="BU128" s="1088"/>
      <c r="BV128" s="1088"/>
      <c r="BW128" s="1088"/>
      <c r="BX128" s="1088"/>
      <c r="BY128" s="1088"/>
      <c r="BZ128" s="1111"/>
      <c r="CA128" s="255"/>
      <c r="CB128" s="255"/>
      <c r="CC128" s="255"/>
      <c r="CD128" s="255"/>
      <c r="CE128" s="255"/>
      <c r="CF128" s="255"/>
      <c r="CG128" s="232"/>
      <c r="CH128" s="232"/>
      <c r="CI128" s="232"/>
      <c r="CJ128" s="254"/>
      <c r="CK128" s="1059"/>
      <c r="CL128" s="1060"/>
      <c r="CM128" s="1060"/>
      <c r="CN128" s="1060"/>
      <c r="CO128" s="1061"/>
      <c r="CP128" s="1070" t="s">
        <v>485</v>
      </c>
      <c r="CQ128" s="762"/>
      <c r="CR128" s="762"/>
      <c r="CS128" s="762"/>
      <c r="CT128" s="762"/>
      <c r="CU128" s="762"/>
      <c r="CV128" s="762"/>
      <c r="CW128" s="762"/>
      <c r="CX128" s="762"/>
      <c r="CY128" s="762"/>
      <c r="CZ128" s="762"/>
      <c r="DA128" s="762"/>
      <c r="DB128" s="762"/>
      <c r="DC128" s="762"/>
      <c r="DD128" s="762"/>
      <c r="DE128" s="762"/>
      <c r="DF128" s="1071"/>
      <c r="DG128" s="1072" t="s">
        <v>131</v>
      </c>
      <c r="DH128" s="1073"/>
      <c r="DI128" s="1073"/>
      <c r="DJ128" s="1073"/>
      <c r="DK128" s="1073"/>
      <c r="DL128" s="1073" t="s">
        <v>131</v>
      </c>
      <c r="DM128" s="1073"/>
      <c r="DN128" s="1073"/>
      <c r="DO128" s="1073"/>
      <c r="DP128" s="1073"/>
      <c r="DQ128" s="1073" t="s">
        <v>131</v>
      </c>
      <c r="DR128" s="1073"/>
      <c r="DS128" s="1073"/>
      <c r="DT128" s="1073"/>
      <c r="DU128" s="1073"/>
      <c r="DV128" s="1074" t="s">
        <v>131</v>
      </c>
      <c r="DW128" s="1074"/>
      <c r="DX128" s="1074"/>
      <c r="DY128" s="1074"/>
      <c r="DZ128" s="1075"/>
    </row>
    <row r="129" spans="1:131" s="230" customFormat="1" ht="26.25" customHeight="1" x14ac:dyDescent="0.15">
      <c r="A129" s="969" t="s">
        <v>110</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486</v>
      </c>
      <c r="X129" s="1106"/>
      <c r="Y129" s="1106"/>
      <c r="Z129" s="1107"/>
      <c r="AA129" s="993">
        <v>3042132</v>
      </c>
      <c r="AB129" s="994"/>
      <c r="AC129" s="994"/>
      <c r="AD129" s="994"/>
      <c r="AE129" s="995"/>
      <c r="AF129" s="996">
        <v>3292138</v>
      </c>
      <c r="AG129" s="994"/>
      <c r="AH129" s="994"/>
      <c r="AI129" s="994"/>
      <c r="AJ129" s="995"/>
      <c r="AK129" s="996">
        <v>3187410</v>
      </c>
      <c r="AL129" s="994"/>
      <c r="AM129" s="994"/>
      <c r="AN129" s="994"/>
      <c r="AO129" s="995"/>
      <c r="AP129" s="1108"/>
      <c r="AQ129" s="1109"/>
      <c r="AR129" s="1109"/>
      <c r="AS129" s="1109"/>
      <c r="AT129" s="1110"/>
      <c r="AU129" s="233"/>
      <c r="AV129" s="233"/>
      <c r="AW129" s="233"/>
      <c r="AX129" s="1100" t="s">
        <v>487</v>
      </c>
      <c r="AY129" s="958"/>
      <c r="AZ129" s="958"/>
      <c r="BA129" s="958"/>
      <c r="BB129" s="958"/>
      <c r="BC129" s="958"/>
      <c r="BD129" s="958"/>
      <c r="BE129" s="959"/>
      <c r="BF129" s="1101" t="s">
        <v>131</v>
      </c>
      <c r="BG129" s="1102"/>
      <c r="BH129" s="1102"/>
      <c r="BI129" s="1102"/>
      <c r="BJ129" s="1102"/>
      <c r="BK129" s="1102"/>
      <c r="BL129" s="1103"/>
      <c r="BM129" s="1101">
        <v>20</v>
      </c>
      <c r="BN129" s="1102"/>
      <c r="BO129" s="1102"/>
      <c r="BP129" s="1102"/>
      <c r="BQ129" s="1102"/>
      <c r="BR129" s="1102"/>
      <c r="BS129" s="1103"/>
      <c r="BT129" s="1101">
        <v>30</v>
      </c>
      <c r="BU129" s="1102"/>
      <c r="BV129" s="1102"/>
      <c r="BW129" s="1102"/>
      <c r="BX129" s="1102"/>
      <c r="BY129" s="1102"/>
      <c r="BZ129" s="110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69" t="s">
        <v>488</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489</v>
      </c>
      <c r="X130" s="1106"/>
      <c r="Y130" s="1106"/>
      <c r="Z130" s="1107"/>
      <c r="AA130" s="993">
        <v>379969</v>
      </c>
      <c r="AB130" s="994"/>
      <c r="AC130" s="994"/>
      <c r="AD130" s="994"/>
      <c r="AE130" s="995"/>
      <c r="AF130" s="996">
        <v>375241</v>
      </c>
      <c r="AG130" s="994"/>
      <c r="AH130" s="994"/>
      <c r="AI130" s="994"/>
      <c r="AJ130" s="995"/>
      <c r="AK130" s="996">
        <v>370763</v>
      </c>
      <c r="AL130" s="994"/>
      <c r="AM130" s="994"/>
      <c r="AN130" s="994"/>
      <c r="AO130" s="995"/>
      <c r="AP130" s="1108"/>
      <c r="AQ130" s="1109"/>
      <c r="AR130" s="1109"/>
      <c r="AS130" s="1109"/>
      <c r="AT130" s="1110"/>
      <c r="AU130" s="233"/>
      <c r="AV130" s="233"/>
      <c r="AW130" s="233"/>
      <c r="AX130" s="1100" t="s">
        <v>490</v>
      </c>
      <c r="AY130" s="958"/>
      <c r="AZ130" s="958"/>
      <c r="BA130" s="958"/>
      <c r="BB130" s="958"/>
      <c r="BC130" s="958"/>
      <c r="BD130" s="958"/>
      <c r="BE130" s="959"/>
      <c r="BF130" s="1136">
        <v>7.6</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491</v>
      </c>
      <c r="X131" s="1143"/>
      <c r="Y131" s="1143"/>
      <c r="Z131" s="1144"/>
      <c r="AA131" s="1039">
        <v>2662163</v>
      </c>
      <c r="AB131" s="1021"/>
      <c r="AC131" s="1021"/>
      <c r="AD131" s="1021"/>
      <c r="AE131" s="1022"/>
      <c r="AF131" s="1020">
        <v>2916897</v>
      </c>
      <c r="AG131" s="1021"/>
      <c r="AH131" s="1021"/>
      <c r="AI131" s="1021"/>
      <c r="AJ131" s="1022"/>
      <c r="AK131" s="1020">
        <v>2816647</v>
      </c>
      <c r="AL131" s="1021"/>
      <c r="AM131" s="1021"/>
      <c r="AN131" s="1021"/>
      <c r="AO131" s="1022"/>
      <c r="AP131" s="1145"/>
      <c r="AQ131" s="1146"/>
      <c r="AR131" s="1146"/>
      <c r="AS131" s="1146"/>
      <c r="AT131" s="1147"/>
      <c r="AU131" s="233"/>
      <c r="AV131" s="233"/>
      <c r="AW131" s="233"/>
      <c r="AX131" s="1118" t="s">
        <v>492</v>
      </c>
      <c r="AY131" s="762"/>
      <c r="AZ131" s="762"/>
      <c r="BA131" s="762"/>
      <c r="BB131" s="762"/>
      <c r="BC131" s="762"/>
      <c r="BD131" s="762"/>
      <c r="BE131" s="1071"/>
      <c r="BF131" s="1119">
        <v>7.7</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5" t="s">
        <v>493</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494</v>
      </c>
      <c r="W132" s="1129"/>
      <c r="X132" s="1129"/>
      <c r="Y132" s="1129"/>
      <c r="Z132" s="1130"/>
      <c r="AA132" s="1131">
        <v>7.4165631479999998</v>
      </c>
      <c r="AB132" s="1132"/>
      <c r="AC132" s="1132"/>
      <c r="AD132" s="1132"/>
      <c r="AE132" s="1133"/>
      <c r="AF132" s="1134">
        <v>7.5899834650000004</v>
      </c>
      <c r="AG132" s="1132"/>
      <c r="AH132" s="1132"/>
      <c r="AI132" s="1132"/>
      <c r="AJ132" s="1133"/>
      <c r="AK132" s="1134">
        <v>7.8078640010000004</v>
      </c>
      <c r="AL132" s="1132"/>
      <c r="AM132" s="1132"/>
      <c r="AN132" s="1132"/>
      <c r="AO132" s="1133"/>
      <c r="AP132" s="1036"/>
      <c r="AQ132" s="1037"/>
      <c r="AR132" s="1037"/>
      <c r="AS132" s="1037"/>
      <c r="AT132" s="113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495</v>
      </c>
      <c r="W133" s="1112"/>
      <c r="X133" s="1112"/>
      <c r="Y133" s="1112"/>
      <c r="Z133" s="1113"/>
      <c r="AA133" s="1114">
        <v>7.5</v>
      </c>
      <c r="AB133" s="1115"/>
      <c r="AC133" s="1115"/>
      <c r="AD133" s="1115"/>
      <c r="AE133" s="1116"/>
      <c r="AF133" s="1114">
        <v>7.4</v>
      </c>
      <c r="AG133" s="1115"/>
      <c r="AH133" s="1115"/>
      <c r="AI133" s="1115"/>
      <c r="AJ133" s="1116"/>
      <c r="AK133" s="1114">
        <v>7.6</v>
      </c>
      <c r="AL133" s="1115"/>
      <c r="AM133" s="1115"/>
      <c r="AN133" s="1115"/>
      <c r="AO133" s="1116"/>
      <c r="AP133" s="1063"/>
      <c r="AQ133" s="1064"/>
      <c r="AR133" s="1064"/>
      <c r="AS133" s="1064"/>
      <c r="AT133" s="111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e3p1QYiftNYSo4TuOUqotbov9n9IAoiotdGo0oGI/C8EdHdhe1oi2jUqwkhIElIzucVyU2pSSuKF8R7skfUzQ==" saltValue="2PjXmCFT76YcnDkHgU/M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d8VXsRjigSAoksOykfkH9TFtLfV9R/elbyEJ1Y7q+zt+E83acYA29JELuxPwET6grLue119owaCh51qNzr5hA==" saltValue="mQMtLsUKbalBGzKL/D8q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jfT8qDPk0eQuctQTeLJcY6k0dGODiJ8epd14oPJd9T1YzhncUvnOq4+DnmPiBEzsHTaq2doCSFxjSd/XyaRKA==" saltValue="NE1no/xY75NsJsfLyCAH7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9" t="s">
        <v>499</v>
      </c>
      <c r="AP7" s="272"/>
      <c r="AQ7" s="273" t="s">
        <v>500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0"/>
      <c r="AP8" s="278" t="s">
        <v>501</v>
      </c>
      <c r="AQ8" s="279" t="s">
        <v>502</v>
      </c>
      <c r="AR8" s="280" t="s">
        <v>503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1" t="s">
        <v>504</v>
      </c>
      <c r="AL9" s="1152"/>
      <c r="AM9" s="1152"/>
      <c r="AN9" s="1153"/>
      <c r="AO9" s="281">
        <v>1191060</v>
      </c>
      <c r="AP9" s="281">
        <v>107245</v>
      </c>
      <c r="AQ9" s="282">
        <v>108757</v>
      </c>
      <c r="AR9" s="283">
        <v>-1.4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1" t="s">
        <v>505</v>
      </c>
      <c r="AL10" s="1152"/>
      <c r="AM10" s="1152"/>
      <c r="AN10" s="1153"/>
      <c r="AO10" s="284">
        <v>35360</v>
      </c>
      <c r="AP10" s="284">
        <v>3184</v>
      </c>
      <c r="AQ10" s="285">
        <v>15108</v>
      </c>
      <c r="AR10" s="286">
        <v>-78.900000000000006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1" t="s">
        <v>506</v>
      </c>
      <c r="AL11" s="1152"/>
      <c r="AM11" s="1152"/>
      <c r="AN11" s="1153"/>
      <c r="AO11" s="284" t="s">
        <v>507</v>
      </c>
      <c r="AP11" s="284" t="s">
        <v>507</v>
      </c>
      <c r="AQ11" s="285">
        <v>1414</v>
      </c>
      <c r="AR11" s="286" t="s">
        <v>507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1" t="s">
        <v>508</v>
      </c>
      <c r="AL12" s="1152"/>
      <c r="AM12" s="1152"/>
      <c r="AN12" s="1153"/>
      <c r="AO12" s="284" t="s">
        <v>507</v>
      </c>
      <c r="AP12" s="284" t="s">
        <v>507</v>
      </c>
      <c r="AQ12" s="285">
        <v>40</v>
      </c>
      <c r="AR12" s="286" t="s">
        <v>507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1" t="s">
        <v>509</v>
      </c>
      <c r="AL13" s="1152"/>
      <c r="AM13" s="1152"/>
      <c r="AN13" s="1153"/>
      <c r="AO13" s="284">
        <v>20373</v>
      </c>
      <c r="AP13" s="284">
        <v>1834</v>
      </c>
      <c r="AQ13" s="285">
        <v>4611</v>
      </c>
      <c r="AR13" s="286">
        <v>-60.2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1" t="s">
        <v>510</v>
      </c>
      <c r="AL14" s="1152"/>
      <c r="AM14" s="1152"/>
      <c r="AN14" s="1153"/>
      <c r="AO14" s="284">
        <v>19197</v>
      </c>
      <c r="AP14" s="284">
        <v>1729</v>
      </c>
      <c r="AQ14" s="285">
        <v>2427</v>
      </c>
      <c r="AR14" s="286">
        <v>-28.8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4" t="s">
        <v>511</v>
      </c>
      <c r="AL15" s="1155"/>
      <c r="AM15" s="1155"/>
      <c r="AN15" s="1156"/>
      <c r="AO15" s="284">
        <v>-83064</v>
      </c>
      <c r="AP15" s="284">
        <v>-7479</v>
      </c>
      <c r="AQ15" s="285">
        <v>-7785</v>
      </c>
      <c r="AR15" s="286">
        <v>-3.9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4" t="s">
        <v>191</v>
      </c>
      <c r="AL16" s="1155"/>
      <c r="AM16" s="1155"/>
      <c r="AN16" s="1156"/>
      <c r="AO16" s="284">
        <v>1182926</v>
      </c>
      <c r="AP16" s="284">
        <v>106512</v>
      </c>
      <c r="AQ16" s="285">
        <v>124572</v>
      </c>
      <c r="AR16" s="286">
        <v>-14.5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7" t="s">
        <v>516</v>
      </c>
      <c r="AL21" s="1158"/>
      <c r="AM21" s="1158"/>
      <c r="AN21" s="1159"/>
      <c r="AO21" s="297">
        <v>9</v>
      </c>
      <c r="AP21" s="298">
        <v>10.78</v>
      </c>
      <c r="AQ21" s="299">
        <v>-1.78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7" t="s">
        <v>517</v>
      </c>
      <c r="AL22" s="1158"/>
      <c r="AM22" s="1158"/>
      <c r="AN22" s="1159"/>
      <c r="AO22" s="302">
        <v>101.4</v>
      </c>
      <c r="AP22" s="303">
        <v>96.3</v>
      </c>
      <c r="AQ22" s="304">
        <v>5.0999999999999996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8" t="s">
        <v>518</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7"/>
    </row>
    <row r="27" spans="1:46" x14ac:dyDescent="0.15">
      <c r="A27" s="309"/>
      <c r="AO27" s="262"/>
      <c r="AP27" s="262"/>
      <c r="AQ27" s="262"/>
      <c r="AR27" s="262"/>
      <c r="AS27" s="262"/>
      <c r="AT27" s="262"/>
    </row>
    <row r="28" spans="1:46" ht="17.25" x14ac:dyDescent="0.15">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9" t="s">
        <v>499</v>
      </c>
      <c r="AP30" s="272"/>
      <c r="AQ30" s="273" t="s">
        <v>500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0"/>
      <c r="AP31" s="278" t="s">
        <v>501</v>
      </c>
      <c r="AQ31" s="279" t="s">
        <v>502</v>
      </c>
      <c r="AR31" s="280" t="s">
        <v>503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5" t="s">
        <v>521</v>
      </c>
      <c r="AL32" s="1166"/>
      <c r="AM32" s="1166"/>
      <c r="AN32" s="1167"/>
      <c r="AO32" s="312">
        <v>383826</v>
      </c>
      <c r="AP32" s="312">
        <v>34560</v>
      </c>
      <c r="AQ32" s="313">
        <v>62543</v>
      </c>
      <c r="AR32" s="314">
        <v>-44.7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5" t="s">
        <v>522</v>
      </c>
      <c r="AL33" s="1166"/>
      <c r="AM33" s="1166"/>
      <c r="AN33" s="1167"/>
      <c r="AO33" s="312" t="s">
        <v>507</v>
      </c>
      <c r="AP33" s="312" t="s">
        <v>507</v>
      </c>
      <c r="AQ33" s="313" t="s">
        <v>507</v>
      </c>
      <c r="AR33" s="314" t="s">
        <v>507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5" t="s">
        <v>523</v>
      </c>
      <c r="AL34" s="1166"/>
      <c r="AM34" s="1166"/>
      <c r="AN34" s="1167"/>
      <c r="AO34" s="312" t="s">
        <v>507</v>
      </c>
      <c r="AP34" s="312" t="s">
        <v>507</v>
      </c>
      <c r="AQ34" s="313" t="s">
        <v>507</v>
      </c>
      <c r="AR34" s="314" t="s">
        <v>507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5" t="s">
        <v>524</v>
      </c>
      <c r="AL35" s="1166"/>
      <c r="AM35" s="1166"/>
      <c r="AN35" s="1167"/>
      <c r="AO35" s="312">
        <v>206766</v>
      </c>
      <c r="AP35" s="312">
        <v>18618</v>
      </c>
      <c r="AQ35" s="313">
        <v>16620</v>
      </c>
      <c r="AR35" s="314">
        <v>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5" t="s">
        <v>525</v>
      </c>
      <c r="AL36" s="1166"/>
      <c r="AM36" s="1166"/>
      <c r="AN36" s="1167"/>
      <c r="AO36" s="312">
        <v>342</v>
      </c>
      <c r="AP36" s="312">
        <v>31</v>
      </c>
      <c r="AQ36" s="313">
        <v>3562</v>
      </c>
      <c r="AR36" s="314">
        <v>-99.1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5" t="s">
        <v>526</v>
      </c>
      <c r="AL37" s="1166"/>
      <c r="AM37" s="1166"/>
      <c r="AN37" s="1167"/>
      <c r="AO37" s="312" t="s">
        <v>507</v>
      </c>
      <c r="AP37" s="312" t="s">
        <v>507</v>
      </c>
      <c r="AQ37" s="313">
        <v>625</v>
      </c>
      <c r="AR37" s="314" t="s">
        <v>507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8" t="s">
        <v>527</v>
      </c>
      <c r="AL38" s="1169"/>
      <c r="AM38" s="1169"/>
      <c r="AN38" s="1170"/>
      <c r="AO38" s="315" t="s">
        <v>507</v>
      </c>
      <c r="AP38" s="315" t="s">
        <v>507</v>
      </c>
      <c r="AQ38" s="316">
        <v>3</v>
      </c>
      <c r="AR38" s="304" t="s">
        <v>507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8" t="s">
        <v>528</v>
      </c>
      <c r="AL39" s="1169"/>
      <c r="AM39" s="1169"/>
      <c r="AN39" s="1170"/>
      <c r="AO39" s="312">
        <v>-251</v>
      </c>
      <c r="AP39" s="312">
        <v>-23</v>
      </c>
      <c r="AQ39" s="313">
        <v>-2822</v>
      </c>
      <c r="AR39" s="314">
        <v>-99.2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5" t="s">
        <v>529</v>
      </c>
      <c r="AL40" s="1166"/>
      <c r="AM40" s="1166"/>
      <c r="AN40" s="1167"/>
      <c r="AO40" s="312">
        <v>-370763</v>
      </c>
      <c r="AP40" s="312">
        <v>-33384</v>
      </c>
      <c r="AQ40" s="313">
        <v>-53912</v>
      </c>
      <c r="AR40" s="314">
        <v>-38.1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1" t="s">
        <v>305</v>
      </c>
      <c r="AL41" s="1172"/>
      <c r="AM41" s="1172"/>
      <c r="AN41" s="1173"/>
      <c r="AO41" s="312">
        <v>219920</v>
      </c>
      <c r="AP41" s="312">
        <v>19802</v>
      </c>
      <c r="AQ41" s="313">
        <v>26618</v>
      </c>
      <c r="AR41" s="314">
        <v>-25.6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0" t="s">
        <v>499</v>
      </c>
      <c r="AN49" s="1162" t="s">
        <v>533</v>
      </c>
      <c r="AO49" s="1163"/>
      <c r="AP49" s="1163"/>
      <c r="AQ49" s="1163"/>
      <c r="AR49" s="116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1"/>
      <c r="AN50" s="328" t="s">
        <v>534</v>
      </c>
      <c r="AO50" s="329" t="s">
        <v>535</v>
      </c>
      <c r="AP50" s="330" t="s">
        <v>536</v>
      </c>
      <c r="AQ50" s="331" t="s">
        <v>537</v>
      </c>
      <c r="AR50" s="332" t="s">
        <v>538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369999</v>
      </c>
      <c r="AN51" s="334">
        <v>34142</v>
      </c>
      <c r="AO51" s="335">
        <v>7.7</v>
      </c>
      <c r="AP51" s="336">
        <v>88328</v>
      </c>
      <c r="AQ51" s="337">
        <v>-1.9</v>
      </c>
      <c r="AR51" s="338">
        <v>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297903</v>
      </c>
      <c r="AN52" s="342">
        <v>27489</v>
      </c>
      <c r="AO52" s="343">
        <v>119.5</v>
      </c>
      <c r="AP52" s="344">
        <v>49013</v>
      </c>
      <c r="AQ52" s="345">
        <v>6.4</v>
      </c>
      <c r="AR52" s="346">
        <v>113.1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282193</v>
      </c>
      <c r="AN53" s="334">
        <v>25839</v>
      </c>
      <c r="AO53" s="335">
        <v>-24.3</v>
      </c>
      <c r="AP53" s="336">
        <v>103390</v>
      </c>
      <c r="AQ53" s="337">
        <v>17.100000000000001</v>
      </c>
      <c r="AR53" s="338">
        <v>-41.4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133880</v>
      </c>
      <c r="AN54" s="342">
        <v>12259</v>
      </c>
      <c r="AO54" s="343">
        <v>-55.4</v>
      </c>
      <c r="AP54" s="344">
        <v>51269</v>
      </c>
      <c r="AQ54" s="345">
        <v>4.5999999999999996</v>
      </c>
      <c r="AR54" s="346">
        <v>-60</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541819</v>
      </c>
      <c r="AN55" s="334">
        <v>49328</v>
      </c>
      <c r="AO55" s="335">
        <v>90.9</v>
      </c>
      <c r="AP55" s="336">
        <v>117234</v>
      </c>
      <c r="AQ55" s="337">
        <v>13.4</v>
      </c>
      <c r="AR55" s="338">
        <v>77.5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291474</v>
      </c>
      <c r="AN56" s="342">
        <v>26536</v>
      </c>
      <c r="AO56" s="343">
        <v>116.5</v>
      </c>
      <c r="AP56" s="344">
        <v>59796</v>
      </c>
      <c r="AQ56" s="345">
        <v>16.600000000000001</v>
      </c>
      <c r="AR56" s="346">
        <v>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361268</v>
      </c>
      <c r="AN57" s="334">
        <v>32632</v>
      </c>
      <c r="AO57" s="335">
        <v>-33.799999999999997</v>
      </c>
      <c r="AP57" s="336">
        <v>97758</v>
      </c>
      <c r="AQ57" s="337">
        <v>-16.600000000000001</v>
      </c>
      <c r="AR57" s="338">
        <v>-17.2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152500</v>
      </c>
      <c r="AN58" s="342">
        <v>13775</v>
      </c>
      <c r="AO58" s="343">
        <v>-48.1</v>
      </c>
      <c r="AP58" s="344">
        <v>45946</v>
      </c>
      <c r="AQ58" s="345">
        <v>-23.2</v>
      </c>
      <c r="AR58" s="346">
        <v>-24.9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372089</v>
      </c>
      <c r="AN59" s="334">
        <v>33503</v>
      </c>
      <c r="AO59" s="335">
        <v>2.7</v>
      </c>
      <c r="AP59" s="336">
        <v>91338</v>
      </c>
      <c r="AQ59" s="337">
        <v>-6.6</v>
      </c>
      <c r="AR59" s="338">
        <v>9.3000000000000007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206385</v>
      </c>
      <c r="AN60" s="342">
        <v>18583</v>
      </c>
      <c r="AO60" s="343">
        <v>34.9</v>
      </c>
      <c r="AP60" s="344">
        <v>43989</v>
      </c>
      <c r="AQ60" s="345">
        <v>-4.3</v>
      </c>
      <c r="AR60" s="346">
        <v>39.200000000000003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385474</v>
      </c>
      <c r="AN61" s="349">
        <v>35089</v>
      </c>
      <c r="AO61" s="350">
        <v>8.6</v>
      </c>
      <c r="AP61" s="351">
        <v>99610</v>
      </c>
      <c r="AQ61" s="352">
        <v>1.1000000000000001</v>
      </c>
      <c r="AR61" s="338">
        <v>7.5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216428</v>
      </c>
      <c r="AN62" s="342">
        <v>19728</v>
      </c>
      <c r="AO62" s="343">
        <v>33.5</v>
      </c>
      <c r="AP62" s="344">
        <v>50003</v>
      </c>
      <c r="AQ62" s="345">
        <v>0</v>
      </c>
      <c r="AR62" s="346">
        <v>33.5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5loacf5UijJHIqLfMgkzBLpQLEQLRlpR87drBfqP1LXP4V+9PrRKo14fRrByS3jLjB4QrZE0E1deliT4SUvGA==" saltValue="9RjMBGdfOhelRu+M2cYB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547</v>
      </c>
    </row>
    <row r="120" spans="125:125" ht="13.5" hidden="1" customHeight="1" x14ac:dyDescent="0.15"/>
    <row r="121" spans="125:125" ht="13.5" hidden="1" customHeight="1" x14ac:dyDescent="0.15">
      <c r="DU121" s="259"/>
    </row>
  </sheetData>
  <sheetProtection algorithmName="SHA-512" hashValue="LL1JyQ0oMV9MOxoBjnAkp9w15k1mrAVcS3LRB/rhcJw9zITEYiFj4fcunT6w3xi9iMDitFr3qU4YgoUGeKb3bw==" saltValue="ugxLDjgsgnlOKwSGCpAOD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548</v>
      </c>
    </row>
  </sheetData>
  <sheetProtection algorithmName="SHA-512" hashValue="x7XGI+XS3DNUVeHLSW79B9IgQ0o6LgU1DT454BTRoS19FWklcLTtObJgrkCHMJLjJK+IYLOMC33+cm1/uXe8Gg==" saltValue="UYTuJtYaXasnjShyg/WDc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74" t="s">
        <v>3</v>
      </c>
      <c r="D47" s="1174"/>
      <c r="E47" s="1175"/>
      <c r="F47" s="11">
        <v>38.32</v>
      </c>
      <c r="G47" s="12">
        <v>27.7</v>
      </c>
      <c r="H47" s="12">
        <v>27.48</v>
      </c>
      <c r="I47" s="12">
        <v>26.4</v>
      </c>
      <c r="J47" s="13">
        <v>23.14</v>
      </c>
    </row>
    <row r="48" spans="2:10" ht="57.75" customHeight="1" x14ac:dyDescent="0.15">
      <c r="B48" s="14"/>
      <c r="C48" s="1176" t="s">
        <v>4</v>
      </c>
      <c r="D48" s="1176"/>
      <c r="E48" s="1177"/>
      <c r="F48" s="15">
        <v>5.29</v>
      </c>
      <c r="G48" s="16">
        <v>5.84</v>
      </c>
      <c r="H48" s="16">
        <v>3.13</v>
      </c>
      <c r="I48" s="16">
        <v>6.44</v>
      </c>
      <c r="J48" s="17">
        <v>3.89</v>
      </c>
    </row>
    <row r="49" spans="2:10" ht="57.75" customHeight="1" thickBot="1" x14ac:dyDescent="0.2">
      <c r="B49" s="18"/>
      <c r="C49" s="1178" t="s">
        <v>5</v>
      </c>
      <c r="D49" s="1178"/>
      <c r="E49" s="1179"/>
      <c r="F49" s="19">
        <v>2.5499999999999998</v>
      </c>
      <c r="G49" s="20" t="s">
        <v>554</v>
      </c>
      <c r="H49" s="20" t="s">
        <v>555</v>
      </c>
      <c r="I49" s="20">
        <v>4.5599999999999996</v>
      </c>
      <c r="J49" s="21" t="s">
        <v>556</v>
      </c>
    </row>
    <row r="50" spans="2:10" x14ac:dyDescent="0.15"/>
  </sheetData>
  <sheetProtection algorithmName="SHA-512" hashValue="g8yiYIUDWsuHkrTfj1so9V5ybUfCEk+pRJfdIjBeLfZIMEkBCW1JuhFbln75Ufjzgimm7W6u8buk+QgCgWstKQ==" saltValue="hRjwfmdTXSP6FqNFtVVb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