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４年度決算\14_完成（2回目）\00_市町個表\"/>
    </mc:Choice>
  </mc:AlternateContent>
  <bookViews>
    <workbookView xWindow="-120" yWindow="-120" windowWidth="19440" windowHeight="15000" tabRatio="818"/>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U63" i="12" l="1"/>
  <c r="AP63" i="12"/>
  <c r="AP23" i="12"/>
  <c r="AA23" i="12"/>
  <c r="Q23" i="12"/>
  <c r="AU88" i="12" l="1"/>
  <c r="AP88" i="12"/>
  <c r="AF88" i="12"/>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W36" i="10"/>
  <c r="BW37" i="10" s="1"/>
  <c r="BW38" i="10" s="1"/>
  <c r="BW39" i="10" s="1"/>
  <c r="BW40" i="10" s="1"/>
  <c r="BW41" i="10" s="1"/>
  <c r="BW42" i="10" s="1"/>
  <c r="BW43" i="10" s="1"/>
  <c r="BE36" i="10"/>
  <c r="AM36" i="10"/>
  <c r="C36" i="10"/>
  <c r="CO35" i="10"/>
  <c r="BE35" i="10"/>
  <c r="CO34" i="10"/>
  <c r="BE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s="1"/>
</calcChain>
</file>

<file path=xl/sharedStrings.xml><?xml version="1.0" encoding="utf-8"?>
<sst xmlns="http://schemas.openxmlformats.org/spreadsheetml/2006/main" count="1170" uniqueCount="614">
  <si>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</si>
  <si>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</si>
  <si>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</si>
  <si>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</si>
  <si>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</si>
  <si>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</si>
  <si>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</si>
  <si>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</si>
  <si>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</si>
  <si>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</si>
  <si>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</si>
  <si>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</si>
  <si>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</si>
  <si>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</si>
  <si>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</si>
  <si>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</si>
  <si>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</si>
  <si>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</si>
  <si>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</si>
  <si>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</si>
  <si>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</si>
  <si>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</si>
  <si>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</si>
  <si>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</si>
  <si>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</si>
  <si>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</si>
  <si>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</si>
  <si>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</si>
  <si>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</si>
  <si>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</si>
  <si>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</si>
  <si>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</si>
  <si>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</si>
  <si>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</si>
  <si>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</si>
  <si>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</si>
  <si>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</si>
  <si>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</si>
  <si>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</si>
  <si>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</si>
  <si>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</si>
  <si>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</si>
  <si>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</si>
  <si>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</si>
  <si>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</si>
  <si>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</si>
  <si>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</si>
  <si>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</si>
  <si>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</si>
  <si>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</si>
  <si>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</si>
  <si>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</si>
  <si>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</si>
  <si>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</si>
  <si>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</si>
  <si>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</si>
  <si>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</si>
  <si>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</si>
  <si>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</si>
  <si>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</si>
  <si>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</si>
  <si>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</si>
  <si>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</si>
  <si>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</si>
  <si>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</si>
  <si>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</si>
  <si>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</si>
  <si>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</si>
  <si>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</si>
  <si>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</si>
  <si>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</si>
  <si>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</si>
  <si>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</si>
  <si>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</si>
  <si>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</si>
  <si>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</si>
  <si>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</si>
  <si>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</si>
  <si>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</si>
  <si>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</si>
  <si>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</si>
  <si>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</si>
  <si>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</si>
  <si>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</si>
  <si>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</si>
  <si>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</si>
  <si>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</si>
  <si>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Ⅴ－１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</si>
  <si>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</si>
  <si>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</si>
  <si>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</si>
  <si>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</si>
  <si>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</si>
  <si>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</si>
  <si>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</si>
  <si>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</si>
  <si>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</si>
  <si>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</si>
  <si>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</si>
  <si>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</si>
  <si>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菰野町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</si>
  <si>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</si>
  <si>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</si>
  <si>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</si>
  <si>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</si>
  <si>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</si>
  <si>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</si>
  <si>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</si>
  <si>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</si>
  <si>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</si>
  <si>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</si>
  <si>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</si>
  <si>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</si>
  <si>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</si>
  <si>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</si>
  <si>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</si>
  <si>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</si>
  <si>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</si>
  <si>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</si>
  <si>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</si>
  <si>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</si>
  <si>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</si>
  <si>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</si>
  <si>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</si>
  <si>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</si>
  <si>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</si>
  <si>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</si>
  <si>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</si>
  <si>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</si>
  <si>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</si>
  <si>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</si>
  <si>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</si>
  <si>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</si>
  <si>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</si>
  <si>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</si>
  <si>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</si>
  <si>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</si>
  <si>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</si>
  <si>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</si>
  <si>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</si>
  <si>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</si>
  <si>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</si>
  <si>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</si>
  <si>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</si>
  <si>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</si>
  <si>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</si>
  <si>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</si>
  <si>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</si>
  <si>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</si>
  <si>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</si>
  <si>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</si>
  <si>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</si>
  <si>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</si>
  <si>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</si>
  <si>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</si>
  <si>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</si>
  <si>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</si>
  <si>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</si>
  <si>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</si>
  <si>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</si>
  <si>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</si>
  <si>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</si>
  <si>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</si>
  <si>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</si>
  <si>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</si>
  <si>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</si>
  <si>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</si>
  <si>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</si>
  <si>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</si>
  <si>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</si>
  <si>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</si>
  <si>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</si>
  <si>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</si>
  <si>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</si>
  <si>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</si>
  <si>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</si>
  <si>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</si>
  <si>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</si>
  <si>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</si>
  <si>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</si>
  <si>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</si>
  <si>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</si>
  <si>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</si>
  <si>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</si>
  <si>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</si>
  <si>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</si>
  <si>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</si>
  <si>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</si>
  <si>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</si>
  <si>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</si>
  <si>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</si>
  <si>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</si>
  <si>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</si>
  <si>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</si>
  <si>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</si>
  <si>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</si>
  <si>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</si>
  <si>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</si>
  <si>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</si>
  <si>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</si>
  <si>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</si>
  <si>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</si>
  <si>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</si>
  <si>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</si>
  <si>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</si>
  <si>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</si>
  <si>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</si>
  <si>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</si>
  <si>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</si>
  <si>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</si>
  <si>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</si>
  <si>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</si>
  <si>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</si>
  <si>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</si>
  <si>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</si>
  <si>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</si>
  <si>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</si>
  <si>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三重県菰野町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</si>
  <si>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</si>
  <si>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</si>
  <si>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</si>
  <si>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</si>
  <si>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</si>
  <si>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</si>
  <si>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</si>
  <si>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</si>
  <si>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</si>
  <si>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</si>
  <si>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</si>
  <si>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</si>
  <si>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</si>
  <si>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</si>
  <si>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</si>
  <si>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</si>
  <si>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</si>
  <si>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</si>
  <si>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</si>
  <si>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</si>
  <si>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</si>
  <si>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</si>
  <si>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</si>
  <si>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</si>
  <si>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</si>
  <si>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</si>
  <si>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</si>
  <si>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</si>
  <si>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</si>
  <si>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</si>
  <si>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</si>
  <si>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</si>
  <si>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</si>
  <si>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</si>
  <si>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</si>
  <si>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</si>
  <si>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</si>
  <si>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</si>
  <si>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</si>
  <si>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</si>
  <si>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</si>
  <si>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</si>
  <si>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</si>
  <si>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</si>
  <si>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</si>
  <si>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</si>
  <si>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</si>
  <si>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</si>
  <si>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</si>
  <si>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</si>
  <si>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</si>
  <si>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</si>
  <si>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</si>
  <si>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</si>
  <si>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</si>
  <si>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</si>
  <si>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</si>
  <si>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</si>
  <si>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</si>
  <si>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</si>
  <si>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</si>
  <si>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</si>
  <si>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</si>
  <si>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</si>
  <si>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</si>
  <si>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</si>
  <si>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</si>
  <si>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</si>
  <si>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</si>
  <si>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</si>
  <si>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</si>
  <si>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</si>
  <si>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</si>
  <si>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</si>
  <si>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</si>
  <si>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</si>
  <si>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</si>
  <si>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</si>
  <si>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</si>
  <si>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</si>
  <si>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</si>
  <si>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</si>
  <si>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</si>
  <si>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</si>
  <si>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</si>
  <si>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</si>
  <si>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</si>
  <si>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</si>
  <si>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</si>
  <si>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</si>
  <si>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</si>
  <si>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</si>
  <si>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</si>
  <si>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</si>
  <si>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</si>
  <si>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</si>
  <si>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</si>
  <si>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</si>
  <si>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</si>
  <si>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</si>
  <si>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</si>
  <si>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</si>
  <si>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</si>
  <si>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</si>
  <si>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</si>
  <si>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</si>
  <si>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</si>
  <si>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</si>
  <si>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</si>
  <si>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</si>
  <si>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</si>
  <si>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</si>
  <si>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</si>
  <si>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</si>
  <si>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</si>
  <si>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</si>
  <si>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</si>
  <si>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</si>
  <si>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</si>
  <si>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</si>
  <si>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</si>
  <si>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</si>
  <si>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</si>
  <si>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</si>
  <si>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</si>
  <si>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</si>
  <si>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</si>
  <si>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</si>
  <si>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</si>
  <si>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</si>
  <si>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</si>
  <si>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</si>
  <si>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</si>
  <si>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</si>
  <si>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</si>
  <si>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</si>
  <si>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</si>
  <si>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</si>
  <si>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</si>
  <si>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</si>
  <si>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</si>
  <si>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</si>
  <si>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</si>
  <si>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</si>
  <si>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</si>
  <si>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</si>
  <si>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</si>
  <si>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</si>
  <si>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</si>
  <si>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</si>
  <si>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</si>
  <si>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三重県菰野町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</si>
  <si>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</si>
  <si>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</si>
  <si>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</si>
  <si>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</si>
  <si>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</si>
  <si>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</si>
  <si>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</si>
  <si>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</si>
  <si>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</si>
  <si>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</si>
  <si>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</si>
  <si>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</si>
  <si>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</si>
  <si>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</si>
  <si>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</si>
  <si>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</si>
  <si>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</si>
  <si>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</si>
  <si>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</si>
  <si>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</si>
  <si>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</si>
  <si>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</si>
  <si>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</si>
  <si>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</si>
  <si>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</si>
  <si>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</si>
  <si>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</si>
  <si>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</si>
  <si>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</si>
  <si>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</si>
  <si>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</si>
  <si>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</si>
  <si>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</si>
  <si>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</si>
  <si>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</si>
  <si>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</si>
  <si>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</si>
  <si>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</si>
  <si>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</si>
  <si>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</si>
  <si>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</si>
  <si>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</si>
  <si>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</si>
  <si>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</si>
  <si>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</si>
  <si>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</si>
  <si>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</si>
  <si>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</si>
  <si>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</si>
  <si>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</si>
  <si>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</si>
  <si>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</si>
  <si>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</si>
  <si>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</si>
  <si>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</si>
  <si>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</si>
  <si>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</si>
  <si>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</si>
  <si>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</si>
  <si>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</si>
  <si>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</si>
  <si>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</si>
  <si>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</si>
  <si>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</si>
  <si>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</si>
  <si>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</si>
  <si>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</si>
  <si>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</si>
  <si>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</si>
  <si>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</si>
  <si>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</si>
  <si>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</si>
  <si>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</si>
  <si>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</si>
  <si>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</si>
  <si>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</si>
  <si>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</si>
  <si>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</si>
  <si>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</si>
  <si>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</si>
  <si>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</si>
  <si>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</si>
  <si>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</si>
  <si>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</si>
  <si>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</si>
  <si>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</si>
  <si>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</si>
  <si>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</si>
  <si>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</si>
  <si>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</si>
  <si>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</si>
  <si>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</si>
  <si>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</si>
  <si>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</si>
  <si>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</si>
  <si>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</si>
  <si>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</si>
  <si>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</si>
  <si>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</si>
  <si>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</si>
  <si>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</si>
  <si>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</si>
  <si>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</si>
  <si>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</si>
  <si>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</si>
  <si>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</si>
  <si>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</si>
  <si>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</si>
  <si>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</si>
  <si>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</si>
  <si>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</si>
  <si>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</si>
  <si>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</si>
  <si>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</si>
  <si>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</si>
  <si>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</si>
  <si>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</si>
  <si>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</si>
  <si>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</si>
  <si>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</si>
  <si>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</si>
  <si>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</si>
  <si>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</si>
  <si>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</si>
  <si>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</si>
  <si>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</si>
  <si>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</si>
  <si>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</si>
  <si>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</si>
  <si>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</si>
  <si>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</si>
  <si>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</si>
  <si>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</si>
  <si>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</si>
  <si>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</si>
  <si>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</si>
  <si>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</si>
  <si>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</si>
  <si>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</si>
  <si>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</si>
  <si>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</si>
  <si>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</si>
  <si>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</si>
  <si>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</si>
  <si>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</si>
  <si>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</si>
  <si>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</si>
  <si>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</si>
  <si>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</si>
  <si>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</si>
  <si>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</si>
  <si>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</si>
  <si>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</si>
  <si>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</si>
  <si>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</si>
  <si>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</si>
  <si>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</si>
  <si>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</si>
  <si>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</si>
  <si>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</si>
  <si>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</si>
  <si>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</si>
  <si>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</si>
  <si>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</si>
  <si>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</si>
  <si>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</si>
  <si>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</si>
  <si>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</si>
  <si>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</si>
  <si>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</si>
  <si>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</si>
  <si>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</si>
  <si>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</si>
  <si>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</si>
  <si>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</si>
  <si>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</si>
  <si>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</si>
  <si>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</si>
  <si>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</si>
  <si>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</si>
  <si>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</si>
  <si>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</si>
  <si>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</si>
  <si>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</si>
  <si>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</si>
  <si>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</si>
  <si>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</si>
  <si>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</si>
  <si>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</si>
  <si>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</si>
  <si>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</si>
  <si>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</si>
  <si>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</si>
  <si>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</si>
  <si>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5.30</t>
  </si>
  <si>
    <t>▲ 4.78</t>
  </si>
  <si>
    <t>▲ 5.82</t>
  </si>
  <si>
    <t>▲ 8.61</t>
  </si>
  <si>
    <t>下水道事業会計</t>
  </si>
  <si>
    <t>水道事業会計</t>
  </si>
  <si>
    <t>一般会計</t>
  </si>
  <si>
    <t>介護保険特別会計</t>
  </si>
  <si>
    <t>国民健康保険特別会計</t>
  </si>
  <si>
    <t>後期高齢者医療特別会計</t>
  </si>
  <si>
    <t>土地取得特別会計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</si>
  <si>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</si>
  <si>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</si>
  <si>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</si>
  <si>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</si>
  <si>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</si>
  <si>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</si>
  <si>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</si>
  <si>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</si>
  <si>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</si>
  <si>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三重県市町総合事務組合（一般会計）</t>
    <rPh sb="0" eb="3">
      <t>ミエケン</t>
    </rPh>
    <rPh sb="3" eb="5">
      <t>シマチ</t>
    </rPh>
    <rPh sb="5" eb="7">
      <t>ソウゴウ</t>
    </rPh>
    <rPh sb="7" eb="9">
      <t>ジム</t>
    </rPh>
    <rPh sb="9" eb="11">
      <t>クミアイ</t>
    </rPh>
    <rPh sb="12" eb="14">
      <t>イッパン</t>
    </rPh>
    <rPh sb="14" eb="16">
      <t>カイケイ</t>
    </rPh>
    <phoneticPr fontId="2"/>
  </si>
  <si>
    <t>（退職手当特別会計）</t>
    <rPh sb="1" eb="3">
      <t>タイショク</t>
    </rPh>
    <rPh sb="3" eb="5">
      <t>テアテ</t>
    </rPh>
    <rPh sb="5" eb="7">
      <t>トクベツ</t>
    </rPh>
    <rPh sb="7" eb="9">
      <t>カイケイ</t>
    </rPh>
    <phoneticPr fontId="2"/>
  </si>
  <si>
    <t>（デジタル地図特別会計）</t>
    <rPh sb="5" eb="7">
      <t>チズ</t>
    </rPh>
    <rPh sb="7" eb="9">
      <t>トクベツ</t>
    </rPh>
    <rPh sb="9" eb="11">
      <t>カイケイ</t>
    </rPh>
    <phoneticPr fontId="2"/>
  </si>
  <si>
    <t>（共同研修特別会計）</t>
    <rPh sb="1" eb="3">
      <t>キョウドウ</t>
    </rPh>
    <rPh sb="3" eb="5">
      <t>ケンシュウ</t>
    </rPh>
    <rPh sb="5" eb="7">
      <t>トクベツ</t>
    </rPh>
    <rPh sb="7" eb="9">
      <t>カイケイ</t>
    </rPh>
    <phoneticPr fontId="2"/>
  </si>
  <si>
    <t>（物品特別会計）</t>
    <rPh sb="1" eb="3">
      <t>ブッピン</t>
    </rPh>
    <rPh sb="3" eb="5">
      <t>トクベツ</t>
    </rPh>
    <rPh sb="5" eb="7">
      <t>カイケイ</t>
    </rPh>
    <phoneticPr fontId="2"/>
  </si>
  <si>
    <t>（公平委員会特別会計）</t>
    <rPh sb="1" eb="3">
      <t>コウヘイ</t>
    </rPh>
    <rPh sb="3" eb="6">
      <t>イインカイ</t>
    </rPh>
    <rPh sb="6" eb="8">
      <t>トクベツ</t>
    </rPh>
    <rPh sb="8" eb="10">
      <t>カイケイ</t>
    </rPh>
    <phoneticPr fontId="2"/>
  </si>
  <si>
    <t>（消防救急無線特別会計）</t>
    <rPh sb="1" eb="3">
      <t>ショウボウ</t>
    </rPh>
    <rPh sb="3" eb="5">
      <t>キュウキュウ</t>
    </rPh>
    <rPh sb="5" eb="7">
      <t>ムセン</t>
    </rPh>
    <rPh sb="7" eb="9">
      <t>トクベツ</t>
    </rPh>
    <rPh sb="9" eb="11">
      <t>カイケイ</t>
    </rPh>
    <phoneticPr fontId="2"/>
  </si>
  <si>
    <t>（介護サービス事業特別会計）</t>
    <rPh sb="1" eb="3">
      <t>カイゴ</t>
    </rPh>
    <rPh sb="7" eb="9">
      <t>ジギョウ</t>
    </rPh>
    <rPh sb="9" eb="11">
      <t>トクベツ</t>
    </rPh>
    <rPh sb="11" eb="13">
      <t>カイケイ</t>
    </rPh>
    <phoneticPr fontId="2"/>
  </si>
  <si>
    <t>三重県後期高齢者医療広域連合（一般会計）</t>
    <rPh sb="0" eb="3">
      <t>ミエケン</t>
    </rPh>
    <rPh sb="3" eb="8">
      <t>コウキコウレイシャ</t>
    </rPh>
    <rPh sb="8" eb="10">
      <t>イリョウ</t>
    </rPh>
    <rPh sb="10" eb="14">
      <t>コウイキレンゴウ</t>
    </rPh>
    <rPh sb="15" eb="17">
      <t>イッパン</t>
    </rPh>
    <rPh sb="17" eb="19">
      <t>カイケイ</t>
    </rPh>
    <phoneticPr fontId="2"/>
  </si>
  <si>
    <t>（後期高齢者医療特別会計）</t>
    <rPh sb="1" eb="6">
      <t>コウキコウレイシャ</t>
    </rPh>
    <rPh sb="6" eb="8">
      <t>イリョウ</t>
    </rPh>
    <rPh sb="8" eb="10">
      <t>トクベツ</t>
    </rPh>
    <rPh sb="10" eb="12">
      <t>カイケイ</t>
    </rPh>
    <phoneticPr fontId="2"/>
  </si>
  <si>
    <t>朝明広域衛生組合（一般会計）</t>
    <rPh sb="0" eb="2">
      <t>アサケ</t>
    </rPh>
    <rPh sb="2" eb="4">
      <t>コウイキ</t>
    </rPh>
    <rPh sb="4" eb="6">
      <t>エイセイ</t>
    </rPh>
    <rPh sb="6" eb="8">
      <t>クミアイ</t>
    </rPh>
    <rPh sb="9" eb="11">
      <t>イッパン</t>
    </rPh>
    <rPh sb="11" eb="13">
      <t>カイケイ</t>
    </rPh>
    <phoneticPr fontId="2"/>
  </si>
  <si>
    <t>三重県三重郡老人福祉施設組合（一般会計）</t>
    <phoneticPr fontId="2"/>
  </si>
  <si>
    <t>三重地方税管理回収機構（一般会計）</t>
    <rPh sb="0" eb="5">
      <t>ミエチホウゼイ</t>
    </rPh>
    <rPh sb="5" eb="7">
      <t>カンリ</t>
    </rPh>
    <rPh sb="7" eb="9">
      <t>カイシュウ</t>
    </rPh>
    <rPh sb="9" eb="11">
      <t>キコウ</t>
    </rPh>
    <rPh sb="12" eb="14">
      <t>イッパン</t>
    </rPh>
    <rPh sb="14" eb="16">
      <t>カイケイ</t>
    </rPh>
    <phoneticPr fontId="2"/>
  </si>
  <si>
    <t>（滞納整理拡充事業特別会計）</t>
    <rPh sb="1" eb="3">
      <t>タイノウ</t>
    </rPh>
    <rPh sb="3" eb="5">
      <t>セイリ</t>
    </rPh>
    <rPh sb="5" eb="7">
      <t>カクジュウ</t>
    </rPh>
    <rPh sb="7" eb="9">
      <t>ジギョウ</t>
    </rPh>
    <rPh sb="9" eb="11">
      <t>トクベツ</t>
    </rPh>
    <rPh sb="11" eb="13">
      <t>カイケイ</t>
    </rPh>
    <phoneticPr fontId="2"/>
  </si>
  <si>
    <t>公共施設整備基金</t>
    <rPh sb="0" eb="6">
      <t>コウキョウシセツセイビ</t>
    </rPh>
    <rPh sb="6" eb="8">
      <t>キキン</t>
    </rPh>
    <phoneticPr fontId="5"/>
  </si>
  <si>
    <t>ボランティア基金</t>
    <rPh sb="6" eb="8">
      <t>キキン</t>
    </rPh>
    <phoneticPr fontId="2"/>
  </si>
  <si>
    <t>教育基金</t>
    <rPh sb="0" eb="2">
      <t>キョウイク</t>
    </rPh>
    <rPh sb="2" eb="4">
      <t>キキン</t>
    </rPh>
    <phoneticPr fontId="2"/>
  </si>
  <si>
    <t>土地開発基金</t>
    <rPh sb="0" eb="2">
      <t>トチ</t>
    </rPh>
    <rPh sb="2" eb="4">
      <t>カイハツ</t>
    </rPh>
    <rPh sb="4" eb="6">
      <t>キキン</t>
    </rPh>
    <phoneticPr fontId="2"/>
  </si>
  <si>
    <t>森林環境譲与税基金</t>
    <rPh sb="0" eb="4">
      <t>シンリンカンキョウ</t>
    </rPh>
    <rPh sb="4" eb="7">
      <t>ジョウヨゼイ</t>
    </rPh>
    <rPh sb="7" eb="9">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</si>
  <si>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</si>
  <si>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</si>
  <si>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</si>
  <si>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</si>
  <si>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</si>
  <si>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</si>
  <si>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</si>
  <si>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</si>
  <si>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</si>
  <si>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類似団体平均と比較して、将来負担比率については、従来より起債抑制を行ってきたことや基準財政需要額に算入される地方債を中心として借入を行ってきたことにより下回っている。有形固定資産減価償却率は類似団体内平均値より若干低い数値を示しているが、それぞれの施設の老朽化に伴い、上昇していくことが予想される。今後も各公共施設等の個別施設計画に基づき、長寿命化対策を図っていく。</t>
    <phoneticPr fontId="5"/>
  </si>
  <si>
    <t>将来負担比率はなく、実質公債費比率も類似団体平均値を下回っている。主な要因として、従来から基準財政需要額に算入される地方債を中心とした借入を行うなど起債抑制を行ってきたことがあげられる。今後、引き続きそれぞれの指標を注視しながら健全な財政運営に努め、住民サービスの提供と施設長寿命化を含む社会資本整備等を行う。</t>
    <rPh sb="108" eb="110">
      <t>チュウシ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</si>
</sst>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8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43" xfId="12" applyNumberFormat="1" applyFont="1" applyFill="1" applyBorder="1" applyAlignment="1" applyProtection="1">
      <alignment horizontal="right" vertical="center" shrinkToFit="1"/>
      <protection locked="0"/>
    </xf>
    <xf numFmtId="187" fontId="34" fillId="8" borderId="149" xfId="12" applyNumberFormat="1" applyFont="1" applyFill="1" applyBorder="1" applyAlignment="1" applyProtection="1">
      <alignment horizontal="right" vertical="center" shrinkToFit="1"/>
      <protection locked="0"/>
    </xf>
    <xf numFmtId="187" fontId="34" fillId="8" borderId="133"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6"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51" xfId="16" applyFont="1" applyBorder="1" applyAlignment="1" applyProtection="1">
      <alignment horizontal="left" vertical="top" wrapText="1"/>
      <protection locked="0"/>
    </xf>
    <xf numFmtId="0" fontId="16" fillId="0" borderId="65"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6"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53869</c:v>
                </c:pt>
                <c:pt idx="1">
                  <c:v>59119</c:v>
                </c:pt>
                <c:pt idx="2">
                  <c:v>53895</c:v>
                </c:pt>
                <c:pt idx="3">
                  <c:v>56181</c:v>
                </c:pt>
                <c:pt idx="4">
                  <c:v>47730</c:v>
                </c:pt>
              </c:numCache>
            </c:numRef>
          </c:val>
          <c:smooth val="0"/>
          <c:extLst>
            <c:ext xmlns:c16="http://schemas.microsoft.com/office/drawing/2014/chart" uri="{C3380CC4-5D6E-409C-BE32-E72D297353CC}">
              <c16:uniqueId val="{00000000-883F-4F8C-B8B8-962D15C8F24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42296</c:v>
                </c:pt>
                <c:pt idx="1">
                  <c:v>38073</c:v>
                </c:pt>
                <c:pt idx="2">
                  <c:v>39047</c:v>
                </c:pt>
                <c:pt idx="3">
                  <c:v>31269</c:v>
                </c:pt>
                <c:pt idx="4">
                  <c:v>17714</c:v>
                </c:pt>
              </c:numCache>
            </c:numRef>
          </c:val>
          <c:smooth val="0"/>
          <c:extLst>
            <c:ext xmlns:c16="http://schemas.microsoft.com/office/drawing/2014/chart" uri="{C3380CC4-5D6E-409C-BE32-E72D297353CC}">
              <c16:uniqueId val="{00000001-883F-4F8C-B8B8-962D15C8F24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5.61</c:v>
                </c:pt>
                <c:pt idx="1">
                  <c:v>5.5</c:v>
                </c:pt>
                <c:pt idx="2">
                  <c:v>4.95</c:v>
                </c:pt>
                <c:pt idx="3">
                  <c:v>8.8800000000000008</c:v>
                </c:pt>
                <c:pt idx="4">
                  <c:v>4.37</c:v>
                </c:pt>
              </c:numCache>
            </c:numRef>
          </c:val>
          <c:extLst>
            <c:ext xmlns:c16="http://schemas.microsoft.com/office/drawing/2014/chart" uri="{C3380CC4-5D6E-409C-BE32-E72D297353CC}">
              <c16:uniqueId val="{00000000-9323-4DB6-88F7-9FE5DF91309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35.46</c:v>
                </c:pt>
                <c:pt idx="1">
                  <c:v>33.659999999999997</c:v>
                </c:pt>
                <c:pt idx="2">
                  <c:v>28.31</c:v>
                </c:pt>
                <c:pt idx="3">
                  <c:v>27.76</c:v>
                </c:pt>
                <c:pt idx="4">
                  <c:v>29.28</c:v>
                </c:pt>
              </c:numCache>
            </c:numRef>
          </c:val>
          <c:extLst>
            <c:ext xmlns:c16="http://schemas.microsoft.com/office/drawing/2014/chart" uri="{C3380CC4-5D6E-409C-BE32-E72D297353CC}">
              <c16:uniqueId val="{00000001-9323-4DB6-88F7-9FE5DF91309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-5.3</c:v>
                </c:pt>
                <c:pt idx="1">
                  <c:v>-4.78</c:v>
                </c:pt>
                <c:pt idx="2">
                  <c:v>-5.82</c:v>
                </c:pt>
                <c:pt idx="3">
                  <c:v>2.84</c:v>
                </c:pt>
                <c:pt idx="4">
                  <c:v>-8.61</c:v>
                </c:pt>
              </c:numCache>
            </c:numRef>
          </c:val>
          <c:smooth val="0"/>
          <c:extLst>
            <c:ext xmlns:c16="http://schemas.microsoft.com/office/drawing/2014/chart" uri="{C3380CC4-5D6E-409C-BE32-E72D297353CC}">
              <c16:uniqueId val="{00000002-9323-4DB6-88F7-9FE5DF91309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40F-40FE-ACC9-32878AF5EA6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40F-40FE-ACC9-32878AF5EA6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40F-40FE-ACC9-32878AF5EA60}"/>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40F-40FE-ACC9-32878AF5EA6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0.36</c:v>
                </c:pt>
                <c:pt idx="2">
                  <c:v>#N/A</c:v>
                </c:pt>
                <c:pt idx="3">
                  <c:v>0.08</c:v>
                </c:pt>
                <c:pt idx="4">
                  <c:v>#N/A</c:v>
                </c:pt>
                <c:pt idx="5">
                  <c:v>0.1</c:v>
                </c:pt>
                <c:pt idx="6">
                  <c:v>#N/A</c:v>
                </c:pt>
                <c:pt idx="7">
                  <c:v>0.08</c:v>
                </c:pt>
                <c:pt idx="8">
                  <c:v>#N/A</c:v>
                </c:pt>
                <c:pt idx="9">
                  <c:v>0.1</c:v>
                </c:pt>
              </c:numCache>
            </c:numRef>
          </c:val>
          <c:extLst>
            <c:ext xmlns:c16="http://schemas.microsoft.com/office/drawing/2014/chart" uri="{C3380CC4-5D6E-409C-BE32-E72D297353CC}">
              <c16:uniqueId val="{00000004-840F-40FE-ACC9-32878AF5EA60}"/>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0.78</c:v>
                </c:pt>
                <c:pt idx="2">
                  <c:v>#N/A</c:v>
                </c:pt>
                <c:pt idx="3">
                  <c:v>0.95</c:v>
                </c:pt>
                <c:pt idx="4">
                  <c:v>#N/A</c:v>
                </c:pt>
                <c:pt idx="5">
                  <c:v>1.06</c:v>
                </c:pt>
                <c:pt idx="6">
                  <c:v>#N/A</c:v>
                </c:pt>
                <c:pt idx="7">
                  <c:v>0.87</c:v>
                </c:pt>
                <c:pt idx="8">
                  <c:v>#N/A</c:v>
                </c:pt>
                <c:pt idx="9">
                  <c:v>0.33</c:v>
                </c:pt>
              </c:numCache>
            </c:numRef>
          </c:val>
          <c:extLst>
            <c:ext xmlns:c16="http://schemas.microsoft.com/office/drawing/2014/chart" uri="{C3380CC4-5D6E-409C-BE32-E72D297353CC}">
              <c16:uniqueId val="{00000005-840F-40FE-ACC9-32878AF5EA60}"/>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3.62</c:v>
                </c:pt>
                <c:pt idx="2">
                  <c:v>#N/A</c:v>
                </c:pt>
                <c:pt idx="3">
                  <c:v>3.51</c:v>
                </c:pt>
                <c:pt idx="4">
                  <c:v>#N/A</c:v>
                </c:pt>
                <c:pt idx="5">
                  <c:v>2.91</c:v>
                </c:pt>
                <c:pt idx="6">
                  <c:v>#N/A</c:v>
                </c:pt>
                <c:pt idx="7">
                  <c:v>2.2000000000000002</c:v>
                </c:pt>
                <c:pt idx="8">
                  <c:v>#N/A</c:v>
                </c:pt>
                <c:pt idx="9">
                  <c:v>2.2999999999999998</c:v>
                </c:pt>
              </c:numCache>
            </c:numRef>
          </c:val>
          <c:extLst>
            <c:ext xmlns:c16="http://schemas.microsoft.com/office/drawing/2014/chart" uri="{C3380CC4-5D6E-409C-BE32-E72D297353CC}">
              <c16:uniqueId val="{00000006-840F-40FE-ACC9-32878AF5EA6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5.6</c:v>
                </c:pt>
                <c:pt idx="2">
                  <c:v>#N/A</c:v>
                </c:pt>
                <c:pt idx="3">
                  <c:v>5.51</c:v>
                </c:pt>
                <c:pt idx="4">
                  <c:v>#N/A</c:v>
                </c:pt>
                <c:pt idx="5">
                  <c:v>4.9400000000000004</c:v>
                </c:pt>
                <c:pt idx="6">
                  <c:v>#N/A</c:v>
                </c:pt>
                <c:pt idx="7">
                  <c:v>8.8699999999999992</c:v>
                </c:pt>
                <c:pt idx="8">
                  <c:v>#N/A</c:v>
                </c:pt>
                <c:pt idx="9">
                  <c:v>4.37</c:v>
                </c:pt>
              </c:numCache>
            </c:numRef>
          </c:val>
          <c:extLst>
            <c:ext xmlns:c16="http://schemas.microsoft.com/office/drawing/2014/chart" uri="{C3380CC4-5D6E-409C-BE32-E72D297353CC}">
              <c16:uniqueId val="{00000007-840F-40FE-ACC9-32878AF5EA6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8.01</c:v>
                </c:pt>
                <c:pt idx="2">
                  <c:v>#N/A</c:v>
                </c:pt>
                <c:pt idx="3">
                  <c:v>9.14</c:v>
                </c:pt>
                <c:pt idx="4">
                  <c:v>#N/A</c:v>
                </c:pt>
                <c:pt idx="5">
                  <c:v>7.43</c:v>
                </c:pt>
                <c:pt idx="6">
                  <c:v>#N/A</c:v>
                </c:pt>
                <c:pt idx="7">
                  <c:v>7.33</c:v>
                </c:pt>
                <c:pt idx="8">
                  <c:v>#N/A</c:v>
                </c:pt>
                <c:pt idx="9">
                  <c:v>7.51</c:v>
                </c:pt>
              </c:numCache>
            </c:numRef>
          </c:val>
          <c:extLst>
            <c:ext xmlns:c16="http://schemas.microsoft.com/office/drawing/2014/chart" uri="{C3380CC4-5D6E-409C-BE32-E72D297353CC}">
              <c16:uniqueId val="{00000008-840F-40FE-ACC9-32878AF5EA60}"/>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5.25</c:v>
                </c:pt>
                <c:pt idx="2">
                  <c:v>#N/A</c:v>
                </c:pt>
                <c:pt idx="3">
                  <c:v>6.54</c:v>
                </c:pt>
                <c:pt idx="4">
                  <c:v>#N/A</c:v>
                </c:pt>
                <c:pt idx="5">
                  <c:v>6.37</c:v>
                </c:pt>
                <c:pt idx="6">
                  <c:v>#N/A</c:v>
                </c:pt>
                <c:pt idx="7">
                  <c:v>6.93</c:v>
                </c:pt>
                <c:pt idx="8">
                  <c:v>#N/A</c:v>
                </c:pt>
                <c:pt idx="9">
                  <c:v>8.3000000000000007</c:v>
                </c:pt>
              </c:numCache>
            </c:numRef>
          </c:val>
          <c:extLst>
            <c:ext xmlns:c16="http://schemas.microsoft.com/office/drawing/2014/chart" uri="{C3380CC4-5D6E-409C-BE32-E72D297353CC}">
              <c16:uniqueId val="{00000009-840F-40FE-ACC9-32878AF5EA6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969</c:v>
                </c:pt>
                <c:pt idx="5">
                  <c:v>969</c:v>
                </c:pt>
                <c:pt idx="8">
                  <c:v>1004</c:v>
                </c:pt>
                <c:pt idx="11">
                  <c:v>1035</c:v>
                </c:pt>
                <c:pt idx="14">
                  <c:v>1052</c:v>
                </c:pt>
              </c:numCache>
            </c:numRef>
          </c:val>
          <c:extLst>
            <c:ext xmlns:c16="http://schemas.microsoft.com/office/drawing/2014/chart" uri="{C3380CC4-5D6E-409C-BE32-E72D297353CC}">
              <c16:uniqueId val="{00000000-CB9D-4AD9-9FD9-3F89F221DDE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B9D-4AD9-9FD9-3F89F221DDE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B9D-4AD9-9FD9-3F89F221DDE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6</c:v>
                </c:pt>
                <c:pt idx="3">
                  <c:v>6</c:v>
                </c:pt>
                <c:pt idx="6">
                  <c:v>6</c:v>
                </c:pt>
                <c:pt idx="9">
                  <c:v>6</c:v>
                </c:pt>
                <c:pt idx="12">
                  <c:v>6</c:v>
                </c:pt>
              </c:numCache>
            </c:numRef>
          </c:val>
          <c:extLst>
            <c:ext xmlns:c16="http://schemas.microsoft.com/office/drawing/2014/chart" uri="{C3380CC4-5D6E-409C-BE32-E72D297353CC}">
              <c16:uniqueId val="{00000003-CB9D-4AD9-9FD9-3F89F221DDE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481</c:v>
                </c:pt>
                <c:pt idx="3">
                  <c:v>486</c:v>
                </c:pt>
                <c:pt idx="6">
                  <c:v>493</c:v>
                </c:pt>
                <c:pt idx="9">
                  <c:v>445</c:v>
                </c:pt>
                <c:pt idx="12">
                  <c:v>458</c:v>
                </c:pt>
              </c:numCache>
            </c:numRef>
          </c:val>
          <c:extLst>
            <c:ext xmlns:c16="http://schemas.microsoft.com/office/drawing/2014/chart" uri="{C3380CC4-5D6E-409C-BE32-E72D297353CC}">
              <c16:uniqueId val="{00000004-CB9D-4AD9-9FD9-3F89F221DDE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B9D-4AD9-9FD9-3F89F221DDE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B9D-4AD9-9FD9-3F89F221DDE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640</c:v>
                </c:pt>
                <c:pt idx="3">
                  <c:v>650</c:v>
                </c:pt>
                <c:pt idx="6">
                  <c:v>802</c:v>
                </c:pt>
                <c:pt idx="9">
                  <c:v>918</c:v>
                </c:pt>
                <c:pt idx="12">
                  <c:v>974</c:v>
                </c:pt>
              </c:numCache>
            </c:numRef>
          </c:val>
          <c:extLst>
            <c:ext xmlns:c16="http://schemas.microsoft.com/office/drawing/2014/chart" uri="{C3380CC4-5D6E-409C-BE32-E72D297353CC}">
              <c16:uniqueId val="{00000007-CB9D-4AD9-9FD9-3F89F221DDE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158</c:v>
                </c:pt>
                <c:pt idx="2">
                  <c:v>#N/A</c:v>
                </c:pt>
                <c:pt idx="3">
                  <c:v>#N/A</c:v>
                </c:pt>
                <c:pt idx="4">
                  <c:v>173</c:v>
                </c:pt>
                <c:pt idx="5">
                  <c:v>#N/A</c:v>
                </c:pt>
                <c:pt idx="6">
                  <c:v>#N/A</c:v>
                </c:pt>
                <c:pt idx="7">
                  <c:v>297</c:v>
                </c:pt>
                <c:pt idx="8">
                  <c:v>#N/A</c:v>
                </c:pt>
                <c:pt idx="9">
                  <c:v>#N/A</c:v>
                </c:pt>
                <c:pt idx="10">
                  <c:v>334</c:v>
                </c:pt>
                <c:pt idx="11">
                  <c:v>#N/A</c:v>
                </c:pt>
                <c:pt idx="12">
                  <c:v>#N/A</c:v>
                </c:pt>
                <c:pt idx="13">
                  <c:v>386</c:v>
                </c:pt>
                <c:pt idx="14">
                  <c:v>#N/A</c:v>
                </c:pt>
              </c:numCache>
            </c:numRef>
          </c:val>
          <c:smooth val="0"/>
          <c:extLst>
            <c:ext xmlns:c16="http://schemas.microsoft.com/office/drawing/2014/chart" uri="{C3380CC4-5D6E-409C-BE32-E72D297353CC}">
              <c16:uniqueId val="{00000008-CB9D-4AD9-9FD9-3F89F221DDE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14862</c:v>
                </c:pt>
                <c:pt idx="5">
                  <c:v>15105</c:v>
                </c:pt>
                <c:pt idx="8">
                  <c:v>15275</c:v>
                </c:pt>
                <c:pt idx="11">
                  <c:v>15311</c:v>
                </c:pt>
                <c:pt idx="14">
                  <c:v>14974</c:v>
                </c:pt>
              </c:numCache>
            </c:numRef>
          </c:val>
          <c:extLst>
            <c:ext xmlns:c16="http://schemas.microsoft.com/office/drawing/2014/chart" uri="{C3380CC4-5D6E-409C-BE32-E72D297353CC}">
              <c16:uniqueId val="{00000000-EFED-4529-8197-0376041E8E7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FED-4529-8197-0376041E8E7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6108</c:v>
                </c:pt>
                <c:pt idx="5">
                  <c:v>5955</c:v>
                </c:pt>
                <c:pt idx="8">
                  <c:v>5649</c:v>
                </c:pt>
                <c:pt idx="11">
                  <c:v>6258</c:v>
                </c:pt>
                <c:pt idx="14">
                  <c:v>6873</c:v>
                </c:pt>
              </c:numCache>
            </c:numRef>
          </c:val>
          <c:extLst>
            <c:ext xmlns:c16="http://schemas.microsoft.com/office/drawing/2014/chart" uri="{C3380CC4-5D6E-409C-BE32-E72D297353CC}">
              <c16:uniqueId val="{00000002-EFED-4529-8197-0376041E8E7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FED-4529-8197-0376041E8E7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FED-4529-8197-0376041E8E7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FED-4529-8197-0376041E8E7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509</c:v>
                </c:pt>
                <c:pt idx="3">
                  <c:v>573</c:v>
                </c:pt>
                <c:pt idx="6">
                  <c:v>169</c:v>
                </c:pt>
                <c:pt idx="9">
                  <c:v>0</c:v>
                </c:pt>
                <c:pt idx="12">
                  <c:v>0</c:v>
                </c:pt>
              </c:numCache>
            </c:numRef>
          </c:val>
          <c:extLst>
            <c:ext xmlns:c16="http://schemas.microsoft.com/office/drawing/2014/chart" uri="{C3380CC4-5D6E-409C-BE32-E72D297353CC}">
              <c16:uniqueId val="{00000006-EFED-4529-8197-0376041E8E7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45</c:v>
                </c:pt>
                <c:pt idx="3">
                  <c:v>37</c:v>
                </c:pt>
                <c:pt idx="6">
                  <c:v>29</c:v>
                </c:pt>
                <c:pt idx="9">
                  <c:v>20</c:v>
                </c:pt>
                <c:pt idx="12">
                  <c:v>21</c:v>
                </c:pt>
              </c:numCache>
            </c:numRef>
          </c:val>
          <c:extLst>
            <c:ext xmlns:c16="http://schemas.microsoft.com/office/drawing/2014/chart" uri="{C3380CC4-5D6E-409C-BE32-E72D297353CC}">
              <c16:uniqueId val="{00000007-EFED-4529-8197-0376041E8E7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7925</c:v>
                </c:pt>
                <c:pt idx="3">
                  <c:v>8254</c:v>
                </c:pt>
                <c:pt idx="6">
                  <c:v>8353</c:v>
                </c:pt>
                <c:pt idx="9">
                  <c:v>8223</c:v>
                </c:pt>
                <c:pt idx="12">
                  <c:v>8035</c:v>
                </c:pt>
              </c:numCache>
            </c:numRef>
          </c:val>
          <c:extLst>
            <c:ext xmlns:c16="http://schemas.microsoft.com/office/drawing/2014/chart" uri="{C3380CC4-5D6E-409C-BE32-E72D297353CC}">
              <c16:uniqueId val="{00000008-EFED-4529-8197-0376041E8E7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FED-4529-8197-0376041E8E7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9648</c:v>
                </c:pt>
                <c:pt idx="3">
                  <c:v>10254</c:v>
                </c:pt>
                <c:pt idx="6">
                  <c:v>10534</c:v>
                </c:pt>
                <c:pt idx="9">
                  <c:v>10774</c:v>
                </c:pt>
                <c:pt idx="12">
                  <c:v>10332</c:v>
                </c:pt>
              </c:numCache>
            </c:numRef>
          </c:val>
          <c:extLst>
            <c:ext xmlns:c16="http://schemas.microsoft.com/office/drawing/2014/chart" uri="{C3380CC4-5D6E-409C-BE32-E72D297353CC}">
              <c16:uniqueId val="{0000000A-EFED-4529-8197-0376041E8E7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FED-4529-8197-0376041E8E7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2595</c:v>
                </c:pt>
                <c:pt idx="1">
                  <c:v>2718</c:v>
                </c:pt>
                <c:pt idx="2">
                  <c:v>2790</c:v>
                </c:pt>
              </c:numCache>
            </c:numRef>
          </c:val>
          <c:extLst>
            <c:ext xmlns:c16="http://schemas.microsoft.com/office/drawing/2014/chart" uri="{C3380CC4-5D6E-409C-BE32-E72D297353CC}">
              <c16:uniqueId val="{00000000-100B-48E4-A15D-CBBD8AE2706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465</c:v>
                </c:pt>
                <c:pt idx="1">
                  <c:v>704</c:v>
                </c:pt>
                <c:pt idx="2">
                  <c:v>704</c:v>
                </c:pt>
              </c:numCache>
            </c:numRef>
          </c:val>
          <c:extLst>
            <c:ext xmlns:c16="http://schemas.microsoft.com/office/drawing/2014/chart" uri="{C3380CC4-5D6E-409C-BE32-E72D297353CC}">
              <c16:uniqueId val="{00000001-100B-48E4-A15D-CBBD8AE2706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1865</c:v>
                </c:pt>
                <c:pt idx="1">
                  <c:v>2033</c:v>
                </c:pt>
                <c:pt idx="2">
                  <c:v>2481</c:v>
                </c:pt>
              </c:numCache>
            </c:numRef>
          </c:val>
          <c:extLst>
            <c:ext xmlns:c16="http://schemas.microsoft.com/office/drawing/2014/chart" uri="{C3380CC4-5D6E-409C-BE32-E72D297353CC}">
              <c16:uniqueId val="{00000002-100B-48E4-A15D-CBBD8AE2706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{E0A3470D-BE4B-432F-8DDE-FA5D4CBE358F}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0324-461B-A0B1-F326AF763B6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{CC1A90AC-14B2-4BC3-947F-F26666D50DDB}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324-461B-A0B1-F326AF763B6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{23307125-05AE-43EE-A00E-96C2C51C5655}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324-461B-A0B1-F326AF763B6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{D4114F9F-844F-4936-9A30-306A34C78A7C}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324-461B-A0B1-F326AF763B6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{D84C3A5C-7D22-4D23-9489-21F3B2064F2A}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324-461B-A0B1-F326AF763B61}"/>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{4AFC7E78-4D52-4B57-A6E4-A206A205A0FF}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0324-461B-A0B1-F326AF763B61}"/>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{C32F3C00-C859-4BEF-9DDC-857424BB42D9}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0324-461B-A0B1-F326AF763B61}"/>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{8A4903C6-38A1-4ACE-A8E7-45EC13684BCF}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0324-461B-A0B1-F326AF763B61}"/>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{368C30F8-A0D8-477E-82E4-BE2FD03842F7}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0324-461B-A0B1-F326AF763B6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53.9</c:v>
                </c:pt>
                <c:pt idx="8">
                  <c:v>55.1</c:v>
                </c:pt>
                <c:pt idx="16">
                  <c:v>56.4</c:v>
                </c:pt>
                <c:pt idx="24">
                  <c:v>57.8</c:v>
                </c:pt>
                <c:pt idx="32">
                  <c:v>59.5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324-461B-A0B1-F326AF763B6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{A832AAF5-A56A-4075-B573-3C228EB5C4E2}</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0324-461B-A0B1-F326AF763B6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{4B035837-DC15-4040-A705-BF6706985348}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324-461B-A0B1-F326AF763B6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{16E836B9-323C-4C0D-B273-98173DF10038}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324-461B-A0B1-F326AF763B6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{82E33CF8-4AD2-448A-957F-4701F638E2EE}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324-461B-A0B1-F326AF763B6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{231A85A5-F0B6-4B7A-BC4A-3B83C135D11F}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324-461B-A0B1-F326AF763B61}"/>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{3155E715-3A8A-45BD-9909-DD346BF7EAA7}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0324-461B-A0B1-F326AF763B61}"/>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{ED1C7BE0-9F64-4C99-AA57-2808ED216670}</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0324-461B-A0B1-F326AF763B61}"/>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{C5E357AC-D28D-4C3C-B748-19D72E2AB53E}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0324-461B-A0B1-F326AF763B61}"/>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{C73F1D9F-CB4F-4827-A50D-A7588406A6DE}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0324-461B-A0B1-F326AF763B6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61.3</c:v>
                </c:pt>
                <c:pt idx="16">
                  <c:v>62.2</c:v>
                </c:pt>
                <c:pt idx="24">
                  <c:v>63.6</c:v>
                </c:pt>
                <c:pt idx="32">
                  <c:v>64.7</c:v>
                </c:pt>
              </c:numCache>
            </c:numRef>
          </c:xVal>
          <c:yVal>
            <c:numRef>
              <c:f>公会計指標分析・財政指標組合せ分析表!$BP$55:$DC$55</c:f>
              <c:numCache>
                <c:formatCode>#,##0.0;"▲ "#,##0.0</c:formatCode>
                <c:ptCount val="40"/>
                <c:pt idx="0">
                  <c:v>11.4</c:v>
                </c:pt>
                <c:pt idx="8">
                  <c:v>10.4</c:v>
                </c:pt>
                <c:pt idx="16">
                  <c:v>10.9</c:v>
                </c:pt>
                <c:pt idx="24">
                  <c:v>6.5</c:v>
                </c:pt>
                <c:pt idx="32">
                  <c:v>0</c:v>
                </c:pt>
              </c:numCache>
            </c:numRef>
          </c:yVal>
          <c:smooth val="0"/>
          <c:extLst>
            <c:ext xmlns:c16="http://schemas.microsoft.com/office/drawing/2014/chart" uri="{C3380CC4-5D6E-409C-BE32-E72D297353CC}">
              <c16:uniqueId val="{00000013-0324-461B-A0B1-F326AF763B61}"/>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{4E5F0601-9D11-4391-BF97-DA58C4ADFFB0}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64BC-4055-A6C9-220795F6EA6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{5003C74C-16E2-4AC8-B682-05F5E2316AF9}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4BC-4055-A6C9-220795F6EA6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{65A89C83-40A5-4F0C-8DB9-5A9CE5EE4027}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4BC-4055-A6C9-220795F6EA6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{03D91DB8-39FA-425A-8E68-FBBF34C9F086}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4BC-4055-A6C9-220795F6EA6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{00795FC6-F75E-4D22-9890-CEA35237505F}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4BC-4055-A6C9-220795F6EA6B}"/>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{7138A8DF-0131-49B0-84A3-690999F36A71}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64BC-4055-A6C9-220795F6EA6B}"/>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{7882ABF4-49FA-4C97-B235-2F8D7BCD9F75}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64BC-4055-A6C9-220795F6EA6B}"/>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{3D6DBE49-57D3-476E-A04A-8D2BA439F524}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64BC-4055-A6C9-220795F6EA6B}"/>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{34AD69DB-310E-45CB-8278-E90D016B3E65}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64BC-4055-A6C9-220795F6EA6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c:v>
                </c:pt>
                <c:pt idx="8">
                  <c:v>1.9</c:v>
                </c:pt>
                <c:pt idx="16">
                  <c:v>2.6</c:v>
                </c:pt>
                <c:pt idx="24">
                  <c:v>3.2</c:v>
                </c:pt>
                <c:pt idx="32">
                  <c:v>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4BC-4055-A6C9-220795F6EA6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{DE559D02-2D39-4552-B9C9-2CF4AA0344D1}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64BC-4055-A6C9-220795F6EA6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{053D9B95-995F-4E44-9888-B24CE0E1ECBD}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4BC-4055-A6C9-220795F6EA6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{4DEA1A9E-79B0-4BBD-AA77-FD5B64BF89B3}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4BC-4055-A6C9-220795F6EA6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{F002ADA8-F48A-4574-B7B1-516C09C0D403}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4BC-4055-A6C9-220795F6EA6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{782218B0-7A40-4754-A631-2B634D37F3A6}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4BC-4055-A6C9-220795F6EA6B}"/>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{83C1144F-6FF0-4B8B-B040-2F93A7E640FA}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64BC-4055-A6C9-220795F6EA6B}"/>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{6C42FDD4-537C-4A60-A1F8-AE49B9E2E9D6}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64BC-4055-A6C9-220795F6EA6B}"/>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{C3738768-1147-4801-83E2-03E39E1FB1E9}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64BC-4055-A6C9-220795F6EA6B}"/>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{46778C4E-8172-4015-B99C-6C0FE13E8FC1}</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64BC-4055-A6C9-220795F6EA6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6.7</c:v>
                </c:pt>
                <c:pt idx="8">
                  <c:v>6.6</c:v>
                </c:pt>
                <c:pt idx="16">
                  <c:v>5.9</c:v>
                </c:pt>
                <c:pt idx="24">
                  <c:v>5.9</c:v>
                </c:pt>
                <c:pt idx="32">
                  <c:v>6.1</c:v>
                </c:pt>
              </c:numCache>
            </c:numRef>
          </c:xVal>
          <c:yVal>
            <c:numRef>
              <c:f>公会計指標分析・財政指標組合せ分析表!$BP$77:$DC$77</c:f>
              <c:numCache>
                <c:formatCode>#,##0.0;"▲ "#,##0.0</c:formatCode>
                <c:ptCount val="40"/>
                <c:pt idx="0">
                  <c:v>11.4</c:v>
                </c:pt>
                <c:pt idx="8">
                  <c:v>10.4</c:v>
                </c:pt>
                <c:pt idx="16">
                  <c:v>10.9</c:v>
                </c:pt>
                <c:pt idx="24">
                  <c:v>6.5</c:v>
                </c:pt>
                <c:pt idx="32">
                  <c:v>0</c:v>
                </c:pt>
              </c:numCache>
            </c:numRef>
          </c:yVal>
          <c:smooth val="0"/>
          <c:extLst>
            <c:ext xmlns:c16="http://schemas.microsoft.com/office/drawing/2014/chart" uri="{C3380CC4-5D6E-409C-BE32-E72D297353CC}">
              <c16:uniqueId val="{00000013-64BC-4055-A6C9-220795F6EA6B}"/>
            </c:ext>
          </c:extLst>
        </c:ser>
        <c:dLbls>
          <c:showLegendKey val="0"/>
          <c:showVal val="1"/>
          <c:showCatName val="0"/>
          <c:showSerName val="0"/>
          <c:showPercent val="0"/>
          <c:showBubbleSize val="0"/>
        </c:dLbls>
        <c:axId val="84219776"/>
        <c:axId val="84234240"/>
      </c:scatterChart>
      <c:valAx>
        <c:axId val="84219776"/>
        <c:scaling>
          <c:orientation val="maxMin"/>
          <c:max val="6.8"/>
          <c:min val="5.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実質公債費比率は前年度から増加となっている。これは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保育園園舎増改築事業等令和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年度借入分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元金償還が開始されたことによる元利償還金の増加が要因となっている。一方、類似団体内平均と比較して低い水準にある要因は従来より、起債抑制を行ってきたことや基準財政需要額に算入される地方債を中心として借入を行ってきたことにより実質公債費比率（分子）を抑えていることが考えら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将来の公債費の推移を予測しながら、最少の経費で最大の効果をあげることができるよう事業を遂行する。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満期一括償還地方債の起債は無し。</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の分子はマイナスで推移している。主な要因として、起債抑制を行ってきたことにより、将来負担である地方債の現在高が比較的小さく表れているため、将来負担額が充当可能財源等を下回ったことがあげられる。今後、各公共施設の長寿命化事業が予定されており、大幅な基金残高の減少、地方債残高の増加が見込まれるが、将来負担比率に目を配りながら健全な財政運営に努め、住民サービスの提供と施設長寿命化を含む社会資本整備等を行う。</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三重県菰野町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奨学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百万円減となり全体として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と比べると基金残高が増えたが、近年は基金全体が減少傾向にあることから、今後は基金の使途の明確化を図り、公共施設の老朽化による改修等や大規模な施設整備に備え、公共施設整備基金などの個々の特定目的基金に積み立てていくことを予定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公共施設の建設等に要する経費の財源</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教育施設の建設等に要する経費の財源</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百万円を積み立てたことにより増。</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法人税の法人税割超過課税分を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百万円積み立てたことにより増。</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今後実施される事業に対して必要に応じ、その償還の一部に取り崩すことも検討していく。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学校施設等の大規模改造事業等が今後も継続的に予定されているため、今後も一般財源の金額に応じて継続的に取崩しを行っていく。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百万円を取り崩したが、利子分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百万円、固定資産税や個人町民税の増収等による決算剰余として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全体が減少傾向にあることから、今後は基金の使途の明確化を図り、公共施設の老朽化による改修等や大規模な施設整備に備え、公共施設整備基金などの個々の特定目的基金に積み立てていくことを予定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増減無。</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今後実施される事業に対して必要に応じ、その償還の一部に取り崩していく。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67C454A-C00F-468E-A266-AEB577E002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FEE5728-4E2E-4B13-9C65-E130FD03B9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AF5FA45-67DC-4AB2-9A3E-4363E2F225CB}"/>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CF86808-F512-4DAE-B4C9-1760C0DCF107}"/>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CA3630B3-EF78-44CD-BB36-6224E68D9617}"/>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F21DDF3-D693-4C09-B9FB-0BAE56DF29D2}"/>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40636198-8432-4F3C-858D-B8DD54F6377C}"/>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AAFE7616-0AA1-4E9C-8928-9B6E3C9F353D}"/>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FB44930D-A611-4CDE-B86F-35EFABD7DA81}"/>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73532E05-F2DD-4095-A43E-2710A263501B}"/>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2F9DD2FB-8793-4DF5-B68A-D431A76884F5}"/>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2C1DC5B0-78D5-4738-AE2E-6E98F2778274}"/>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186DBE94-D14D-47C7-A32F-2144E2E85CAA}"/>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528EA494-BCC3-481C-8BA0-9CDEC148A88F}"/>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56B242B5-647F-4428-BC5A-D780A9D350FA}"/>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FA8F8C2C-988E-4D97-8E16-E4545FB4FA2F}"/>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B6B8CFF4-ECD4-4463-8C14-694D2158DE12}"/>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6E63B1BD-BD42-400E-915B-DDF7365382B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23A9F707-5E77-4454-8A0B-0B0568159DAA}"/>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BFF00C0E-7E65-4FD5-B6DD-748335CE5891}"/>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A44D0481-7A45-4CF5-A554-EBF773C059A3}"/>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C1C40924-4B46-400D-AA60-C6AF31195E48}"/>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41,283
40,182
107.01
14,560,796
14,105,516
416,783
9,529,389
10,332,270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EF332918-F4F5-47ED-9AA2-D883BECDE885}"/>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3F410016-74B0-4BAF-B55B-4863093E656F}"/>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B20EFED0-CE0A-4954-9265-7D7E47487B37}"/>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44D5C8D2-265D-45BF-B2EC-19AB61A6C79F}"/>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5FB8AFFA-3792-4518-B787-4C40A1D148E4}"/>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ADA13FD4-E4A3-44D2-8A4C-A6D770D6A1D3}"/>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2DD03FF7-5E86-44D6-AED3-097FA66B8358}"/>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543CEE8A-C8B2-42F4-AC32-F1DC76DC403C}"/>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DB548474-6E47-4D70-A37A-A9A898DA7477}"/>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7608E74-EA83-491A-81E6-EE524A2D20FC}"/>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29C6706A-1B8C-4487-A45B-FAB2538786AB}"/>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F0F8D674-3DE2-4327-80BF-B48283796695}"/>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B154C9BD-6913-40AC-A806-F2E4CA31E2A9}"/>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9D37E3D4-EC41-438C-8989-94B51F631E81}"/>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422D15E-1005-4984-828F-F80A412AE0C6}"/>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3B82105-5180-455D-A98B-49C83AA3E36A}"/>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152907A4-5E62-4A6B-83DE-A16891F4C6F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2FD71E27-916A-4EC9-AC5A-1EEF6C5EA26E}"/>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991A359-7C40-4581-9505-66E897C8214E}"/>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50D07F52-5C28-48F2-B7B9-FED60685BF64}"/>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A6DE52C0-2F0D-4B96-9943-BF8029C53EC7}"/>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C15490A-2CF0-44DC-8EFC-87AC2A164706}"/>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6788BA9C-F02C-4E28-9ABD-174A7EF7EAB6}"/>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2107CCE6-578A-4276-B7B0-C33CAA19C42E}"/>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5DF72981-110C-4B64-9C2E-9DE399D17E28}"/>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2107D4F0-0E62-4DF5-930F-557872E7A4A4}"/>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4EDF044A-F108-49E7-A1C8-7DF608B9D916}"/>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946A7EEE-13B4-427A-BB6A-D2443E64EDB6}"/>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6738EDBD-4B8A-4C76-8774-EDF252DC4D7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E737703F-ADCC-4DD7-BA82-63494A39F672}"/>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27B21009-F9BA-4570-A8C3-83C8DA3C844C}"/>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C3807B3D-8D52-47F2-8EDC-B26DF3E2FC5B}"/>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D5B010AE-DFA6-4320-A149-20633B57C3DF}"/>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B75516-20CC-4918-9090-A9E38FAACBA6}"/>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68DF048F-FE14-40B2-8722-F2BD84E1C393}"/>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有形固定資産減価償却率は類似団体より若干低めとなっている</a:t>
          </a:r>
          <a:r>
            <a:rPr kumimoji="1" lang="ja-JP" altLang="en-US" sz="1100" b="0" i="0" baseline="0">
              <a:solidFill>
                <a:sysClr val="windowText" lastClr="000000"/>
              </a:solidFill>
              <a:effectLst/>
              <a:latin typeface="+mn-lt"/>
              <a:ea typeface="+mn-ea"/>
              <a:cs typeface="+mn-cs"/>
            </a:rPr>
            <a:t>ものの、</a:t>
          </a:r>
          <a:r>
            <a:rPr kumimoji="1" lang="ja-JP" altLang="ja-JP" sz="1100" b="0" i="0" baseline="0">
              <a:solidFill>
                <a:sysClr val="windowText" lastClr="000000"/>
              </a:solidFill>
              <a:effectLst/>
              <a:latin typeface="+mn-lt"/>
              <a:ea typeface="+mn-ea"/>
              <a:cs typeface="+mn-cs"/>
            </a:rPr>
            <a:t>施設</a:t>
          </a:r>
          <a:r>
            <a:rPr kumimoji="1" lang="ja-JP" altLang="en-US" sz="1100" b="0" i="0" baseline="0">
              <a:solidFill>
                <a:sysClr val="windowText" lastClr="000000"/>
              </a:solidFill>
              <a:effectLst/>
              <a:latin typeface="+mn-lt"/>
              <a:ea typeface="+mn-ea"/>
              <a:cs typeface="+mn-cs"/>
            </a:rPr>
            <a:t>別</a:t>
          </a:r>
          <a:r>
            <a:rPr kumimoji="1" lang="ja-JP" altLang="ja-JP" sz="1100" b="0" i="0" baseline="0">
              <a:solidFill>
                <a:sysClr val="windowText" lastClr="000000"/>
              </a:solidFill>
              <a:effectLst/>
              <a:latin typeface="+mn-lt"/>
              <a:ea typeface="+mn-ea"/>
              <a:cs typeface="+mn-cs"/>
            </a:rPr>
            <a:t>に注目すると、橋りょうや消防庁舎などの老朽化に伴い、有形固定資産減価償却率が増加傾向にある。各公共施設等の個別施設計画に基づき、長寿命化対策を図っていく。</a:t>
          </a:r>
          <a:endParaRPr lang="ja-JP" altLang="ja-JP">
            <a:solidFill>
              <a:sysClr val="windowText" lastClr="000000"/>
            </a:solidFill>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95974811-8507-4F2A-BAF8-D0622EA5874F}"/>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76072708-7773-4ECF-82B9-FEC70783FB1B}"/>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7468E061-D945-4093-831A-97702E05D9F7}"/>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D11E5A80-7603-4A05-83FB-18E6727DB660}"/>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24BFE80-AAAD-4CFC-B046-D1CA62FC99F2}"/>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8BFC084-6A9B-48C2-B20C-87562073362B}"/>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733E6495-266C-4899-B603-A9C5625F656B}"/>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C8B5F460-A240-4A5D-94B1-75FE3EAAF7C4}"/>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498BB0A8-4D5E-42F9-A900-85F0C38DAC69}"/>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5D317348-CCD8-45E6-8DC0-949274E8C66F}"/>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88F6BF03-CDB9-47AF-A9C7-AD2B3A95664B}"/>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2D8FE71A-EB6F-41C0-B709-CCBAAA91D680}"/>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B42F4C8D-A849-4A42-9A1A-716BE13AEBC4}"/>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925F814B-4BCE-42D0-8857-028E3538F50A}"/>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CF0ED3D5-28F0-4E97-9251-C8D57B144388}"/>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7A051A45-825A-43DE-9004-159FBCF79673}"/>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160443</xdr:rowOff>
    </xdr:from>
    <xdr:to>
      <xdr:col>23</xdr:col>
      <xdr:colOff>85090</xdr:colOff>
      <xdr:row>35</xdr:row>
      <xdr:rowOff>5080</xdr:rowOff>
    </xdr:to>
    <xdr:cxnSp macro="">
      <xdr:nvCxnSpPr>
        <xdr:cNvPr id="75" name="直線コネクタ 74">
          <a:extLst>
            <a:ext uri="{FF2B5EF4-FFF2-40B4-BE49-F238E27FC236}">
              <a16:creationId xmlns:a16="http://schemas.microsoft.com/office/drawing/2014/main" id="{29EEA39C-8B78-4044-BF90-95B4FCF50DC3}"/>
            </a:ext>
          </a:extLst>
        </xdr:cNvPr>
        <xdr:cNvCxnSpPr/>
      </xdr:nvCxnSpPr>
      <xdr:spPr>
        <a:xfrm flipV="1">
          <a:off x="4760595" y="4789593"/>
          <a:ext cx="1270" cy="121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8907</xdr:rowOff>
    </xdr:from>
    <xdr:ext cx="405111" cy="259045"/>
    <xdr:sp macro="" textlink="">
      <xdr:nvSpPr>
        <xdr:cNvPr id="76" name="有形固定資産減価償却率最小値テキスト">
          <a:extLst>
            <a:ext uri="{FF2B5EF4-FFF2-40B4-BE49-F238E27FC236}">
              <a16:creationId xmlns:a16="http://schemas.microsoft.com/office/drawing/2014/main" id="{09872D77-4639-41B1-93AA-6E670E1B0E5B}"/>
            </a:ext>
          </a:extLst>
        </xdr:cNvPr>
        <xdr:cNvSpPr txBox="1"/>
      </xdr:nvSpPr>
      <xdr:spPr>
        <a:xfrm>
          <a:off x="4813300"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5080</xdr:rowOff>
    </xdr:from>
    <xdr:to>
      <xdr:col>23</xdr:col>
      <xdr:colOff>174625</xdr:colOff>
      <xdr:row>35</xdr:row>
      <xdr:rowOff>5080</xdr:rowOff>
    </xdr:to>
    <xdr:cxnSp macro="">
      <xdr:nvCxnSpPr>
        <xdr:cNvPr id="77" name="直線コネクタ 76">
          <a:extLst>
            <a:ext uri="{FF2B5EF4-FFF2-40B4-BE49-F238E27FC236}">
              <a16:creationId xmlns:a16="http://schemas.microsoft.com/office/drawing/2014/main" id="{1CA460EC-033F-4489-8019-55BBD19C7A73}"/>
            </a:ext>
          </a:extLst>
        </xdr:cNvPr>
        <xdr:cNvCxnSpPr/>
      </xdr:nvCxnSpPr>
      <xdr:spPr>
        <a:xfrm>
          <a:off x="4673600" y="6005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107120</xdr:rowOff>
    </xdr:from>
    <xdr:ext cx="405111" cy="259045"/>
    <xdr:sp macro="" textlink="">
      <xdr:nvSpPr>
        <xdr:cNvPr id="78" name="有形固定資産減価償却率最大値テキスト">
          <a:extLst>
            <a:ext uri="{FF2B5EF4-FFF2-40B4-BE49-F238E27FC236}">
              <a16:creationId xmlns:a16="http://schemas.microsoft.com/office/drawing/2014/main" id="{C996BA77-0F8A-4E94-805E-6490350549FF}"/>
            </a:ext>
          </a:extLst>
        </xdr:cNvPr>
        <xdr:cNvSpPr txBox="1"/>
      </xdr:nvSpPr>
      <xdr:spPr>
        <a:xfrm>
          <a:off x="4813300" y="456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160443</xdr:rowOff>
    </xdr:from>
    <xdr:to>
      <xdr:col>23</xdr:col>
      <xdr:colOff>174625</xdr:colOff>
      <xdr:row>27</xdr:row>
      <xdr:rowOff>160443</xdr:rowOff>
    </xdr:to>
    <xdr:cxnSp macro="">
      <xdr:nvCxnSpPr>
        <xdr:cNvPr id="79" name="直線コネクタ 78">
          <a:extLst>
            <a:ext uri="{FF2B5EF4-FFF2-40B4-BE49-F238E27FC236}">
              <a16:creationId xmlns:a16="http://schemas.microsoft.com/office/drawing/2014/main" id="{2EC9BCB6-8914-4F7E-9B19-9CAC0503BF3F}"/>
            </a:ext>
          </a:extLst>
        </xdr:cNvPr>
        <xdr:cNvCxnSpPr/>
      </xdr:nvCxnSpPr>
      <xdr:spPr>
        <a:xfrm>
          <a:off x="4673600" y="478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42774</xdr:rowOff>
    </xdr:from>
    <xdr:ext cx="405111" cy="259045"/>
    <xdr:sp macro="" textlink="">
      <xdr:nvSpPr>
        <xdr:cNvPr id="80" name="有形固定資産減価償却率平均値テキスト">
          <a:extLst>
            <a:ext uri="{FF2B5EF4-FFF2-40B4-BE49-F238E27FC236}">
              <a16:creationId xmlns:a16="http://schemas.microsoft.com/office/drawing/2014/main" id="{CB2FB710-CC34-413D-AAA6-3D5C4B113BCD}"/>
            </a:ext>
          </a:extLst>
        </xdr:cNvPr>
        <xdr:cNvSpPr txBox="1"/>
      </xdr:nvSpPr>
      <xdr:spPr>
        <a:xfrm>
          <a:off x="4813300" y="5357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64347</xdr:rowOff>
    </xdr:from>
    <xdr:to>
      <xdr:col>23</xdr:col>
      <xdr:colOff>136525</xdr:colOff>
      <xdr:row>31</xdr:row>
      <xdr:rowOff>165947</xdr:rowOff>
    </xdr:to>
    <xdr:sp macro="" textlink="">
      <xdr:nvSpPr>
        <xdr:cNvPr id="81" name="フローチャート: 判断 80">
          <a:extLst>
            <a:ext uri="{FF2B5EF4-FFF2-40B4-BE49-F238E27FC236}">
              <a16:creationId xmlns:a16="http://schemas.microsoft.com/office/drawing/2014/main" id="{509A4430-3889-48A2-9ECD-0A876DE978FB}"/>
            </a:ext>
          </a:extLst>
        </xdr:cNvPr>
        <xdr:cNvSpPr/>
      </xdr:nvSpPr>
      <xdr:spPr>
        <a:xfrm>
          <a:off x="4711700" y="5379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24765</xdr:rowOff>
    </xdr:from>
    <xdr:to>
      <xdr:col>19</xdr:col>
      <xdr:colOff>187325</xdr:colOff>
      <xdr:row>31</xdr:row>
      <xdr:rowOff>126365</xdr:rowOff>
    </xdr:to>
    <xdr:sp macro="" textlink="">
      <xdr:nvSpPr>
        <xdr:cNvPr id="82" name="フローチャート: 判断 81">
          <a:extLst>
            <a:ext uri="{FF2B5EF4-FFF2-40B4-BE49-F238E27FC236}">
              <a16:creationId xmlns:a16="http://schemas.microsoft.com/office/drawing/2014/main" id="{1CD49507-1240-4512-9114-302EFC022242}"/>
            </a:ext>
          </a:extLst>
        </xdr:cNvPr>
        <xdr:cNvSpPr/>
      </xdr:nvSpPr>
      <xdr:spPr>
        <a:xfrm>
          <a:off x="4000500" y="533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145838</xdr:rowOff>
    </xdr:from>
    <xdr:to>
      <xdr:col>15</xdr:col>
      <xdr:colOff>187325</xdr:colOff>
      <xdr:row>31</xdr:row>
      <xdr:rowOff>75988</xdr:rowOff>
    </xdr:to>
    <xdr:sp macro="" textlink="">
      <xdr:nvSpPr>
        <xdr:cNvPr id="83" name="フローチャート: 判断 82">
          <a:extLst>
            <a:ext uri="{FF2B5EF4-FFF2-40B4-BE49-F238E27FC236}">
              <a16:creationId xmlns:a16="http://schemas.microsoft.com/office/drawing/2014/main" id="{EDA0A44D-7D29-4915-BE02-334CC4FD7C9A}"/>
            </a:ext>
          </a:extLst>
        </xdr:cNvPr>
        <xdr:cNvSpPr/>
      </xdr:nvSpPr>
      <xdr:spPr>
        <a:xfrm>
          <a:off x="3238500" y="52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113453</xdr:rowOff>
    </xdr:from>
    <xdr:to>
      <xdr:col>11</xdr:col>
      <xdr:colOff>187325</xdr:colOff>
      <xdr:row>31</xdr:row>
      <xdr:rowOff>43603</xdr:rowOff>
    </xdr:to>
    <xdr:sp macro="" textlink="">
      <xdr:nvSpPr>
        <xdr:cNvPr id="84" name="フローチャート: 判断 83">
          <a:extLst>
            <a:ext uri="{FF2B5EF4-FFF2-40B4-BE49-F238E27FC236}">
              <a16:creationId xmlns:a16="http://schemas.microsoft.com/office/drawing/2014/main" id="{25A2994B-3126-4DD8-A447-E80FA642D23C}"/>
            </a:ext>
          </a:extLst>
        </xdr:cNvPr>
        <xdr:cNvSpPr/>
      </xdr:nvSpPr>
      <xdr:spPr>
        <a:xfrm>
          <a:off x="2476500" y="525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85" name="フローチャート: 判断 84">
          <a:extLst>
            <a:ext uri="{FF2B5EF4-FFF2-40B4-BE49-F238E27FC236}">
              <a16:creationId xmlns:a16="http://schemas.microsoft.com/office/drawing/2014/main" id="{A58130CD-E6F7-438D-828B-9E7A3C6843A8}"/>
            </a:ext>
          </a:extLst>
        </xdr:cNvPr>
        <xdr:cNvSpPr/>
      </xdr:nvSpPr>
      <xdr:spPr>
        <a:xfrm>
          <a:off x="1714500" y="521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D1200A86-0A52-4FAD-8C9E-FC6CBA8DC3BB}"/>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C6BC1AF6-B5DE-41A9-849F-E3DC742B5C39}"/>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23773E8-D07D-4480-981B-0916D28E4631}"/>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7325E470-83C8-4717-BD5A-8F0914A9311A}"/>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926BECFD-00A0-4C15-B118-FFE0A266EF47}"/>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48683</xdr:rowOff>
    </xdr:from>
    <xdr:to>
      <xdr:col>23</xdr:col>
      <xdr:colOff>136525</xdr:colOff>
      <xdr:row>30</xdr:row>
      <xdr:rowOff>150283</xdr:rowOff>
    </xdr:to>
    <xdr:sp macro="" textlink="">
      <xdr:nvSpPr>
        <xdr:cNvPr id="91" name="楕円 90">
          <a:extLst>
            <a:ext uri="{FF2B5EF4-FFF2-40B4-BE49-F238E27FC236}">
              <a16:creationId xmlns:a16="http://schemas.microsoft.com/office/drawing/2014/main" id="{2734D64D-D4DD-432D-83DC-6DE05E943839}"/>
            </a:ext>
          </a:extLst>
        </xdr:cNvPr>
        <xdr:cNvSpPr/>
      </xdr:nvSpPr>
      <xdr:spPr>
        <a:xfrm>
          <a:off x="4711700" y="519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71560</xdr:rowOff>
    </xdr:from>
    <xdr:ext cx="405111" cy="259045"/>
    <xdr:sp macro="" textlink="">
      <xdr:nvSpPr>
        <xdr:cNvPr id="92" name="有形固定資産減価償却率該当値テキスト">
          <a:extLst>
            <a:ext uri="{FF2B5EF4-FFF2-40B4-BE49-F238E27FC236}">
              <a16:creationId xmlns:a16="http://schemas.microsoft.com/office/drawing/2014/main" id="{EF3BEDE2-C08C-4677-8CF0-FF6771365351}"/>
            </a:ext>
          </a:extLst>
        </xdr:cNvPr>
        <xdr:cNvSpPr txBox="1"/>
      </xdr:nvSpPr>
      <xdr:spPr>
        <a:xfrm>
          <a:off x="4813300" y="5043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158962</xdr:rowOff>
    </xdr:from>
    <xdr:to>
      <xdr:col>19</xdr:col>
      <xdr:colOff>187325</xdr:colOff>
      <xdr:row>30</xdr:row>
      <xdr:rowOff>89112</xdr:rowOff>
    </xdr:to>
    <xdr:sp macro="" textlink="">
      <xdr:nvSpPr>
        <xdr:cNvPr id="93" name="楕円 92">
          <a:extLst>
            <a:ext uri="{FF2B5EF4-FFF2-40B4-BE49-F238E27FC236}">
              <a16:creationId xmlns:a16="http://schemas.microsoft.com/office/drawing/2014/main" id="{42C5BFDB-3E4F-4C12-B7EC-E900828F363A}"/>
            </a:ext>
          </a:extLst>
        </xdr:cNvPr>
        <xdr:cNvSpPr/>
      </xdr:nvSpPr>
      <xdr:spPr>
        <a:xfrm>
          <a:off x="4000500" y="513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38312</xdr:rowOff>
    </xdr:from>
    <xdr:to>
      <xdr:col>23</xdr:col>
      <xdr:colOff>85725</xdr:colOff>
      <xdr:row>30</xdr:row>
      <xdr:rowOff>99483</xdr:rowOff>
    </xdr:to>
    <xdr:cxnSp macro="">
      <xdr:nvCxnSpPr>
        <xdr:cNvPr id="94" name="直線コネクタ 93">
          <a:extLst>
            <a:ext uri="{FF2B5EF4-FFF2-40B4-BE49-F238E27FC236}">
              <a16:creationId xmlns:a16="http://schemas.microsoft.com/office/drawing/2014/main" id="{D64A74FB-E10C-4F01-A0B9-E9D43FF5B6AD}"/>
            </a:ext>
          </a:extLst>
        </xdr:cNvPr>
        <xdr:cNvCxnSpPr/>
      </xdr:nvCxnSpPr>
      <xdr:spPr>
        <a:xfrm>
          <a:off x="4051300" y="5181812"/>
          <a:ext cx="7112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108585</xdr:rowOff>
    </xdr:from>
    <xdr:to>
      <xdr:col>15</xdr:col>
      <xdr:colOff>187325</xdr:colOff>
      <xdr:row>30</xdr:row>
      <xdr:rowOff>38735</xdr:rowOff>
    </xdr:to>
    <xdr:sp macro="" textlink="">
      <xdr:nvSpPr>
        <xdr:cNvPr id="95" name="楕円 94">
          <a:extLst>
            <a:ext uri="{FF2B5EF4-FFF2-40B4-BE49-F238E27FC236}">
              <a16:creationId xmlns:a16="http://schemas.microsoft.com/office/drawing/2014/main" id="{BF32FB77-A828-43BA-A514-8C8022BFFAE3}"/>
            </a:ext>
          </a:extLst>
        </xdr:cNvPr>
        <xdr:cNvSpPr/>
      </xdr:nvSpPr>
      <xdr:spPr>
        <a:xfrm>
          <a:off x="3238500" y="508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159385</xdr:rowOff>
    </xdr:from>
    <xdr:to>
      <xdr:col>19</xdr:col>
      <xdr:colOff>136525</xdr:colOff>
      <xdr:row>30</xdr:row>
      <xdr:rowOff>38312</xdr:rowOff>
    </xdr:to>
    <xdr:cxnSp macro="">
      <xdr:nvCxnSpPr>
        <xdr:cNvPr id="96" name="直線コネクタ 95">
          <a:extLst>
            <a:ext uri="{FF2B5EF4-FFF2-40B4-BE49-F238E27FC236}">
              <a16:creationId xmlns:a16="http://schemas.microsoft.com/office/drawing/2014/main" id="{AE2CF973-6246-4BBD-B85F-A3AF1B975FD3}"/>
            </a:ext>
          </a:extLst>
        </xdr:cNvPr>
        <xdr:cNvCxnSpPr/>
      </xdr:nvCxnSpPr>
      <xdr:spPr>
        <a:xfrm>
          <a:off x="3289300" y="5131435"/>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61807</xdr:rowOff>
    </xdr:from>
    <xdr:to>
      <xdr:col>11</xdr:col>
      <xdr:colOff>187325</xdr:colOff>
      <xdr:row>29</xdr:row>
      <xdr:rowOff>163407</xdr:rowOff>
    </xdr:to>
    <xdr:sp macro="" textlink="">
      <xdr:nvSpPr>
        <xdr:cNvPr id="97" name="楕円 96">
          <a:extLst>
            <a:ext uri="{FF2B5EF4-FFF2-40B4-BE49-F238E27FC236}">
              <a16:creationId xmlns:a16="http://schemas.microsoft.com/office/drawing/2014/main" id="{08683AE0-2A76-44FA-8FF1-DAB385C239F7}"/>
            </a:ext>
          </a:extLst>
        </xdr:cNvPr>
        <xdr:cNvSpPr/>
      </xdr:nvSpPr>
      <xdr:spPr>
        <a:xfrm>
          <a:off x="2476500" y="503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112607</xdr:rowOff>
    </xdr:from>
    <xdr:to>
      <xdr:col>15</xdr:col>
      <xdr:colOff>136525</xdr:colOff>
      <xdr:row>29</xdr:row>
      <xdr:rowOff>159385</xdr:rowOff>
    </xdr:to>
    <xdr:cxnSp macro="">
      <xdr:nvCxnSpPr>
        <xdr:cNvPr id="98" name="直線コネクタ 97">
          <a:extLst>
            <a:ext uri="{FF2B5EF4-FFF2-40B4-BE49-F238E27FC236}">
              <a16:creationId xmlns:a16="http://schemas.microsoft.com/office/drawing/2014/main" id="{B11E12A1-C48B-4525-9357-BF5DEE96F95B}"/>
            </a:ext>
          </a:extLst>
        </xdr:cNvPr>
        <xdr:cNvCxnSpPr/>
      </xdr:nvCxnSpPr>
      <xdr:spPr>
        <a:xfrm>
          <a:off x="2527300" y="5084657"/>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18627</xdr:rowOff>
    </xdr:from>
    <xdr:to>
      <xdr:col>7</xdr:col>
      <xdr:colOff>187325</xdr:colOff>
      <xdr:row>29</xdr:row>
      <xdr:rowOff>120227</xdr:rowOff>
    </xdr:to>
    <xdr:sp macro="" textlink="">
      <xdr:nvSpPr>
        <xdr:cNvPr id="99" name="楕円 98">
          <a:extLst>
            <a:ext uri="{FF2B5EF4-FFF2-40B4-BE49-F238E27FC236}">
              <a16:creationId xmlns:a16="http://schemas.microsoft.com/office/drawing/2014/main" id="{CF66645A-B113-47BB-BB61-440917D54D8C}"/>
            </a:ext>
          </a:extLst>
        </xdr:cNvPr>
        <xdr:cNvSpPr/>
      </xdr:nvSpPr>
      <xdr:spPr>
        <a:xfrm>
          <a:off x="1714500" y="499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69427</xdr:rowOff>
    </xdr:from>
    <xdr:to>
      <xdr:col>11</xdr:col>
      <xdr:colOff>136525</xdr:colOff>
      <xdr:row>29</xdr:row>
      <xdr:rowOff>112607</xdr:rowOff>
    </xdr:to>
    <xdr:cxnSp macro="">
      <xdr:nvCxnSpPr>
        <xdr:cNvPr id="100" name="直線コネクタ 99">
          <a:extLst>
            <a:ext uri="{FF2B5EF4-FFF2-40B4-BE49-F238E27FC236}">
              <a16:creationId xmlns:a16="http://schemas.microsoft.com/office/drawing/2014/main" id="{1FA02EDD-9A71-417C-B999-C6D0233F098C}"/>
            </a:ext>
          </a:extLst>
        </xdr:cNvPr>
        <xdr:cNvCxnSpPr/>
      </xdr:nvCxnSpPr>
      <xdr:spPr>
        <a:xfrm>
          <a:off x="1765300" y="5041477"/>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117492</xdr:rowOff>
    </xdr:from>
    <xdr:ext cx="405111" cy="259045"/>
    <xdr:sp macro="" textlink="">
      <xdr:nvSpPr>
        <xdr:cNvPr id="101" name="n_1aveValue有形固定資産減価償却率">
          <a:extLst>
            <a:ext uri="{FF2B5EF4-FFF2-40B4-BE49-F238E27FC236}">
              <a16:creationId xmlns:a16="http://schemas.microsoft.com/office/drawing/2014/main" id="{1FBD57A9-5EC3-4370-B624-C2B8EB1CCF31}"/>
            </a:ext>
          </a:extLst>
        </xdr:cNvPr>
        <xdr:cNvSpPr txBox="1"/>
      </xdr:nvSpPr>
      <xdr:spPr>
        <a:xfrm>
          <a:off x="3836044" y="543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67115</xdr:rowOff>
    </xdr:from>
    <xdr:ext cx="405111" cy="259045"/>
    <xdr:sp macro="" textlink="">
      <xdr:nvSpPr>
        <xdr:cNvPr id="102" name="n_2aveValue有形固定資産減価償却率">
          <a:extLst>
            <a:ext uri="{FF2B5EF4-FFF2-40B4-BE49-F238E27FC236}">
              <a16:creationId xmlns:a16="http://schemas.microsoft.com/office/drawing/2014/main" id="{875EEEDF-D238-402F-8BBF-6CA6917DFE57}"/>
            </a:ext>
          </a:extLst>
        </xdr:cNvPr>
        <xdr:cNvSpPr txBox="1"/>
      </xdr:nvSpPr>
      <xdr:spPr>
        <a:xfrm>
          <a:off x="3086744" y="538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34730</xdr:rowOff>
    </xdr:from>
    <xdr:ext cx="405111" cy="259045"/>
    <xdr:sp macro="" textlink="">
      <xdr:nvSpPr>
        <xdr:cNvPr id="103" name="n_3aveValue有形固定資産減価償却率">
          <a:extLst>
            <a:ext uri="{FF2B5EF4-FFF2-40B4-BE49-F238E27FC236}">
              <a16:creationId xmlns:a16="http://schemas.microsoft.com/office/drawing/2014/main" id="{E7B60661-46B8-45F3-A2E1-4A11EAD81282}"/>
            </a:ext>
          </a:extLst>
        </xdr:cNvPr>
        <xdr:cNvSpPr txBox="1"/>
      </xdr:nvSpPr>
      <xdr:spPr>
        <a:xfrm>
          <a:off x="2324744" y="5349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166599</xdr:rowOff>
    </xdr:from>
    <xdr:ext cx="405111" cy="259045"/>
    <xdr:sp macro="" textlink="">
      <xdr:nvSpPr>
        <xdr:cNvPr id="104" name="n_4aveValue有形固定資産減価償却率">
          <a:extLst>
            <a:ext uri="{FF2B5EF4-FFF2-40B4-BE49-F238E27FC236}">
              <a16:creationId xmlns:a16="http://schemas.microsoft.com/office/drawing/2014/main" id="{A1C6FC37-4049-4FFD-9B6F-A4EC3449761E}"/>
            </a:ext>
          </a:extLst>
        </xdr:cNvPr>
        <xdr:cNvSpPr txBox="1"/>
      </xdr:nvSpPr>
      <xdr:spPr>
        <a:xfrm>
          <a:off x="1562744" y="5310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105639</xdr:rowOff>
    </xdr:from>
    <xdr:ext cx="405111" cy="259045"/>
    <xdr:sp macro="" textlink="">
      <xdr:nvSpPr>
        <xdr:cNvPr id="105" name="n_1mainValue有形固定資産減価償却率">
          <a:extLst>
            <a:ext uri="{FF2B5EF4-FFF2-40B4-BE49-F238E27FC236}">
              <a16:creationId xmlns:a16="http://schemas.microsoft.com/office/drawing/2014/main" id="{FCD76E82-20AD-4A16-A36D-8960DD52B464}"/>
            </a:ext>
          </a:extLst>
        </xdr:cNvPr>
        <xdr:cNvSpPr txBox="1"/>
      </xdr:nvSpPr>
      <xdr:spPr>
        <a:xfrm>
          <a:off x="3836044" y="4906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106" name="n_2mainValue有形固定資産減価償却率">
          <a:extLst>
            <a:ext uri="{FF2B5EF4-FFF2-40B4-BE49-F238E27FC236}">
              <a16:creationId xmlns:a16="http://schemas.microsoft.com/office/drawing/2014/main" id="{1325F422-7899-4A55-A0C7-C1388E175F4B}"/>
            </a:ext>
          </a:extLst>
        </xdr:cNvPr>
        <xdr:cNvSpPr txBox="1"/>
      </xdr:nvSpPr>
      <xdr:spPr>
        <a:xfrm>
          <a:off x="3086744" y="4855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8484</xdr:rowOff>
    </xdr:from>
    <xdr:ext cx="405111" cy="259045"/>
    <xdr:sp macro="" textlink="">
      <xdr:nvSpPr>
        <xdr:cNvPr id="107" name="n_3mainValue有形固定資産減価償却率">
          <a:extLst>
            <a:ext uri="{FF2B5EF4-FFF2-40B4-BE49-F238E27FC236}">
              <a16:creationId xmlns:a16="http://schemas.microsoft.com/office/drawing/2014/main" id="{0D69F7F1-B234-4BD3-BCE9-51EF4EEDC83C}"/>
            </a:ext>
          </a:extLst>
        </xdr:cNvPr>
        <xdr:cNvSpPr txBox="1"/>
      </xdr:nvSpPr>
      <xdr:spPr>
        <a:xfrm>
          <a:off x="2324744" y="48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136754</xdr:rowOff>
    </xdr:from>
    <xdr:ext cx="405111" cy="259045"/>
    <xdr:sp macro="" textlink="">
      <xdr:nvSpPr>
        <xdr:cNvPr id="108" name="n_4mainValue有形固定資産減価償却率">
          <a:extLst>
            <a:ext uri="{FF2B5EF4-FFF2-40B4-BE49-F238E27FC236}">
              <a16:creationId xmlns:a16="http://schemas.microsoft.com/office/drawing/2014/main" id="{A3642D68-FF97-4782-8090-8CEE1619F0AF}"/>
            </a:ext>
          </a:extLst>
        </xdr:cNvPr>
        <xdr:cNvSpPr txBox="1"/>
      </xdr:nvSpPr>
      <xdr:spPr>
        <a:xfrm>
          <a:off x="1562744" y="476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553F593-019D-4182-A1FA-00ACE827BC48}"/>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56401B47-94E9-4FC7-9066-58D9E2D28F1B}"/>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DFA52DC9-C42B-462B-814C-DC65178A5748}"/>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ED49459C-8B18-4CA4-9A6F-EBD50E464456}"/>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885C2B81-6918-42E2-B5A6-F6D35DF21CB8}"/>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E92B0382-DBDF-41F1-BCFB-733A001840F6}"/>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FED5F20-2321-4A1E-9A01-6FF1A6D0F049}"/>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ED7F29A3-88DC-421D-9DFA-D3A32CA9F8BD}"/>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9421926F-765B-4458-9D43-7120431863F2}"/>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96C365D-111D-4C12-AA2C-2452FBD90C26}"/>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700A21A0-3C02-4192-855E-070200DF6EB4}"/>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3116265E-480F-4DA8-BCEB-258C30AAA60A}"/>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20CE2405-6E38-4977-80BC-E781A2EA45C1}"/>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債務償還比率は</a:t>
          </a:r>
          <a:r>
            <a:rPr kumimoji="1" lang="ja-JP" altLang="en-US"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三重県</a:t>
          </a:r>
          <a:r>
            <a:rPr kumimoji="1" lang="ja-JP" altLang="en-US" sz="1100" b="0" i="0" baseline="0">
              <a:solidFill>
                <a:sysClr val="windowText" lastClr="000000"/>
              </a:solidFill>
              <a:effectLst/>
              <a:latin typeface="+mn-lt"/>
              <a:ea typeface="+mn-ea"/>
              <a:cs typeface="+mn-cs"/>
            </a:rPr>
            <a:t>平均及び</a:t>
          </a:r>
          <a:r>
            <a:rPr kumimoji="1" lang="ja-JP" altLang="ja-JP" sz="1100" b="0" i="0" baseline="0">
              <a:solidFill>
                <a:sysClr val="windowText" lastClr="000000"/>
              </a:solidFill>
              <a:effectLst/>
              <a:latin typeface="+mn-lt"/>
              <a:ea typeface="+mn-ea"/>
              <a:cs typeface="+mn-cs"/>
            </a:rPr>
            <a:t>類似団体</a:t>
          </a:r>
          <a:r>
            <a:rPr kumimoji="1" lang="ja-JP" altLang="en-US" sz="1100" b="0" i="0" baseline="0">
              <a:solidFill>
                <a:sysClr val="windowText" lastClr="000000"/>
              </a:solidFill>
              <a:effectLst/>
              <a:latin typeface="+mn-lt"/>
              <a:ea typeface="+mn-ea"/>
              <a:cs typeface="+mn-cs"/>
            </a:rPr>
            <a:t>平均</a:t>
          </a:r>
          <a:r>
            <a:rPr kumimoji="1" lang="ja-JP" altLang="ja-JP" sz="1100" b="0" i="0" baseline="0">
              <a:solidFill>
                <a:sysClr val="windowText" lastClr="000000"/>
              </a:solidFill>
              <a:effectLst/>
              <a:latin typeface="+mn-lt"/>
              <a:ea typeface="+mn-ea"/>
              <a:cs typeface="+mn-cs"/>
            </a:rPr>
            <a:t>において指数が上回っている状態にある。健全化度合</a:t>
          </a:r>
          <a:r>
            <a:rPr kumimoji="1" lang="ja-JP" altLang="en-US" sz="1100" b="0" i="0" baseline="0">
              <a:solidFill>
                <a:sysClr val="windowText" lastClr="000000"/>
              </a:solidFill>
              <a:effectLst/>
              <a:latin typeface="+mn-lt"/>
              <a:ea typeface="+mn-ea"/>
              <a:cs typeface="+mn-cs"/>
            </a:rPr>
            <a:t>を図るその他の</a:t>
          </a:r>
          <a:r>
            <a:rPr kumimoji="1" lang="ja-JP" altLang="ja-JP" sz="1100" b="0" i="0" baseline="0">
              <a:solidFill>
                <a:sysClr val="windowText" lastClr="000000"/>
              </a:solidFill>
              <a:effectLst/>
              <a:latin typeface="+mn-lt"/>
              <a:ea typeface="+mn-ea"/>
              <a:cs typeface="+mn-cs"/>
            </a:rPr>
            <a:t>指数</a:t>
          </a:r>
          <a:r>
            <a:rPr kumimoji="1" lang="ja-JP" altLang="en-US" sz="1100" b="0" i="0" baseline="0">
              <a:solidFill>
                <a:sysClr val="windowText" lastClr="000000"/>
              </a:solidFill>
              <a:effectLst/>
              <a:latin typeface="+mn-lt"/>
              <a:ea typeface="+mn-ea"/>
              <a:cs typeface="+mn-cs"/>
            </a:rPr>
            <a:t>と比較しても、や</a:t>
          </a:r>
          <a:r>
            <a:rPr kumimoji="1" lang="ja-JP" altLang="ja-JP" sz="1100" b="0" i="0" baseline="0">
              <a:solidFill>
                <a:sysClr val="windowText" lastClr="000000"/>
              </a:solidFill>
              <a:effectLst/>
              <a:latin typeface="+mn-lt"/>
              <a:ea typeface="+mn-ea"/>
              <a:cs typeface="+mn-cs"/>
            </a:rPr>
            <a:t>や高</a:t>
          </a:r>
          <a:r>
            <a:rPr kumimoji="1" lang="ja-JP" altLang="en-US" sz="1100" b="0" i="0" baseline="0">
              <a:solidFill>
                <a:sysClr val="windowText" lastClr="000000"/>
              </a:solidFill>
              <a:effectLst/>
              <a:latin typeface="+mn-lt"/>
              <a:ea typeface="+mn-ea"/>
              <a:cs typeface="+mn-cs"/>
            </a:rPr>
            <a:t>い指数となっており、こ</a:t>
          </a:r>
          <a:r>
            <a:rPr kumimoji="1" lang="ja-JP" altLang="ja-JP" sz="1100" b="0" i="0" baseline="0">
              <a:solidFill>
                <a:sysClr val="windowText" lastClr="000000"/>
              </a:solidFill>
              <a:effectLst/>
              <a:latin typeface="+mn-lt"/>
              <a:ea typeface="+mn-ea"/>
              <a:cs typeface="+mn-cs"/>
            </a:rPr>
            <a:t>れは、近年</a:t>
          </a:r>
          <a:r>
            <a:rPr kumimoji="1" lang="ja-JP" altLang="en-US" sz="1100" b="0" i="0" baseline="0">
              <a:solidFill>
                <a:sysClr val="windowText" lastClr="000000"/>
              </a:solidFill>
              <a:effectLst/>
              <a:latin typeface="+mn-lt"/>
              <a:ea typeface="+mn-ea"/>
              <a:cs typeface="+mn-cs"/>
            </a:rPr>
            <a:t>における</a:t>
          </a:r>
          <a:r>
            <a:rPr kumimoji="1" lang="ja-JP" altLang="ja-JP" sz="1100" b="0" i="0" baseline="0">
              <a:solidFill>
                <a:sysClr val="windowText" lastClr="000000"/>
              </a:solidFill>
              <a:effectLst/>
              <a:latin typeface="+mn-lt"/>
              <a:ea typeface="+mn-ea"/>
              <a:cs typeface="+mn-cs"/>
            </a:rPr>
            <a:t>清掃センター</a:t>
          </a:r>
          <a:r>
            <a:rPr kumimoji="1" lang="ja-JP" altLang="en-US" sz="1100" b="0" i="0" baseline="0">
              <a:solidFill>
                <a:sysClr val="windowText" lastClr="000000"/>
              </a:solidFill>
              <a:effectLst/>
              <a:latin typeface="+mn-lt"/>
              <a:ea typeface="+mn-ea"/>
              <a:cs typeface="+mn-cs"/>
            </a:rPr>
            <a:t>等</a:t>
          </a:r>
          <a:r>
            <a:rPr kumimoji="1" lang="ja-JP" altLang="ja-JP" sz="1100" b="0" i="0" baseline="0">
              <a:solidFill>
                <a:sysClr val="windowText" lastClr="000000"/>
              </a:solidFill>
              <a:effectLst/>
              <a:latin typeface="+mn-lt"/>
              <a:ea typeface="+mn-ea"/>
              <a:cs typeface="+mn-cs"/>
            </a:rPr>
            <a:t>の公共施設のストック最適化に対して積極的</a:t>
          </a:r>
          <a:r>
            <a:rPr kumimoji="1" lang="ja-JP" altLang="en-US" sz="1100" b="0" i="0" baseline="0">
              <a:solidFill>
                <a:sysClr val="windowText" lastClr="000000"/>
              </a:solidFill>
              <a:effectLst/>
              <a:latin typeface="+mn-lt"/>
              <a:ea typeface="+mn-ea"/>
              <a:cs typeface="+mn-cs"/>
            </a:rPr>
            <a:t>な</a:t>
          </a:r>
          <a:r>
            <a:rPr kumimoji="1" lang="ja-JP" altLang="ja-JP" sz="1100" b="0" i="0" baseline="0">
              <a:solidFill>
                <a:sysClr val="windowText" lastClr="000000"/>
              </a:solidFill>
              <a:effectLst/>
              <a:latin typeface="+mn-lt"/>
              <a:ea typeface="+mn-ea"/>
              <a:cs typeface="+mn-cs"/>
            </a:rPr>
            <a:t>投資</a:t>
          </a:r>
          <a:r>
            <a:rPr kumimoji="1" lang="ja-JP" altLang="en-US" sz="1100" b="0" i="0" baseline="0">
              <a:solidFill>
                <a:sysClr val="windowText" lastClr="000000"/>
              </a:solidFill>
              <a:effectLst/>
              <a:latin typeface="+mn-lt"/>
              <a:ea typeface="+mn-ea"/>
              <a:cs typeface="+mn-cs"/>
            </a:rPr>
            <a:t>にあたり</a:t>
          </a:r>
          <a:r>
            <a:rPr kumimoji="1" lang="ja-JP" altLang="ja-JP" sz="1100" b="0" i="0" baseline="0">
              <a:solidFill>
                <a:sysClr val="windowText" lastClr="000000"/>
              </a:solidFill>
              <a:effectLst/>
              <a:latin typeface="+mn-lt"/>
              <a:ea typeface="+mn-ea"/>
              <a:cs typeface="+mn-cs"/>
            </a:rPr>
            <a:t>、事業費</a:t>
          </a:r>
          <a:r>
            <a:rPr kumimoji="1" lang="ja-JP" altLang="en-US" sz="1100" b="0" i="0" baseline="0">
              <a:solidFill>
                <a:sysClr val="windowText" lastClr="000000"/>
              </a:solidFill>
              <a:effectLst/>
              <a:latin typeface="+mn-lt"/>
              <a:ea typeface="+mn-ea"/>
              <a:cs typeface="+mn-cs"/>
            </a:rPr>
            <a:t>の</a:t>
          </a:r>
          <a:r>
            <a:rPr kumimoji="1" lang="ja-JP" altLang="ja-JP" sz="1100" b="0" i="0" baseline="0">
              <a:solidFill>
                <a:sysClr val="windowText" lastClr="000000"/>
              </a:solidFill>
              <a:effectLst/>
              <a:latin typeface="+mn-lt"/>
              <a:ea typeface="+mn-ea"/>
              <a:cs typeface="+mn-cs"/>
            </a:rPr>
            <a:t>財源に地方債を充てていることが要因であると分析</a:t>
          </a:r>
          <a:r>
            <a:rPr kumimoji="1" lang="ja-JP" altLang="en-US" sz="1100" b="0" i="0" baseline="0">
              <a:solidFill>
                <a:sysClr val="windowText" lastClr="000000"/>
              </a:solidFill>
              <a:effectLst/>
              <a:latin typeface="+mn-lt"/>
              <a:ea typeface="+mn-ea"/>
              <a:cs typeface="+mn-cs"/>
            </a:rPr>
            <a:t>す</a:t>
          </a:r>
          <a:r>
            <a:rPr kumimoji="1" lang="ja-JP" altLang="ja-JP" sz="1100" b="0" i="0" baseline="0">
              <a:solidFill>
                <a:sysClr val="windowText" lastClr="000000"/>
              </a:solidFill>
              <a:effectLst/>
              <a:latin typeface="+mn-lt"/>
              <a:ea typeface="+mn-ea"/>
              <a:cs typeface="+mn-cs"/>
            </a:rPr>
            <a:t>る。この債務償還比率の上昇</a:t>
          </a:r>
          <a:r>
            <a:rPr kumimoji="1" lang="ja-JP" altLang="en-US" sz="1100" b="0" i="0" baseline="0">
              <a:solidFill>
                <a:sysClr val="windowText" lastClr="000000"/>
              </a:solidFill>
              <a:effectLst/>
              <a:latin typeface="+mn-lt"/>
              <a:ea typeface="+mn-ea"/>
              <a:cs typeface="+mn-cs"/>
            </a:rPr>
            <a:t>は</a:t>
          </a:r>
          <a:r>
            <a:rPr kumimoji="1" lang="ja-JP" altLang="ja-JP" sz="1100" b="0" i="0" baseline="0">
              <a:solidFill>
                <a:sysClr val="windowText" lastClr="000000"/>
              </a:solidFill>
              <a:effectLst/>
              <a:latin typeface="+mn-lt"/>
              <a:ea typeface="+mn-ea"/>
              <a:cs typeface="+mn-cs"/>
            </a:rPr>
            <a:t>実質公債費比率にも影響を与える</a:t>
          </a:r>
          <a:r>
            <a:rPr kumimoji="1" lang="ja-JP" altLang="en-US" sz="1100" b="0" i="0" baseline="0">
              <a:solidFill>
                <a:sysClr val="windowText" lastClr="000000"/>
              </a:solidFill>
              <a:effectLst/>
              <a:latin typeface="+mn-lt"/>
              <a:ea typeface="+mn-ea"/>
              <a:cs typeface="+mn-cs"/>
            </a:rPr>
            <a:t>ことから</a:t>
          </a:r>
          <a:r>
            <a:rPr kumimoji="1" lang="ja-JP" altLang="ja-JP" sz="1100" b="0" i="0" baseline="0">
              <a:solidFill>
                <a:sysClr val="windowText" lastClr="000000"/>
              </a:solidFill>
              <a:effectLst/>
              <a:latin typeface="+mn-lt"/>
              <a:ea typeface="+mn-ea"/>
              <a:cs typeface="+mn-cs"/>
            </a:rPr>
            <a:t>、投資計画に基づき、適正な借入を行う必要がある。</a:t>
          </a:r>
          <a:endParaRPr lang="ja-JP" altLang="ja-JP">
            <a:solidFill>
              <a:sysClr val="windowText" lastClr="000000"/>
            </a:solidFill>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DD12F969-6EFC-4252-ACB4-D22A2592127C}"/>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988E2F00-F8A2-434E-8A62-42F96B8DB23A}"/>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5F26D21F-9EA0-4DB5-A4A8-7C6551CDBD33}"/>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79F6D078-1669-4048-8932-D1355116202B}"/>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2F247D3C-4677-4F63-AB9B-3F128F6A0F05}"/>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C88557AC-0469-4C4B-949C-75963F0C976F}"/>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4D8A9E9F-0BFB-4B3E-A0D2-A2167013A2D5}"/>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1B96467E-A4AD-499E-88BF-2218954F182B}"/>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DCD78532-9D21-4980-BF0D-C7E922A83EF4}"/>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DF1D48DE-EF0D-4369-8888-96F3F11D1DAD}"/>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4C811A7F-989A-4E60-86C5-D1B422228733}"/>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2BECD8C0-9E7D-4830-B909-EC77611F713B}"/>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4EA5442B-52FF-46A6-B732-238BFF36CCF4}"/>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EEFEE847-4564-4F79-BEC1-E38262B94707}"/>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38C9DEC1-8A0D-4A83-94D9-3C0CF18DF80F}"/>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85527</xdr:rowOff>
    </xdr:from>
    <xdr:to>
      <xdr:col>76</xdr:col>
      <xdr:colOff>21589</xdr:colOff>
      <xdr:row>33</xdr:row>
      <xdr:rowOff>126083</xdr:rowOff>
    </xdr:to>
    <xdr:cxnSp macro="">
      <xdr:nvCxnSpPr>
        <xdr:cNvPr id="137" name="直線コネクタ 136">
          <a:extLst>
            <a:ext uri="{FF2B5EF4-FFF2-40B4-BE49-F238E27FC236}">
              <a16:creationId xmlns:a16="http://schemas.microsoft.com/office/drawing/2014/main" id="{6A5F431E-2F9B-4619-965D-B6300CA3554A}"/>
            </a:ext>
          </a:extLst>
        </xdr:cNvPr>
        <xdr:cNvCxnSpPr/>
      </xdr:nvCxnSpPr>
      <xdr:spPr>
        <a:xfrm flipV="1">
          <a:off x="14793595" y="4543227"/>
          <a:ext cx="1269" cy="1240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129910</xdr:rowOff>
    </xdr:from>
    <xdr:ext cx="560923" cy="259045"/>
    <xdr:sp macro="" textlink="">
      <xdr:nvSpPr>
        <xdr:cNvPr id="138" name="債務償還比率最小値テキスト">
          <a:extLst>
            <a:ext uri="{FF2B5EF4-FFF2-40B4-BE49-F238E27FC236}">
              <a16:creationId xmlns:a16="http://schemas.microsoft.com/office/drawing/2014/main" id="{9868CDDF-1FB6-46C5-87AB-5226E224A800}"/>
            </a:ext>
          </a:extLst>
        </xdr:cNvPr>
        <xdr:cNvSpPr txBox="1"/>
      </xdr:nvSpPr>
      <xdr:spPr>
        <a:xfrm>
          <a:off x="14846300" y="578776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126083</xdr:rowOff>
    </xdr:from>
    <xdr:to>
      <xdr:col>76</xdr:col>
      <xdr:colOff>111125</xdr:colOff>
      <xdr:row>33</xdr:row>
      <xdr:rowOff>126083</xdr:rowOff>
    </xdr:to>
    <xdr:cxnSp macro="">
      <xdr:nvCxnSpPr>
        <xdr:cNvPr id="139" name="直線コネクタ 138">
          <a:extLst>
            <a:ext uri="{FF2B5EF4-FFF2-40B4-BE49-F238E27FC236}">
              <a16:creationId xmlns:a16="http://schemas.microsoft.com/office/drawing/2014/main" id="{DB68D5FC-F1D2-4E2B-A3DB-B5920594B78A}"/>
            </a:ext>
          </a:extLst>
        </xdr:cNvPr>
        <xdr:cNvCxnSpPr/>
      </xdr:nvCxnSpPr>
      <xdr:spPr>
        <a:xfrm>
          <a:off x="14706600" y="578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32204</xdr:rowOff>
    </xdr:from>
    <xdr:ext cx="340478" cy="259045"/>
    <xdr:sp macro="" textlink="">
      <xdr:nvSpPr>
        <xdr:cNvPr id="140" name="債務償還比率最大値テキスト">
          <a:extLst>
            <a:ext uri="{FF2B5EF4-FFF2-40B4-BE49-F238E27FC236}">
              <a16:creationId xmlns:a16="http://schemas.microsoft.com/office/drawing/2014/main" id="{72541163-1512-46DE-9F9C-B092F116F7E8}"/>
            </a:ext>
          </a:extLst>
        </xdr:cNvPr>
        <xdr:cNvSpPr txBox="1"/>
      </xdr:nvSpPr>
      <xdr:spPr>
        <a:xfrm>
          <a:off x="14846300" y="43184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85527</xdr:rowOff>
    </xdr:from>
    <xdr:to>
      <xdr:col>76</xdr:col>
      <xdr:colOff>111125</xdr:colOff>
      <xdr:row>26</xdr:row>
      <xdr:rowOff>85527</xdr:rowOff>
    </xdr:to>
    <xdr:cxnSp macro="">
      <xdr:nvCxnSpPr>
        <xdr:cNvPr id="141" name="直線コネクタ 140">
          <a:extLst>
            <a:ext uri="{FF2B5EF4-FFF2-40B4-BE49-F238E27FC236}">
              <a16:creationId xmlns:a16="http://schemas.microsoft.com/office/drawing/2014/main" id="{86554BC0-6828-46E0-8712-2BD58C47605B}"/>
            </a:ext>
          </a:extLst>
        </xdr:cNvPr>
        <xdr:cNvCxnSpPr/>
      </xdr:nvCxnSpPr>
      <xdr:spPr>
        <a:xfrm>
          <a:off x="14706600" y="454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21713</xdr:rowOff>
    </xdr:from>
    <xdr:ext cx="469744" cy="259045"/>
    <xdr:sp macro="" textlink="">
      <xdr:nvSpPr>
        <xdr:cNvPr id="142" name="債務償還比率平均値テキスト">
          <a:extLst>
            <a:ext uri="{FF2B5EF4-FFF2-40B4-BE49-F238E27FC236}">
              <a16:creationId xmlns:a16="http://schemas.microsoft.com/office/drawing/2014/main" id="{9EC2596B-8E6D-4454-BEFB-E3CB93451F57}"/>
            </a:ext>
          </a:extLst>
        </xdr:cNvPr>
        <xdr:cNvSpPr txBox="1"/>
      </xdr:nvSpPr>
      <xdr:spPr>
        <a:xfrm>
          <a:off x="14846300" y="4822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170286</xdr:rowOff>
    </xdr:from>
    <xdr:to>
      <xdr:col>76</xdr:col>
      <xdr:colOff>73025</xdr:colOff>
      <xdr:row>29</xdr:row>
      <xdr:rowOff>100436</xdr:rowOff>
    </xdr:to>
    <xdr:sp macro="" textlink="">
      <xdr:nvSpPr>
        <xdr:cNvPr id="143" name="フローチャート: 判断 142">
          <a:extLst>
            <a:ext uri="{FF2B5EF4-FFF2-40B4-BE49-F238E27FC236}">
              <a16:creationId xmlns:a16="http://schemas.microsoft.com/office/drawing/2014/main" id="{263FB7D8-64A9-4347-BE6C-F56A1A4921F3}"/>
            </a:ext>
          </a:extLst>
        </xdr:cNvPr>
        <xdr:cNvSpPr/>
      </xdr:nvSpPr>
      <xdr:spPr>
        <a:xfrm>
          <a:off x="14744700" y="49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158891</xdr:rowOff>
    </xdr:from>
    <xdr:to>
      <xdr:col>72</xdr:col>
      <xdr:colOff>123825</xdr:colOff>
      <xdr:row>29</xdr:row>
      <xdr:rowOff>89041</xdr:rowOff>
    </xdr:to>
    <xdr:sp macro="" textlink="">
      <xdr:nvSpPr>
        <xdr:cNvPr id="144" name="フローチャート: 判断 143">
          <a:extLst>
            <a:ext uri="{FF2B5EF4-FFF2-40B4-BE49-F238E27FC236}">
              <a16:creationId xmlns:a16="http://schemas.microsoft.com/office/drawing/2014/main" id="{1CA69D8E-7B90-4F89-AA63-53F3A29087D1}"/>
            </a:ext>
          </a:extLst>
        </xdr:cNvPr>
        <xdr:cNvSpPr/>
      </xdr:nvSpPr>
      <xdr:spPr>
        <a:xfrm>
          <a:off x="14033500" y="495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113862</xdr:rowOff>
    </xdr:from>
    <xdr:to>
      <xdr:col>68</xdr:col>
      <xdr:colOff>123825</xdr:colOff>
      <xdr:row>30</xdr:row>
      <xdr:rowOff>44012</xdr:rowOff>
    </xdr:to>
    <xdr:sp macro="" textlink="">
      <xdr:nvSpPr>
        <xdr:cNvPr id="145" name="フローチャート: 判断 144">
          <a:extLst>
            <a:ext uri="{FF2B5EF4-FFF2-40B4-BE49-F238E27FC236}">
              <a16:creationId xmlns:a16="http://schemas.microsoft.com/office/drawing/2014/main" id="{2A242A1C-76FC-4F71-8A53-EAF685BB17BD}"/>
            </a:ext>
          </a:extLst>
        </xdr:cNvPr>
        <xdr:cNvSpPr/>
      </xdr:nvSpPr>
      <xdr:spPr>
        <a:xfrm>
          <a:off x="13271500" y="508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118180</xdr:rowOff>
    </xdr:from>
    <xdr:to>
      <xdr:col>64</xdr:col>
      <xdr:colOff>123825</xdr:colOff>
      <xdr:row>30</xdr:row>
      <xdr:rowOff>48330</xdr:rowOff>
    </xdr:to>
    <xdr:sp macro="" textlink="">
      <xdr:nvSpPr>
        <xdr:cNvPr id="146" name="フローチャート: 判断 145">
          <a:extLst>
            <a:ext uri="{FF2B5EF4-FFF2-40B4-BE49-F238E27FC236}">
              <a16:creationId xmlns:a16="http://schemas.microsoft.com/office/drawing/2014/main" id="{367FE34F-7B79-4AC7-AAE3-10F918BA7A69}"/>
            </a:ext>
          </a:extLst>
        </xdr:cNvPr>
        <xdr:cNvSpPr/>
      </xdr:nvSpPr>
      <xdr:spPr>
        <a:xfrm>
          <a:off x="12509500" y="509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114822</xdr:rowOff>
    </xdr:from>
    <xdr:to>
      <xdr:col>60</xdr:col>
      <xdr:colOff>123825</xdr:colOff>
      <xdr:row>30</xdr:row>
      <xdr:rowOff>44972</xdr:rowOff>
    </xdr:to>
    <xdr:sp macro="" textlink="">
      <xdr:nvSpPr>
        <xdr:cNvPr id="147" name="フローチャート: 判断 146">
          <a:extLst>
            <a:ext uri="{FF2B5EF4-FFF2-40B4-BE49-F238E27FC236}">
              <a16:creationId xmlns:a16="http://schemas.microsoft.com/office/drawing/2014/main" id="{512B4C2E-C323-4B0C-9740-096E39565378}"/>
            </a:ext>
          </a:extLst>
        </xdr:cNvPr>
        <xdr:cNvSpPr/>
      </xdr:nvSpPr>
      <xdr:spPr>
        <a:xfrm>
          <a:off x="11747500" y="508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F304F6F-A094-4F39-8FCB-E267517CC22E}"/>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86CA080B-645A-4159-A12E-9E638A958ABC}"/>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39D35436-393A-4B79-BB06-E2E68122A015}"/>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38C927D1-6F09-4CDC-94AE-0AAB902BBC87}"/>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40A5E432-3F48-42A1-8C88-3BE65ED26145}"/>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88794</xdr:rowOff>
    </xdr:from>
    <xdr:to>
      <xdr:col>76</xdr:col>
      <xdr:colOff>73025</xdr:colOff>
      <xdr:row>30</xdr:row>
      <xdr:rowOff>18944</xdr:rowOff>
    </xdr:to>
    <xdr:sp macro="" textlink="">
      <xdr:nvSpPr>
        <xdr:cNvPr id="153" name="楕円 152">
          <a:extLst>
            <a:ext uri="{FF2B5EF4-FFF2-40B4-BE49-F238E27FC236}">
              <a16:creationId xmlns:a16="http://schemas.microsoft.com/office/drawing/2014/main" id="{4A73F477-1DD4-405C-9CC5-12C7D3E7E7EA}"/>
            </a:ext>
          </a:extLst>
        </xdr:cNvPr>
        <xdr:cNvSpPr/>
      </xdr:nvSpPr>
      <xdr:spPr>
        <a:xfrm>
          <a:off x="14744700" y="506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67221</xdr:rowOff>
    </xdr:from>
    <xdr:ext cx="469744" cy="259045"/>
    <xdr:sp macro="" textlink="">
      <xdr:nvSpPr>
        <xdr:cNvPr id="154" name="債務償還比率該当値テキスト">
          <a:extLst>
            <a:ext uri="{FF2B5EF4-FFF2-40B4-BE49-F238E27FC236}">
              <a16:creationId xmlns:a16="http://schemas.microsoft.com/office/drawing/2014/main" id="{51B8051F-D58A-47A9-A7DE-3A58B2C096DA}"/>
            </a:ext>
          </a:extLst>
        </xdr:cNvPr>
        <xdr:cNvSpPr txBox="1"/>
      </xdr:nvSpPr>
      <xdr:spPr>
        <a:xfrm>
          <a:off x="14846300" y="503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27742</xdr:rowOff>
    </xdr:from>
    <xdr:to>
      <xdr:col>72</xdr:col>
      <xdr:colOff>123825</xdr:colOff>
      <xdr:row>29</xdr:row>
      <xdr:rowOff>129342</xdr:rowOff>
    </xdr:to>
    <xdr:sp macro="" textlink="">
      <xdr:nvSpPr>
        <xdr:cNvPr id="155" name="楕円 154">
          <a:extLst>
            <a:ext uri="{FF2B5EF4-FFF2-40B4-BE49-F238E27FC236}">
              <a16:creationId xmlns:a16="http://schemas.microsoft.com/office/drawing/2014/main" id="{3730A194-354C-45E1-96A8-AD56CBDD4D5B}"/>
            </a:ext>
          </a:extLst>
        </xdr:cNvPr>
        <xdr:cNvSpPr/>
      </xdr:nvSpPr>
      <xdr:spPr>
        <a:xfrm>
          <a:off x="14033500" y="499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78542</xdr:rowOff>
    </xdr:from>
    <xdr:to>
      <xdr:col>76</xdr:col>
      <xdr:colOff>22225</xdr:colOff>
      <xdr:row>29</xdr:row>
      <xdr:rowOff>139594</xdr:rowOff>
    </xdr:to>
    <xdr:cxnSp macro="">
      <xdr:nvCxnSpPr>
        <xdr:cNvPr id="156" name="直線コネクタ 155">
          <a:extLst>
            <a:ext uri="{FF2B5EF4-FFF2-40B4-BE49-F238E27FC236}">
              <a16:creationId xmlns:a16="http://schemas.microsoft.com/office/drawing/2014/main" id="{FA689760-2C9C-4292-9D55-33AB511F7DEB}"/>
            </a:ext>
          </a:extLst>
        </xdr:cNvPr>
        <xdr:cNvCxnSpPr/>
      </xdr:nvCxnSpPr>
      <xdr:spPr>
        <a:xfrm>
          <a:off x="14084300" y="5050592"/>
          <a:ext cx="711200" cy="6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61278</xdr:rowOff>
    </xdr:from>
    <xdr:to>
      <xdr:col>68</xdr:col>
      <xdr:colOff>123825</xdr:colOff>
      <xdr:row>30</xdr:row>
      <xdr:rowOff>162878</xdr:rowOff>
    </xdr:to>
    <xdr:sp macro="" textlink="">
      <xdr:nvSpPr>
        <xdr:cNvPr id="157" name="楕円 156">
          <a:extLst>
            <a:ext uri="{FF2B5EF4-FFF2-40B4-BE49-F238E27FC236}">
              <a16:creationId xmlns:a16="http://schemas.microsoft.com/office/drawing/2014/main" id="{2E071EBD-8AEC-4170-B80F-0DD412192E2A}"/>
            </a:ext>
          </a:extLst>
        </xdr:cNvPr>
        <xdr:cNvSpPr/>
      </xdr:nvSpPr>
      <xdr:spPr>
        <a:xfrm>
          <a:off x="13271500" y="520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78542</xdr:rowOff>
    </xdr:from>
    <xdr:to>
      <xdr:col>72</xdr:col>
      <xdr:colOff>73025</xdr:colOff>
      <xdr:row>30</xdr:row>
      <xdr:rowOff>112078</xdr:rowOff>
    </xdr:to>
    <xdr:cxnSp macro="">
      <xdr:nvCxnSpPr>
        <xdr:cNvPr id="158" name="直線コネクタ 157">
          <a:extLst>
            <a:ext uri="{FF2B5EF4-FFF2-40B4-BE49-F238E27FC236}">
              <a16:creationId xmlns:a16="http://schemas.microsoft.com/office/drawing/2014/main" id="{E2B2F2D4-98F5-4331-B921-F9691AFD26E6}"/>
            </a:ext>
          </a:extLst>
        </xdr:cNvPr>
        <xdr:cNvCxnSpPr/>
      </xdr:nvCxnSpPr>
      <xdr:spPr>
        <a:xfrm flipV="1">
          <a:off x="13322300" y="5050592"/>
          <a:ext cx="762000" cy="20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107576</xdr:rowOff>
    </xdr:from>
    <xdr:to>
      <xdr:col>64</xdr:col>
      <xdr:colOff>123825</xdr:colOff>
      <xdr:row>31</xdr:row>
      <xdr:rowOff>37726</xdr:rowOff>
    </xdr:to>
    <xdr:sp macro="" textlink="">
      <xdr:nvSpPr>
        <xdr:cNvPr id="159" name="楕円 158">
          <a:extLst>
            <a:ext uri="{FF2B5EF4-FFF2-40B4-BE49-F238E27FC236}">
              <a16:creationId xmlns:a16="http://schemas.microsoft.com/office/drawing/2014/main" id="{F85B7848-1B23-4ADD-AF19-D73B6A526899}"/>
            </a:ext>
          </a:extLst>
        </xdr:cNvPr>
        <xdr:cNvSpPr/>
      </xdr:nvSpPr>
      <xdr:spPr>
        <a:xfrm>
          <a:off x="12509500" y="525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112078</xdr:rowOff>
    </xdr:from>
    <xdr:to>
      <xdr:col>68</xdr:col>
      <xdr:colOff>73025</xdr:colOff>
      <xdr:row>30</xdr:row>
      <xdr:rowOff>158376</xdr:rowOff>
    </xdr:to>
    <xdr:cxnSp macro="">
      <xdr:nvCxnSpPr>
        <xdr:cNvPr id="160" name="直線コネクタ 159">
          <a:extLst>
            <a:ext uri="{FF2B5EF4-FFF2-40B4-BE49-F238E27FC236}">
              <a16:creationId xmlns:a16="http://schemas.microsoft.com/office/drawing/2014/main" id="{E12337C5-9A6B-47B0-AF66-5E34E9F76561}"/>
            </a:ext>
          </a:extLst>
        </xdr:cNvPr>
        <xdr:cNvCxnSpPr/>
      </xdr:nvCxnSpPr>
      <xdr:spPr>
        <a:xfrm flipV="1">
          <a:off x="12560300" y="5255578"/>
          <a:ext cx="762000" cy="4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169517</xdr:rowOff>
    </xdr:from>
    <xdr:to>
      <xdr:col>60</xdr:col>
      <xdr:colOff>123825</xdr:colOff>
      <xdr:row>30</xdr:row>
      <xdr:rowOff>99667</xdr:rowOff>
    </xdr:to>
    <xdr:sp macro="" textlink="">
      <xdr:nvSpPr>
        <xdr:cNvPr id="161" name="楕円 160">
          <a:extLst>
            <a:ext uri="{FF2B5EF4-FFF2-40B4-BE49-F238E27FC236}">
              <a16:creationId xmlns:a16="http://schemas.microsoft.com/office/drawing/2014/main" id="{A0A1C952-7B14-4BF9-A9F1-A6D8AE142956}"/>
            </a:ext>
          </a:extLst>
        </xdr:cNvPr>
        <xdr:cNvSpPr/>
      </xdr:nvSpPr>
      <xdr:spPr>
        <a:xfrm>
          <a:off x="11747500" y="514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48867</xdr:rowOff>
    </xdr:from>
    <xdr:to>
      <xdr:col>64</xdr:col>
      <xdr:colOff>73025</xdr:colOff>
      <xdr:row>30</xdr:row>
      <xdr:rowOff>158376</xdr:rowOff>
    </xdr:to>
    <xdr:cxnSp macro="">
      <xdr:nvCxnSpPr>
        <xdr:cNvPr id="162" name="直線コネクタ 161">
          <a:extLst>
            <a:ext uri="{FF2B5EF4-FFF2-40B4-BE49-F238E27FC236}">
              <a16:creationId xmlns:a16="http://schemas.microsoft.com/office/drawing/2014/main" id="{7E525530-74B9-4F5D-AFC2-635C77A5C052}"/>
            </a:ext>
          </a:extLst>
        </xdr:cNvPr>
        <xdr:cNvCxnSpPr/>
      </xdr:nvCxnSpPr>
      <xdr:spPr>
        <a:xfrm>
          <a:off x="11798300" y="5192367"/>
          <a:ext cx="762000" cy="10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105568</xdr:rowOff>
    </xdr:from>
    <xdr:ext cx="469744" cy="259045"/>
    <xdr:sp macro="" textlink="">
      <xdr:nvSpPr>
        <xdr:cNvPr id="163" name="n_1aveValue債務償還比率">
          <a:extLst>
            <a:ext uri="{FF2B5EF4-FFF2-40B4-BE49-F238E27FC236}">
              <a16:creationId xmlns:a16="http://schemas.microsoft.com/office/drawing/2014/main" id="{079B7C4A-26F1-46B2-AFBA-C9622F7F8391}"/>
            </a:ext>
          </a:extLst>
        </xdr:cNvPr>
        <xdr:cNvSpPr txBox="1"/>
      </xdr:nvSpPr>
      <xdr:spPr>
        <a:xfrm>
          <a:off x="13836727" y="473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60539</xdr:rowOff>
    </xdr:from>
    <xdr:ext cx="469744" cy="259045"/>
    <xdr:sp macro="" textlink="">
      <xdr:nvSpPr>
        <xdr:cNvPr id="164" name="n_2aveValue債務償還比率">
          <a:extLst>
            <a:ext uri="{FF2B5EF4-FFF2-40B4-BE49-F238E27FC236}">
              <a16:creationId xmlns:a16="http://schemas.microsoft.com/office/drawing/2014/main" id="{591F2566-8DF2-4E53-A233-268D92E577CF}"/>
            </a:ext>
          </a:extLst>
        </xdr:cNvPr>
        <xdr:cNvSpPr txBox="1"/>
      </xdr:nvSpPr>
      <xdr:spPr>
        <a:xfrm>
          <a:off x="13087427" y="4861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64857</xdr:rowOff>
    </xdr:from>
    <xdr:ext cx="469744" cy="259045"/>
    <xdr:sp macro="" textlink="">
      <xdr:nvSpPr>
        <xdr:cNvPr id="165" name="n_3aveValue債務償還比率">
          <a:extLst>
            <a:ext uri="{FF2B5EF4-FFF2-40B4-BE49-F238E27FC236}">
              <a16:creationId xmlns:a16="http://schemas.microsoft.com/office/drawing/2014/main" id="{FFD4B7BA-A8EA-49E5-9F9C-0D6E65BFE49A}"/>
            </a:ext>
          </a:extLst>
        </xdr:cNvPr>
        <xdr:cNvSpPr txBox="1"/>
      </xdr:nvSpPr>
      <xdr:spPr>
        <a:xfrm>
          <a:off x="12325427" y="486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61499</xdr:rowOff>
    </xdr:from>
    <xdr:ext cx="469744" cy="259045"/>
    <xdr:sp macro="" textlink="">
      <xdr:nvSpPr>
        <xdr:cNvPr id="166" name="n_4aveValue債務償還比率">
          <a:extLst>
            <a:ext uri="{FF2B5EF4-FFF2-40B4-BE49-F238E27FC236}">
              <a16:creationId xmlns:a16="http://schemas.microsoft.com/office/drawing/2014/main" id="{F6ED708A-7A7A-4128-AF7C-554817262770}"/>
            </a:ext>
          </a:extLst>
        </xdr:cNvPr>
        <xdr:cNvSpPr txBox="1"/>
      </xdr:nvSpPr>
      <xdr:spPr>
        <a:xfrm>
          <a:off x="11563427" y="486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120469</xdr:rowOff>
    </xdr:from>
    <xdr:ext cx="469744" cy="259045"/>
    <xdr:sp macro="" textlink="">
      <xdr:nvSpPr>
        <xdr:cNvPr id="167" name="n_1mainValue債務償還比率">
          <a:extLst>
            <a:ext uri="{FF2B5EF4-FFF2-40B4-BE49-F238E27FC236}">
              <a16:creationId xmlns:a16="http://schemas.microsoft.com/office/drawing/2014/main" id="{E58224E7-6654-4963-B330-D633863FC8F2}"/>
            </a:ext>
          </a:extLst>
        </xdr:cNvPr>
        <xdr:cNvSpPr txBox="1"/>
      </xdr:nvSpPr>
      <xdr:spPr>
        <a:xfrm>
          <a:off x="13836727" y="509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154005</xdr:rowOff>
    </xdr:from>
    <xdr:ext cx="469744" cy="259045"/>
    <xdr:sp macro="" textlink="">
      <xdr:nvSpPr>
        <xdr:cNvPr id="168" name="n_2mainValue債務償還比率">
          <a:extLst>
            <a:ext uri="{FF2B5EF4-FFF2-40B4-BE49-F238E27FC236}">
              <a16:creationId xmlns:a16="http://schemas.microsoft.com/office/drawing/2014/main" id="{386150A7-07B0-482D-9F48-982244D64003}"/>
            </a:ext>
          </a:extLst>
        </xdr:cNvPr>
        <xdr:cNvSpPr txBox="1"/>
      </xdr:nvSpPr>
      <xdr:spPr>
        <a:xfrm>
          <a:off x="13087427" y="5297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28853</xdr:rowOff>
    </xdr:from>
    <xdr:ext cx="469744" cy="259045"/>
    <xdr:sp macro="" textlink="">
      <xdr:nvSpPr>
        <xdr:cNvPr id="169" name="n_3mainValue債務償還比率">
          <a:extLst>
            <a:ext uri="{FF2B5EF4-FFF2-40B4-BE49-F238E27FC236}">
              <a16:creationId xmlns:a16="http://schemas.microsoft.com/office/drawing/2014/main" id="{01601559-8DBF-48EA-B10B-2D10468E5606}"/>
            </a:ext>
          </a:extLst>
        </xdr:cNvPr>
        <xdr:cNvSpPr txBox="1"/>
      </xdr:nvSpPr>
      <xdr:spPr>
        <a:xfrm>
          <a:off x="12325427" y="534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90794</xdr:rowOff>
    </xdr:from>
    <xdr:ext cx="469744" cy="259045"/>
    <xdr:sp macro="" textlink="">
      <xdr:nvSpPr>
        <xdr:cNvPr id="170" name="n_4mainValue債務償還比率">
          <a:extLst>
            <a:ext uri="{FF2B5EF4-FFF2-40B4-BE49-F238E27FC236}">
              <a16:creationId xmlns:a16="http://schemas.microsoft.com/office/drawing/2014/main" id="{BE78B3A2-2570-4F79-9C66-1BD40B3E4078}"/>
            </a:ext>
          </a:extLst>
        </xdr:cNvPr>
        <xdr:cNvSpPr txBox="1"/>
      </xdr:nvSpPr>
      <xdr:spPr>
        <a:xfrm>
          <a:off x="11563427" y="523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A63534E4-6BF5-41F6-B53F-AC0EAFF16BD2}"/>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635BEBD5-9858-454D-852A-BE35380ACB06}"/>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FA9CD072-E752-4F36-90F5-BECFAF31B046}"/>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DA53A10E-5D58-4682-B100-8B18AE50B00C}"/>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63934DEB-996F-41FA-AD9D-4638412C4CC3}"/>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AC71B3D1-9732-42AD-808B-2D23EEC43404}"/>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5EE2FD4-EEDB-4E14-9121-E7018B70CEC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33DA045-5B70-4131-9E2A-358CB80D29E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CB5AF2C-EE15-44BB-A141-88DE83DF4CC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D938B57-E8C4-4399-B8A3-4BC07366C7E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8A5DB51-F3E8-4FCD-86FC-9E866604744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8DFF49C-ED89-4E26-BDD3-674ADCFA098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B68E86A-C9BE-4E53-84C1-CE14C5C9915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50FB3CE-5E43-4439-91D0-5C83D9256FE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2B1A871-AF3F-4E41-9B45-3D9A2816613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9229D3C-8EBE-46F9-BDFB-4EA13D6B136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41,283
40,182
107.01
14,560,796
14,105,516
416,783
9,529,389
10,332,270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2588156-F43B-4829-8C3D-1A21EB2333E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D7CC6AD-B149-4B39-A928-A775D652703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7607153-1206-4A3E-A35F-EB18485820D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AF458FF-FDEA-4B0A-A6F1-9085D0A2E90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D812CF4-D9B1-4C31-9672-8DEB1EF9086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73DF9C2-2BAC-4F23-A68B-D3A2807607C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160B81D-2E19-4D6C-9216-D8D23F7AB14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3095B85-D067-470A-B6C0-932733CF14C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C8FC370-017D-4535-A4C1-BB3E6A50B96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FDC543C-A814-4C0A-BC05-81FF0803EF7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9605934-C44B-4F58-8039-89ED76E39A5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28A4D4F-882B-4B20-AC1C-5FF6B90EA4D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450C006-B8D7-48E0-B266-FA2AD5584C7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34D5D9A-3ED6-41CF-A959-5B38DCCF257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D57087F-599E-4177-AA13-61744881DAE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E26ADEE-89A0-489B-B416-E12BB64FF87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864BA1D-E869-418C-81C9-C64768FAAEF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63196A5-CC44-40E0-8C3D-A9DAC33AD1C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970EBAA-8EFA-44AF-9107-38E8B0FFA56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8B9CDBB-99E5-4C59-B487-58CFF264070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8867144-4E18-4DF7-9B06-09BC3D7052B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31F08B8-D2AC-41D3-89B3-30A392E1103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9395D8D-0A84-4786-B58B-EC8822A2518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E792A30-66A2-464F-AE84-4945DE3A93B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A7CD0EA-9F9F-461A-AEF4-4A3CDB9F2BB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75F48B4-59D5-4E14-83B8-C3174D61B4A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84C22A1-9661-4013-9EC4-687FD6D8878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F6E870E-0108-46A3-AEA8-E6EBC7E0F7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827F624-79D0-4635-975B-FAED229A1A8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CEA6A47-65E6-49B7-BB26-E4263233214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9BF3DFF-15D4-4EAF-8973-A264B8B72D8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6DD26198-40DE-4D3A-89B9-29E07B345BED}"/>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FC8A7D3-0F66-4B79-A6D8-C38600DB707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D1A2A16C-546D-4FB0-A9D3-45D8C9BD6DB3}"/>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5EC8D2F-9D9B-44AF-8DAE-8D65FB89348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03C6F19-8816-4160-B361-F78ED6EAF70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608CDF2-1EB4-4CE4-93BC-C41354B742DB}"/>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A9E4DC9-C098-424F-99A2-747B260A20C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DBB7597-278E-47D5-94F6-61A486DF127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736F20B-97FB-4902-A6CC-5C1B20950C4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41E0BE7-DC58-4794-93E4-FEF45E96B7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A3A9A61-8A4F-4DB0-B8DF-B06916B1229E}"/>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4DABE17-CF11-4DE5-A403-BB5E6C5051C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0EB69417-7980-4503-BAE8-FF449F8D2F33}"/>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26BDBCBD-5964-486E-869D-E046EE3AA91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0F19E30E-ABE7-48AA-A8C8-D8A5F2334865}"/>
            </a:ext>
          </a:extLst>
        </xdr:cNvPr>
        <xdr:cNvCxnSpPr/>
      </xdr:nvCxnSpPr>
      <xdr:spPr>
        <a:xfrm flipV="1">
          <a:off x="4634865" y="56769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FC99FC24-764D-4E21-A459-21975C19B47A}"/>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9BFC2AE4-6D76-48E9-9953-012F69E58510}"/>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405111" cy="259045"/>
    <xdr:sp macro="" textlink="">
      <xdr:nvSpPr>
        <xdr:cNvPr id="60" name="【道路】&#10;有形固定資産減価償却率最大値テキスト">
          <a:extLst>
            <a:ext uri="{FF2B5EF4-FFF2-40B4-BE49-F238E27FC236}">
              <a16:creationId xmlns:a16="http://schemas.microsoft.com/office/drawing/2014/main" id="{F1992E32-0F0E-423B-AE79-9164F6159BD0}"/>
            </a:ext>
          </a:extLst>
        </xdr:cNvPr>
        <xdr:cNvSpPr txBox="1"/>
      </xdr:nvSpPr>
      <xdr:spPr>
        <a:xfrm>
          <a:off x="46736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1" name="直線コネクタ 60">
          <a:extLst>
            <a:ext uri="{FF2B5EF4-FFF2-40B4-BE49-F238E27FC236}">
              <a16:creationId xmlns:a16="http://schemas.microsoft.com/office/drawing/2014/main" id="{34378B8E-D562-4914-A86A-A1C40D09FFC1}"/>
            </a:ext>
          </a:extLst>
        </xdr:cNvPr>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137177</xdr:rowOff>
    </xdr:from>
    <xdr:ext cx="405111" cy="259045"/>
    <xdr:sp macro="" textlink="">
      <xdr:nvSpPr>
        <xdr:cNvPr id="62" name="【道路】&#10;有形固定資産減価償却率平均値テキスト">
          <a:extLst>
            <a:ext uri="{FF2B5EF4-FFF2-40B4-BE49-F238E27FC236}">
              <a16:creationId xmlns:a16="http://schemas.microsoft.com/office/drawing/2014/main" id="{66BF6EAB-9DC2-4219-B04F-4568AF9EA6C5}"/>
            </a:ext>
          </a:extLst>
        </xdr:cNvPr>
        <xdr:cNvSpPr txBox="1"/>
      </xdr:nvSpPr>
      <xdr:spPr>
        <a:xfrm>
          <a:off x="4673600" y="6652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158750</xdr:rowOff>
    </xdr:from>
    <xdr:to>
      <xdr:col>24</xdr:col>
      <xdr:colOff>114300</xdr:colOff>
      <xdr:row>39</xdr:row>
      <xdr:rowOff>88900</xdr:rowOff>
    </xdr:to>
    <xdr:sp macro="" textlink="">
      <xdr:nvSpPr>
        <xdr:cNvPr id="63" name="フローチャート: 判断 62">
          <a:extLst>
            <a:ext uri="{FF2B5EF4-FFF2-40B4-BE49-F238E27FC236}">
              <a16:creationId xmlns:a16="http://schemas.microsoft.com/office/drawing/2014/main" id="{CA99F49E-8AF5-4786-8922-B09795EEF63D}"/>
            </a:ext>
          </a:extLst>
        </xdr:cNvPr>
        <xdr:cNvSpPr/>
      </xdr:nvSpPr>
      <xdr:spPr>
        <a:xfrm>
          <a:off x="45847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116840</xdr:rowOff>
    </xdr:from>
    <xdr:to>
      <xdr:col>20</xdr:col>
      <xdr:colOff>38100</xdr:colOff>
      <xdr:row>39</xdr:row>
      <xdr:rowOff>46990</xdr:rowOff>
    </xdr:to>
    <xdr:sp macro="" textlink="">
      <xdr:nvSpPr>
        <xdr:cNvPr id="64" name="フローチャート: 判断 63">
          <a:extLst>
            <a:ext uri="{FF2B5EF4-FFF2-40B4-BE49-F238E27FC236}">
              <a16:creationId xmlns:a16="http://schemas.microsoft.com/office/drawing/2014/main" id="{13DDA22C-EBAF-40DD-8EB7-118F4E4651EC}"/>
            </a:ext>
          </a:extLst>
        </xdr:cNvPr>
        <xdr:cNvSpPr/>
      </xdr:nvSpPr>
      <xdr:spPr>
        <a:xfrm>
          <a:off x="3746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2AA7FD14-FDE9-492B-8F65-A9E0A5EC14C8}"/>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EC324198-8AB2-45B2-93A3-632EFC3311D9}"/>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120650</xdr:rowOff>
    </xdr:from>
    <xdr:to>
      <xdr:col>6</xdr:col>
      <xdr:colOff>38100</xdr:colOff>
      <xdr:row>38</xdr:row>
      <xdr:rowOff>50800</xdr:rowOff>
    </xdr:to>
    <xdr:sp macro="" textlink="">
      <xdr:nvSpPr>
        <xdr:cNvPr id="67" name="フローチャート: 判断 66">
          <a:extLst>
            <a:ext uri="{FF2B5EF4-FFF2-40B4-BE49-F238E27FC236}">
              <a16:creationId xmlns:a16="http://schemas.microsoft.com/office/drawing/2014/main" id="{6B35EDC5-3FAC-4226-BA66-5705E96E076B}"/>
            </a:ext>
          </a:extLst>
        </xdr:cNvPr>
        <xdr:cNvSpPr/>
      </xdr:nvSpPr>
      <xdr:spPr>
        <a:xfrm>
          <a:off x="1079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4B3B9B9-468D-4C27-A46B-17D075364B8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7A71FB5-4C91-41AA-B5DC-981CD92DE46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4A58F06-1AE7-4130-8499-44900E1B381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8AC375A-A4E0-4931-A4D9-8FE8F3EB8A2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BD3C9E7-B202-4667-9BBE-111D5AD2D5C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109220</xdr:rowOff>
    </xdr:from>
    <xdr:to>
      <xdr:col>24</xdr:col>
      <xdr:colOff>114300</xdr:colOff>
      <xdr:row>38</xdr:row>
      <xdr:rowOff>39370</xdr:rowOff>
    </xdr:to>
    <xdr:sp macro="" textlink="">
      <xdr:nvSpPr>
        <xdr:cNvPr id="73" name="楕円 72">
          <a:extLst>
            <a:ext uri="{FF2B5EF4-FFF2-40B4-BE49-F238E27FC236}">
              <a16:creationId xmlns:a16="http://schemas.microsoft.com/office/drawing/2014/main" id="{5C0458FD-905D-4659-A6E4-33F51C1D44D1}"/>
            </a:ext>
          </a:extLst>
        </xdr:cNvPr>
        <xdr:cNvSpPr/>
      </xdr:nvSpPr>
      <xdr:spPr>
        <a:xfrm>
          <a:off x="45847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132097</xdr:rowOff>
    </xdr:from>
    <xdr:ext cx="405111" cy="259045"/>
    <xdr:sp macro="" textlink="">
      <xdr:nvSpPr>
        <xdr:cNvPr id="74" name="【道路】&#10;有形固定資産減価償却率該当値テキスト">
          <a:extLst>
            <a:ext uri="{FF2B5EF4-FFF2-40B4-BE49-F238E27FC236}">
              <a16:creationId xmlns:a16="http://schemas.microsoft.com/office/drawing/2014/main" id="{32A365FE-D476-4239-A7BA-ED78D3447706}"/>
            </a:ext>
          </a:extLst>
        </xdr:cNvPr>
        <xdr:cNvSpPr txBox="1"/>
      </xdr:nvSpPr>
      <xdr:spPr>
        <a:xfrm>
          <a:off x="4673600"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52070</xdr:rowOff>
    </xdr:from>
    <xdr:to>
      <xdr:col>20</xdr:col>
      <xdr:colOff>38100</xdr:colOff>
      <xdr:row>37</xdr:row>
      <xdr:rowOff>153670</xdr:rowOff>
    </xdr:to>
    <xdr:sp macro="" textlink="">
      <xdr:nvSpPr>
        <xdr:cNvPr id="75" name="楕円 74">
          <a:extLst>
            <a:ext uri="{FF2B5EF4-FFF2-40B4-BE49-F238E27FC236}">
              <a16:creationId xmlns:a16="http://schemas.microsoft.com/office/drawing/2014/main" id="{E5CE7C16-70D0-4E23-A971-CD08A4030641}"/>
            </a:ext>
          </a:extLst>
        </xdr:cNvPr>
        <xdr:cNvSpPr/>
      </xdr:nvSpPr>
      <xdr:spPr>
        <a:xfrm>
          <a:off x="3746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102870</xdr:rowOff>
    </xdr:from>
    <xdr:to>
      <xdr:col>24</xdr:col>
      <xdr:colOff>63500</xdr:colOff>
      <xdr:row>37</xdr:row>
      <xdr:rowOff>160020</xdr:rowOff>
    </xdr:to>
    <xdr:cxnSp macro="">
      <xdr:nvCxnSpPr>
        <xdr:cNvPr id="76" name="直線コネクタ 75">
          <a:extLst>
            <a:ext uri="{FF2B5EF4-FFF2-40B4-BE49-F238E27FC236}">
              <a16:creationId xmlns:a16="http://schemas.microsoft.com/office/drawing/2014/main" id="{AA91FB1A-5D8D-4977-86DA-7D026BD8FF4A}"/>
            </a:ext>
          </a:extLst>
        </xdr:cNvPr>
        <xdr:cNvCxnSpPr/>
      </xdr:nvCxnSpPr>
      <xdr:spPr>
        <a:xfrm>
          <a:off x="3797300" y="644652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166370</xdr:rowOff>
    </xdr:from>
    <xdr:to>
      <xdr:col>15</xdr:col>
      <xdr:colOff>101600</xdr:colOff>
      <xdr:row>37</xdr:row>
      <xdr:rowOff>96520</xdr:rowOff>
    </xdr:to>
    <xdr:sp macro="" textlink="">
      <xdr:nvSpPr>
        <xdr:cNvPr id="77" name="楕円 76">
          <a:extLst>
            <a:ext uri="{FF2B5EF4-FFF2-40B4-BE49-F238E27FC236}">
              <a16:creationId xmlns:a16="http://schemas.microsoft.com/office/drawing/2014/main" id="{8F61E5EA-3ECE-4117-8164-DAF752133833}"/>
            </a:ext>
          </a:extLst>
        </xdr:cNvPr>
        <xdr:cNvSpPr/>
      </xdr:nvSpPr>
      <xdr:spPr>
        <a:xfrm>
          <a:off x="2857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45720</xdr:rowOff>
    </xdr:from>
    <xdr:to>
      <xdr:col>19</xdr:col>
      <xdr:colOff>177800</xdr:colOff>
      <xdr:row>37</xdr:row>
      <xdr:rowOff>102870</xdr:rowOff>
    </xdr:to>
    <xdr:cxnSp macro="">
      <xdr:nvCxnSpPr>
        <xdr:cNvPr id="78" name="直線コネクタ 77">
          <a:extLst>
            <a:ext uri="{FF2B5EF4-FFF2-40B4-BE49-F238E27FC236}">
              <a16:creationId xmlns:a16="http://schemas.microsoft.com/office/drawing/2014/main" id="{4B886D7E-E0FB-4671-8F27-CCBA3AFB24A6}"/>
            </a:ext>
          </a:extLst>
        </xdr:cNvPr>
        <xdr:cNvCxnSpPr/>
      </xdr:nvCxnSpPr>
      <xdr:spPr>
        <a:xfrm>
          <a:off x="2908300" y="63893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101600</xdr:rowOff>
    </xdr:from>
    <xdr:to>
      <xdr:col>10</xdr:col>
      <xdr:colOff>165100</xdr:colOff>
      <xdr:row>37</xdr:row>
      <xdr:rowOff>31750</xdr:rowOff>
    </xdr:to>
    <xdr:sp macro="" textlink="">
      <xdr:nvSpPr>
        <xdr:cNvPr id="79" name="楕円 78">
          <a:extLst>
            <a:ext uri="{FF2B5EF4-FFF2-40B4-BE49-F238E27FC236}">
              <a16:creationId xmlns:a16="http://schemas.microsoft.com/office/drawing/2014/main" id="{CD1CCE52-81F5-4337-A520-916CFC47DEDD}"/>
            </a:ext>
          </a:extLst>
        </xdr:cNvPr>
        <xdr:cNvSpPr/>
      </xdr:nvSpPr>
      <xdr:spPr>
        <a:xfrm>
          <a:off x="1968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152400</xdr:rowOff>
    </xdr:from>
    <xdr:to>
      <xdr:col>15</xdr:col>
      <xdr:colOff>50800</xdr:colOff>
      <xdr:row>37</xdr:row>
      <xdr:rowOff>45720</xdr:rowOff>
    </xdr:to>
    <xdr:cxnSp macro="">
      <xdr:nvCxnSpPr>
        <xdr:cNvPr id="80" name="直線コネクタ 79">
          <a:extLst>
            <a:ext uri="{FF2B5EF4-FFF2-40B4-BE49-F238E27FC236}">
              <a16:creationId xmlns:a16="http://schemas.microsoft.com/office/drawing/2014/main" id="{666551CF-D124-4931-894D-EE9FA045111D}"/>
            </a:ext>
          </a:extLst>
        </xdr:cNvPr>
        <xdr:cNvCxnSpPr/>
      </xdr:nvCxnSpPr>
      <xdr:spPr>
        <a:xfrm>
          <a:off x="2019300" y="63246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44450</xdr:rowOff>
    </xdr:from>
    <xdr:to>
      <xdr:col>6</xdr:col>
      <xdr:colOff>38100</xdr:colOff>
      <xdr:row>36</xdr:row>
      <xdr:rowOff>146050</xdr:rowOff>
    </xdr:to>
    <xdr:sp macro="" textlink="">
      <xdr:nvSpPr>
        <xdr:cNvPr id="81" name="楕円 80">
          <a:extLst>
            <a:ext uri="{FF2B5EF4-FFF2-40B4-BE49-F238E27FC236}">
              <a16:creationId xmlns:a16="http://schemas.microsoft.com/office/drawing/2014/main" id="{59BAF9DC-160F-41A2-B8EB-63322682958A}"/>
            </a:ext>
          </a:extLst>
        </xdr:cNvPr>
        <xdr:cNvSpPr/>
      </xdr:nvSpPr>
      <xdr:spPr>
        <a:xfrm>
          <a:off x="10795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95250</xdr:rowOff>
    </xdr:from>
    <xdr:to>
      <xdr:col>10</xdr:col>
      <xdr:colOff>114300</xdr:colOff>
      <xdr:row>36</xdr:row>
      <xdr:rowOff>152400</xdr:rowOff>
    </xdr:to>
    <xdr:cxnSp macro="">
      <xdr:nvCxnSpPr>
        <xdr:cNvPr id="82" name="直線コネクタ 81">
          <a:extLst>
            <a:ext uri="{FF2B5EF4-FFF2-40B4-BE49-F238E27FC236}">
              <a16:creationId xmlns:a16="http://schemas.microsoft.com/office/drawing/2014/main" id="{A7DBA2F4-C4F9-4703-AAAC-81306343D9EA}"/>
            </a:ext>
          </a:extLst>
        </xdr:cNvPr>
        <xdr:cNvCxnSpPr/>
      </xdr:nvCxnSpPr>
      <xdr:spPr>
        <a:xfrm>
          <a:off x="1130300" y="6267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38117</xdr:rowOff>
    </xdr:from>
    <xdr:ext cx="405111" cy="259045"/>
    <xdr:sp macro="" textlink="">
      <xdr:nvSpPr>
        <xdr:cNvPr id="83" name="n_1aveValue【道路】&#10;有形固定資産減価償却率">
          <a:extLst>
            <a:ext uri="{FF2B5EF4-FFF2-40B4-BE49-F238E27FC236}">
              <a16:creationId xmlns:a16="http://schemas.microsoft.com/office/drawing/2014/main" id="{A51648F8-1B42-49BB-975B-BBF528316345}"/>
            </a:ext>
          </a:extLst>
        </xdr:cNvPr>
        <xdr:cNvSpPr txBox="1"/>
      </xdr:nvSpPr>
      <xdr:spPr>
        <a:xfrm>
          <a:off x="35820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4" name="n_2aveValue【道路】&#10;有形固定資産減価償却率">
          <a:extLst>
            <a:ext uri="{FF2B5EF4-FFF2-40B4-BE49-F238E27FC236}">
              <a16:creationId xmlns:a16="http://schemas.microsoft.com/office/drawing/2014/main" id="{8C3CC0D3-B895-4CE0-BFB9-487D8245BB67}"/>
            </a:ext>
          </a:extLst>
        </xdr:cNvPr>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a:extLst>
            <a:ext uri="{FF2B5EF4-FFF2-40B4-BE49-F238E27FC236}">
              <a16:creationId xmlns:a16="http://schemas.microsoft.com/office/drawing/2014/main" id="{545A75FE-69DF-454F-8936-9503A64CE414}"/>
            </a:ext>
          </a:extLst>
        </xdr:cNvPr>
        <xdr:cNvSpPr txBox="1"/>
      </xdr:nvSpPr>
      <xdr:spPr>
        <a:xfrm>
          <a:off x="1816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41927</xdr:rowOff>
    </xdr:from>
    <xdr:ext cx="405111" cy="259045"/>
    <xdr:sp macro="" textlink="">
      <xdr:nvSpPr>
        <xdr:cNvPr id="86" name="n_4aveValue【道路】&#10;有形固定資産減価償却率">
          <a:extLst>
            <a:ext uri="{FF2B5EF4-FFF2-40B4-BE49-F238E27FC236}">
              <a16:creationId xmlns:a16="http://schemas.microsoft.com/office/drawing/2014/main" id="{139BC26F-89E4-4DAA-A3F4-3B7B6E65CE74}"/>
            </a:ext>
          </a:extLst>
        </xdr:cNvPr>
        <xdr:cNvSpPr txBox="1"/>
      </xdr:nvSpPr>
      <xdr:spPr>
        <a:xfrm>
          <a:off x="927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170197</xdr:rowOff>
    </xdr:from>
    <xdr:ext cx="405111" cy="259045"/>
    <xdr:sp macro="" textlink="">
      <xdr:nvSpPr>
        <xdr:cNvPr id="87" name="n_1mainValue【道路】&#10;有形固定資産減価償却率">
          <a:extLst>
            <a:ext uri="{FF2B5EF4-FFF2-40B4-BE49-F238E27FC236}">
              <a16:creationId xmlns:a16="http://schemas.microsoft.com/office/drawing/2014/main" id="{0445F916-118E-479B-86DC-E4101CCB498F}"/>
            </a:ext>
          </a:extLst>
        </xdr:cNvPr>
        <xdr:cNvSpPr txBox="1"/>
      </xdr:nvSpPr>
      <xdr:spPr>
        <a:xfrm>
          <a:off x="35820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113047</xdr:rowOff>
    </xdr:from>
    <xdr:ext cx="405111" cy="259045"/>
    <xdr:sp macro="" textlink="">
      <xdr:nvSpPr>
        <xdr:cNvPr id="88" name="n_2mainValue【道路】&#10;有形固定資産減価償却率">
          <a:extLst>
            <a:ext uri="{FF2B5EF4-FFF2-40B4-BE49-F238E27FC236}">
              <a16:creationId xmlns:a16="http://schemas.microsoft.com/office/drawing/2014/main" id="{3F016082-8157-4296-9F73-31835CBCEBED}"/>
            </a:ext>
          </a:extLst>
        </xdr:cNvPr>
        <xdr:cNvSpPr txBox="1"/>
      </xdr:nvSpPr>
      <xdr:spPr>
        <a:xfrm>
          <a:off x="2705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48277</xdr:rowOff>
    </xdr:from>
    <xdr:ext cx="405111" cy="259045"/>
    <xdr:sp macro="" textlink="">
      <xdr:nvSpPr>
        <xdr:cNvPr id="89" name="n_3mainValue【道路】&#10;有形固定資産減価償却率">
          <a:extLst>
            <a:ext uri="{FF2B5EF4-FFF2-40B4-BE49-F238E27FC236}">
              <a16:creationId xmlns:a16="http://schemas.microsoft.com/office/drawing/2014/main" id="{606D115C-4B3F-4E22-A383-8434CEC6877B}"/>
            </a:ext>
          </a:extLst>
        </xdr:cNvPr>
        <xdr:cNvSpPr txBox="1"/>
      </xdr:nvSpPr>
      <xdr:spPr>
        <a:xfrm>
          <a:off x="1816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162577</xdr:rowOff>
    </xdr:from>
    <xdr:ext cx="405111" cy="259045"/>
    <xdr:sp macro="" textlink="">
      <xdr:nvSpPr>
        <xdr:cNvPr id="90" name="n_4mainValue【道路】&#10;有形固定資産減価償却率">
          <a:extLst>
            <a:ext uri="{FF2B5EF4-FFF2-40B4-BE49-F238E27FC236}">
              <a16:creationId xmlns:a16="http://schemas.microsoft.com/office/drawing/2014/main" id="{E4716D33-106C-42F8-BCB6-69816AF896E9}"/>
            </a:ext>
          </a:extLst>
        </xdr:cNvPr>
        <xdr:cNvSpPr txBox="1"/>
      </xdr:nvSpPr>
      <xdr:spPr>
        <a:xfrm>
          <a:off x="927744"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07B7672-63A9-4A77-940B-C5DF6BB7705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C38CD0D3-0736-4C07-8DC9-3FF8677060F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085FE79-32E1-4838-AD8D-C751DBB8F08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580C60B-4D32-4FD2-B8AD-C749840BE57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97872C1-C46D-4C00-AA8A-88F8B8654E2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0FBB001-DEA8-4DD9-97AE-0FFF4A754B8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B78E217-9365-491D-B69B-56BBE85139F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8766BA6-850B-485B-B431-1605337E30A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5CF5381B-929F-427A-9993-DECF4C5F9E7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6B2756B-1808-4FCC-BA0D-87E47383A48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89D81B95-FAD2-4A9C-B252-441A37FE1FF5}"/>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582AA862-007F-4621-B1F8-EEC24EDD0363}"/>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88F25D73-366C-4727-8204-D79A1495F052}"/>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E3D82C65-BBE0-403D-9696-4F0C55ECEFEE}"/>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B9D617BE-767B-4630-BB5E-8A74538EAA7E}"/>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A7E6D535-AAF5-4CC6-A0F1-DD38A5985A74}"/>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604147FA-2899-4CF9-AEFC-4A50E70C511E}"/>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107F7A2B-2786-481D-8711-4EDE3FFD2A7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F5F73219-8A20-4BBE-8A29-10277D18FCF5}"/>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47465CBF-0894-4216-9F87-62F41CBDC97F}"/>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50195CB7-2412-4407-9B31-EE1ECDCB6003}"/>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942DCA78-1154-49B0-8D5B-30865E9111C5}"/>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4EFF865F-8235-4157-8F9D-37C3D3BBD7D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1672F55E-5FCB-4B05-A2C9-68A401C46A3C}"/>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F14FB97F-CE1F-4092-AF3D-5CB774355FD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52676</xdr:rowOff>
    </xdr:from>
    <xdr:to>
      <xdr:col>54</xdr:col>
      <xdr:colOff>189865</xdr:colOff>
      <xdr:row>42</xdr:row>
      <xdr:rowOff>91973</xdr:rowOff>
    </xdr:to>
    <xdr:cxnSp macro="">
      <xdr:nvCxnSpPr>
        <xdr:cNvPr id="116" name="直線コネクタ 115">
          <a:extLst>
            <a:ext uri="{FF2B5EF4-FFF2-40B4-BE49-F238E27FC236}">
              <a16:creationId xmlns:a16="http://schemas.microsoft.com/office/drawing/2014/main" id="{6F8D0081-CEFA-4760-8005-1FD8200C5F30}"/>
            </a:ext>
          </a:extLst>
        </xdr:cNvPr>
        <xdr:cNvCxnSpPr/>
      </xdr:nvCxnSpPr>
      <xdr:spPr>
        <a:xfrm flipV="1">
          <a:off x="10476865" y="5881976"/>
          <a:ext cx="0" cy="1410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95800</xdr:rowOff>
    </xdr:from>
    <xdr:ext cx="469744" cy="259045"/>
    <xdr:sp macro="" textlink="">
      <xdr:nvSpPr>
        <xdr:cNvPr id="117" name="【道路】&#10;一人当たり延長最小値テキスト">
          <a:extLst>
            <a:ext uri="{FF2B5EF4-FFF2-40B4-BE49-F238E27FC236}">
              <a16:creationId xmlns:a16="http://schemas.microsoft.com/office/drawing/2014/main" id="{D8DC96A4-28EB-4764-A683-EFFFC53C3118}"/>
            </a:ext>
          </a:extLst>
        </xdr:cNvPr>
        <xdr:cNvSpPr txBox="1"/>
      </xdr:nvSpPr>
      <xdr:spPr>
        <a:xfrm>
          <a:off x="10515600" y="7296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91973</xdr:rowOff>
    </xdr:from>
    <xdr:to>
      <xdr:col>55</xdr:col>
      <xdr:colOff>88900</xdr:colOff>
      <xdr:row>42</xdr:row>
      <xdr:rowOff>91973</xdr:rowOff>
    </xdr:to>
    <xdr:cxnSp macro="">
      <xdr:nvCxnSpPr>
        <xdr:cNvPr id="118" name="直線コネクタ 117">
          <a:extLst>
            <a:ext uri="{FF2B5EF4-FFF2-40B4-BE49-F238E27FC236}">
              <a16:creationId xmlns:a16="http://schemas.microsoft.com/office/drawing/2014/main" id="{154A0D55-DCF7-4BA8-AF82-BDA241BAFEEE}"/>
            </a:ext>
          </a:extLst>
        </xdr:cNvPr>
        <xdr:cNvCxnSpPr/>
      </xdr:nvCxnSpPr>
      <xdr:spPr>
        <a:xfrm>
          <a:off x="10388600" y="729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170803</xdr:rowOff>
    </xdr:from>
    <xdr:ext cx="599010" cy="259045"/>
    <xdr:sp macro="" textlink="">
      <xdr:nvSpPr>
        <xdr:cNvPr id="119" name="【道路】&#10;一人当たり延長最大値テキスト">
          <a:extLst>
            <a:ext uri="{FF2B5EF4-FFF2-40B4-BE49-F238E27FC236}">
              <a16:creationId xmlns:a16="http://schemas.microsoft.com/office/drawing/2014/main" id="{93B8E0F1-97C3-48ED-9934-1992DA70579A}"/>
            </a:ext>
          </a:extLst>
        </xdr:cNvPr>
        <xdr:cNvSpPr txBox="1"/>
      </xdr:nvSpPr>
      <xdr:spPr>
        <a:xfrm>
          <a:off x="10515600" y="5657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52676</xdr:rowOff>
    </xdr:from>
    <xdr:to>
      <xdr:col>55</xdr:col>
      <xdr:colOff>88900</xdr:colOff>
      <xdr:row>34</xdr:row>
      <xdr:rowOff>52676</xdr:rowOff>
    </xdr:to>
    <xdr:cxnSp macro="">
      <xdr:nvCxnSpPr>
        <xdr:cNvPr id="120" name="直線コネクタ 119">
          <a:extLst>
            <a:ext uri="{FF2B5EF4-FFF2-40B4-BE49-F238E27FC236}">
              <a16:creationId xmlns:a16="http://schemas.microsoft.com/office/drawing/2014/main" id="{F5CBD7D9-3720-4624-844B-47E1BED92FB1}"/>
            </a:ext>
          </a:extLst>
        </xdr:cNvPr>
        <xdr:cNvCxnSpPr/>
      </xdr:nvCxnSpPr>
      <xdr:spPr>
        <a:xfrm>
          <a:off x="10388600" y="5881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25711</xdr:rowOff>
    </xdr:from>
    <xdr:ext cx="534377" cy="259045"/>
    <xdr:sp macro="" textlink="">
      <xdr:nvSpPr>
        <xdr:cNvPr id="121" name="【道路】&#10;一人当たり延長平均値テキスト">
          <a:extLst>
            <a:ext uri="{FF2B5EF4-FFF2-40B4-BE49-F238E27FC236}">
              <a16:creationId xmlns:a16="http://schemas.microsoft.com/office/drawing/2014/main" id="{DC07C2E2-90C7-4566-9203-1F11A55E6045}"/>
            </a:ext>
          </a:extLst>
        </xdr:cNvPr>
        <xdr:cNvSpPr txBox="1"/>
      </xdr:nvSpPr>
      <xdr:spPr>
        <a:xfrm>
          <a:off x="10515600" y="6883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2834</xdr:rowOff>
    </xdr:from>
    <xdr:to>
      <xdr:col>55</xdr:col>
      <xdr:colOff>50800</xdr:colOff>
      <xdr:row>41</xdr:row>
      <xdr:rowOff>104434</xdr:rowOff>
    </xdr:to>
    <xdr:sp macro="" textlink="">
      <xdr:nvSpPr>
        <xdr:cNvPr id="122" name="フローチャート: 判断 121">
          <a:extLst>
            <a:ext uri="{FF2B5EF4-FFF2-40B4-BE49-F238E27FC236}">
              <a16:creationId xmlns:a16="http://schemas.microsoft.com/office/drawing/2014/main" id="{484A83A4-103C-4D9C-A5F0-5BACEEC27F70}"/>
            </a:ext>
          </a:extLst>
        </xdr:cNvPr>
        <xdr:cNvSpPr/>
      </xdr:nvSpPr>
      <xdr:spPr>
        <a:xfrm>
          <a:off x="10426700" y="703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15516</xdr:rowOff>
    </xdr:from>
    <xdr:to>
      <xdr:col>50</xdr:col>
      <xdr:colOff>165100</xdr:colOff>
      <xdr:row>41</xdr:row>
      <xdr:rowOff>117116</xdr:rowOff>
    </xdr:to>
    <xdr:sp macro="" textlink="">
      <xdr:nvSpPr>
        <xdr:cNvPr id="123" name="フローチャート: 判断 122">
          <a:extLst>
            <a:ext uri="{FF2B5EF4-FFF2-40B4-BE49-F238E27FC236}">
              <a16:creationId xmlns:a16="http://schemas.microsoft.com/office/drawing/2014/main" id="{812000B6-D081-4E3F-A46E-872BDD69FBC8}"/>
            </a:ext>
          </a:extLst>
        </xdr:cNvPr>
        <xdr:cNvSpPr/>
      </xdr:nvSpPr>
      <xdr:spPr>
        <a:xfrm>
          <a:off x="9588500" y="704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23647</xdr:rowOff>
    </xdr:from>
    <xdr:to>
      <xdr:col>46</xdr:col>
      <xdr:colOff>38100</xdr:colOff>
      <xdr:row>41</xdr:row>
      <xdr:rowOff>125247</xdr:rowOff>
    </xdr:to>
    <xdr:sp macro="" textlink="">
      <xdr:nvSpPr>
        <xdr:cNvPr id="124" name="フローチャート: 判断 123">
          <a:extLst>
            <a:ext uri="{FF2B5EF4-FFF2-40B4-BE49-F238E27FC236}">
              <a16:creationId xmlns:a16="http://schemas.microsoft.com/office/drawing/2014/main" id="{4B23573E-62B4-4389-8289-F42DC109B454}"/>
            </a:ext>
          </a:extLst>
        </xdr:cNvPr>
        <xdr:cNvSpPr/>
      </xdr:nvSpPr>
      <xdr:spPr>
        <a:xfrm>
          <a:off x="8699500" y="705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169570</xdr:rowOff>
    </xdr:from>
    <xdr:to>
      <xdr:col>41</xdr:col>
      <xdr:colOff>101600</xdr:colOff>
      <xdr:row>41</xdr:row>
      <xdr:rowOff>99720</xdr:rowOff>
    </xdr:to>
    <xdr:sp macro="" textlink="">
      <xdr:nvSpPr>
        <xdr:cNvPr id="125" name="フローチャート: 判断 124">
          <a:extLst>
            <a:ext uri="{FF2B5EF4-FFF2-40B4-BE49-F238E27FC236}">
              <a16:creationId xmlns:a16="http://schemas.microsoft.com/office/drawing/2014/main" id="{F4704C18-0FBD-48A0-9880-84CCB23EF184}"/>
            </a:ext>
          </a:extLst>
        </xdr:cNvPr>
        <xdr:cNvSpPr/>
      </xdr:nvSpPr>
      <xdr:spPr>
        <a:xfrm>
          <a:off x="7810500" y="702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166348</xdr:rowOff>
    </xdr:from>
    <xdr:to>
      <xdr:col>36</xdr:col>
      <xdr:colOff>165100</xdr:colOff>
      <xdr:row>41</xdr:row>
      <xdr:rowOff>96498</xdr:rowOff>
    </xdr:to>
    <xdr:sp macro="" textlink="">
      <xdr:nvSpPr>
        <xdr:cNvPr id="126" name="フローチャート: 判断 125">
          <a:extLst>
            <a:ext uri="{FF2B5EF4-FFF2-40B4-BE49-F238E27FC236}">
              <a16:creationId xmlns:a16="http://schemas.microsoft.com/office/drawing/2014/main" id="{EB4D3586-A41F-4880-B03E-5DD08A6ED8E9}"/>
            </a:ext>
          </a:extLst>
        </xdr:cNvPr>
        <xdr:cNvSpPr/>
      </xdr:nvSpPr>
      <xdr:spPr>
        <a:xfrm>
          <a:off x="6921500" y="702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BF15D1F-C4B9-4C9C-B2DD-3B1F81E0893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191C942-C29B-4C7D-AB41-A11354D622F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5852168-ECEE-4328-B77A-D3D67F85759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2A74CB7C-6837-4034-A81A-18308988AE0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77E85739-EB35-4611-A1EB-FBC7DC81BC7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51961</xdr:rowOff>
    </xdr:from>
    <xdr:to>
      <xdr:col>55</xdr:col>
      <xdr:colOff>50800</xdr:colOff>
      <xdr:row>41</xdr:row>
      <xdr:rowOff>153561</xdr:rowOff>
    </xdr:to>
    <xdr:sp macro="" textlink="">
      <xdr:nvSpPr>
        <xdr:cNvPr id="132" name="楕円 131">
          <a:extLst>
            <a:ext uri="{FF2B5EF4-FFF2-40B4-BE49-F238E27FC236}">
              <a16:creationId xmlns:a16="http://schemas.microsoft.com/office/drawing/2014/main" id="{D0A6AEDC-51B1-468B-8B63-91118EA813D4}"/>
            </a:ext>
          </a:extLst>
        </xdr:cNvPr>
        <xdr:cNvSpPr/>
      </xdr:nvSpPr>
      <xdr:spPr>
        <a:xfrm>
          <a:off x="10426700" y="708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30388</xdr:rowOff>
    </xdr:from>
    <xdr:ext cx="534377" cy="259045"/>
    <xdr:sp macro="" textlink="">
      <xdr:nvSpPr>
        <xdr:cNvPr id="133" name="【道路】&#10;一人当たり延長該当値テキスト">
          <a:extLst>
            <a:ext uri="{FF2B5EF4-FFF2-40B4-BE49-F238E27FC236}">
              <a16:creationId xmlns:a16="http://schemas.microsoft.com/office/drawing/2014/main" id="{03249E93-1203-44F5-ACE0-8BA4F2B7B558}"/>
            </a:ext>
          </a:extLst>
        </xdr:cNvPr>
        <xdr:cNvSpPr txBox="1"/>
      </xdr:nvSpPr>
      <xdr:spPr>
        <a:xfrm>
          <a:off x="10515600" y="705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52712</xdr:rowOff>
    </xdr:from>
    <xdr:to>
      <xdr:col>50</xdr:col>
      <xdr:colOff>165100</xdr:colOff>
      <xdr:row>41</xdr:row>
      <xdr:rowOff>154312</xdr:rowOff>
    </xdr:to>
    <xdr:sp macro="" textlink="">
      <xdr:nvSpPr>
        <xdr:cNvPr id="134" name="楕円 133">
          <a:extLst>
            <a:ext uri="{FF2B5EF4-FFF2-40B4-BE49-F238E27FC236}">
              <a16:creationId xmlns:a16="http://schemas.microsoft.com/office/drawing/2014/main" id="{99D75D70-56C1-4D76-9DDF-7C510BB4C60E}"/>
            </a:ext>
          </a:extLst>
        </xdr:cNvPr>
        <xdr:cNvSpPr/>
      </xdr:nvSpPr>
      <xdr:spPr>
        <a:xfrm>
          <a:off x="9588500" y="708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102761</xdr:rowOff>
    </xdr:from>
    <xdr:to>
      <xdr:col>55</xdr:col>
      <xdr:colOff>0</xdr:colOff>
      <xdr:row>41</xdr:row>
      <xdr:rowOff>103512</xdr:rowOff>
    </xdr:to>
    <xdr:cxnSp macro="">
      <xdr:nvCxnSpPr>
        <xdr:cNvPr id="135" name="直線コネクタ 134">
          <a:extLst>
            <a:ext uri="{FF2B5EF4-FFF2-40B4-BE49-F238E27FC236}">
              <a16:creationId xmlns:a16="http://schemas.microsoft.com/office/drawing/2014/main" id="{42E69400-F408-4FAE-B4B5-537747ED918B}"/>
            </a:ext>
          </a:extLst>
        </xdr:cNvPr>
        <xdr:cNvCxnSpPr/>
      </xdr:nvCxnSpPr>
      <xdr:spPr>
        <a:xfrm flipV="1">
          <a:off x="9639300" y="7132211"/>
          <a:ext cx="8382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49577</xdr:rowOff>
    </xdr:from>
    <xdr:to>
      <xdr:col>46</xdr:col>
      <xdr:colOff>38100</xdr:colOff>
      <xdr:row>41</xdr:row>
      <xdr:rowOff>151177</xdr:rowOff>
    </xdr:to>
    <xdr:sp macro="" textlink="">
      <xdr:nvSpPr>
        <xdr:cNvPr id="136" name="楕円 135">
          <a:extLst>
            <a:ext uri="{FF2B5EF4-FFF2-40B4-BE49-F238E27FC236}">
              <a16:creationId xmlns:a16="http://schemas.microsoft.com/office/drawing/2014/main" id="{D57A6E81-258D-4924-B46A-EC5AE379608A}"/>
            </a:ext>
          </a:extLst>
        </xdr:cNvPr>
        <xdr:cNvSpPr/>
      </xdr:nvSpPr>
      <xdr:spPr>
        <a:xfrm>
          <a:off x="8699500" y="707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100377</xdr:rowOff>
    </xdr:from>
    <xdr:to>
      <xdr:col>50</xdr:col>
      <xdr:colOff>114300</xdr:colOff>
      <xdr:row>41</xdr:row>
      <xdr:rowOff>103512</xdr:rowOff>
    </xdr:to>
    <xdr:cxnSp macro="">
      <xdr:nvCxnSpPr>
        <xdr:cNvPr id="137" name="直線コネクタ 136">
          <a:extLst>
            <a:ext uri="{FF2B5EF4-FFF2-40B4-BE49-F238E27FC236}">
              <a16:creationId xmlns:a16="http://schemas.microsoft.com/office/drawing/2014/main" id="{610BD3C4-EABB-410E-ADC8-5DEDFCBE98E6}"/>
            </a:ext>
          </a:extLst>
        </xdr:cNvPr>
        <xdr:cNvCxnSpPr/>
      </xdr:nvCxnSpPr>
      <xdr:spPr>
        <a:xfrm>
          <a:off x="8750300" y="7129827"/>
          <a:ext cx="889000" cy="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51079</xdr:rowOff>
    </xdr:from>
    <xdr:to>
      <xdr:col>41</xdr:col>
      <xdr:colOff>101600</xdr:colOff>
      <xdr:row>41</xdr:row>
      <xdr:rowOff>152679</xdr:rowOff>
    </xdr:to>
    <xdr:sp macro="" textlink="">
      <xdr:nvSpPr>
        <xdr:cNvPr id="138" name="楕円 137">
          <a:extLst>
            <a:ext uri="{FF2B5EF4-FFF2-40B4-BE49-F238E27FC236}">
              <a16:creationId xmlns:a16="http://schemas.microsoft.com/office/drawing/2014/main" id="{722AEBE2-476F-4371-8A3A-D5DD3AA277D4}"/>
            </a:ext>
          </a:extLst>
        </xdr:cNvPr>
        <xdr:cNvSpPr/>
      </xdr:nvSpPr>
      <xdr:spPr>
        <a:xfrm>
          <a:off x="7810500" y="708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100377</xdr:rowOff>
    </xdr:from>
    <xdr:to>
      <xdr:col>45</xdr:col>
      <xdr:colOff>177800</xdr:colOff>
      <xdr:row>41</xdr:row>
      <xdr:rowOff>101879</xdr:rowOff>
    </xdr:to>
    <xdr:cxnSp macro="">
      <xdr:nvCxnSpPr>
        <xdr:cNvPr id="139" name="直線コネクタ 138">
          <a:extLst>
            <a:ext uri="{FF2B5EF4-FFF2-40B4-BE49-F238E27FC236}">
              <a16:creationId xmlns:a16="http://schemas.microsoft.com/office/drawing/2014/main" id="{1665AF88-8135-4AFD-A3B9-7753CE848F88}"/>
            </a:ext>
          </a:extLst>
        </xdr:cNvPr>
        <xdr:cNvCxnSpPr/>
      </xdr:nvCxnSpPr>
      <xdr:spPr>
        <a:xfrm flipV="1">
          <a:off x="7861300" y="7129827"/>
          <a:ext cx="889000" cy="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52277</xdr:rowOff>
    </xdr:from>
    <xdr:to>
      <xdr:col>36</xdr:col>
      <xdr:colOff>165100</xdr:colOff>
      <xdr:row>41</xdr:row>
      <xdr:rowOff>153877</xdr:rowOff>
    </xdr:to>
    <xdr:sp macro="" textlink="">
      <xdr:nvSpPr>
        <xdr:cNvPr id="140" name="楕円 139">
          <a:extLst>
            <a:ext uri="{FF2B5EF4-FFF2-40B4-BE49-F238E27FC236}">
              <a16:creationId xmlns:a16="http://schemas.microsoft.com/office/drawing/2014/main" id="{A2FA4514-27C0-46A7-AA3A-D5EAB43E4498}"/>
            </a:ext>
          </a:extLst>
        </xdr:cNvPr>
        <xdr:cNvSpPr/>
      </xdr:nvSpPr>
      <xdr:spPr>
        <a:xfrm>
          <a:off x="6921500" y="708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101879</xdr:rowOff>
    </xdr:from>
    <xdr:to>
      <xdr:col>41</xdr:col>
      <xdr:colOff>50800</xdr:colOff>
      <xdr:row>41</xdr:row>
      <xdr:rowOff>103077</xdr:rowOff>
    </xdr:to>
    <xdr:cxnSp macro="">
      <xdr:nvCxnSpPr>
        <xdr:cNvPr id="141" name="直線コネクタ 140">
          <a:extLst>
            <a:ext uri="{FF2B5EF4-FFF2-40B4-BE49-F238E27FC236}">
              <a16:creationId xmlns:a16="http://schemas.microsoft.com/office/drawing/2014/main" id="{4060C3FB-237D-4F82-ACBE-D59809D8A92C}"/>
            </a:ext>
          </a:extLst>
        </xdr:cNvPr>
        <xdr:cNvCxnSpPr/>
      </xdr:nvCxnSpPr>
      <xdr:spPr>
        <a:xfrm flipV="1">
          <a:off x="6972300" y="7131329"/>
          <a:ext cx="8890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133643</xdr:rowOff>
    </xdr:from>
    <xdr:ext cx="534377" cy="259045"/>
    <xdr:sp macro="" textlink="">
      <xdr:nvSpPr>
        <xdr:cNvPr id="142" name="n_1aveValue【道路】&#10;一人当たり延長">
          <a:extLst>
            <a:ext uri="{FF2B5EF4-FFF2-40B4-BE49-F238E27FC236}">
              <a16:creationId xmlns:a16="http://schemas.microsoft.com/office/drawing/2014/main" id="{4C4C964B-0A69-42CF-B38D-FE08277A6261}"/>
            </a:ext>
          </a:extLst>
        </xdr:cNvPr>
        <xdr:cNvSpPr txBox="1"/>
      </xdr:nvSpPr>
      <xdr:spPr>
        <a:xfrm>
          <a:off x="9359411" y="682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141774</xdr:rowOff>
    </xdr:from>
    <xdr:ext cx="534377" cy="259045"/>
    <xdr:sp macro="" textlink="">
      <xdr:nvSpPr>
        <xdr:cNvPr id="143" name="n_2aveValue【道路】&#10;一人当たり延長">
          <a:extLst>
            <a:ext uri="{FF2B5EF4-FFF2-40B4-BE49-F238E27FC236}">
              <a16:creationId xmlns:a16="http://schemas.microsoft.com/office/drawing/2014/main" id="{6A907F7F-D4A0-48C9-8E6A-AAC9148C3C79}"/>
            </a:ext>
          </a:extLst>
        </xdr:cNvPr>
        <xdr:cNvSpPr txBox="1"/>
      </xdr:nvSpPr>
      <xdr:spPr>
        <a:xfrm>
          <a:off x="8483111" y="682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116247</xdr:rowOff>
    </xdr:from>
    <xdr:ext cx="534377" cy="259045"/>
    <xdr:sp macro="" textlink="">
      <xdr:nvSpPr>
        <xdr:cNvPr id="144" name="n_3aveValue【道路】&#10;一人当たり延長">
          <a:extLst>
            <a:ext uri="{FF2B5EF4-FFF2-40B4-BE49-F238E27FC236}">
              <a16:creationId xmlns:a16="http://schemas.microsoft.com/office/drawing/2014/main" id="{812BB399-319F-4845-891F-DDCBD11CBD1A}"/>
            </a:ext>
          </a:extLst>
        </xdr:cNvPr>
        <xdr:cNvSpPr txBox="1"/>
      </xdr:nvSpPr>
      <xdr:spPr>
        <a:xfrm>
          <a:off x="7594111" y="680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113025</xdr:rowOff>
    </xdr:from>
    <xdr:ext cx="534377" cy="259045"/>
    <xdr:sp macro="" textlink="">
      <xdr:nvSpPr>
        <xdr:cNvPr id="145" name="n_4aveValue【道路】&#10;一人当たり延長">
          <a:extLst>
            <a:ext uri="{FF2B5EF4-FFF2-40B4-BE49-F238E27FC236}">
              <a16:creationId xmlns:a16="http://schemas.microsoft.com/office/drawing/2014/main" id="{215E86BD-5FDB-4211-9035-CC64E2FC32CD}"/>
            </a:ext>
          </a:extLst>
        </xdr:cNvPr>
        <xdr:cNvSpPr txBox="1"/>
      </xdr:nvSpPr>
      <xdr:spPr>
        <a:xfrm>
          <a:off x="6705111" y="679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145439</xdr:rowOff>
    </xdr:from>
    <xdr:ext cx="534377" cy="259045"/>
    <xdr:sp macro="" textlink="">
      <xdr:nvSpPr>
        <xdr:cNvPr id="146" name="n_1mainValue【道路】&#10;一人当たり延長">
          <a:extLst>
            <a:ext uri="{FF2B5EF4-FFF2-40B4-BE49-F238E27FC236}">
              <a16:creationId xmlns:a16="http://schemas.microsoft.com/office/drawing/2014/main" id="{1DB33A01-3CAF-4AA3-834B-D78E3571B3EF}"/>
            </a:ext>
          </a:extLst>
        </xdr:cNvPr>
        <xdr:cNvSpPr txBox="1"/>
      </xdr:nvSpPr>
      <xdr:spPr>
        <a:xfrm>
          <a:off x="9359411" y="717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142304</xdr:rowOff>
    </xdr:from>
    <xdr:ext cx="534377" cy="259045"/>
    <xdr:sp macro="" textlink="">
      <xdr:nvSpPr>
        <xdr:cNvPr id="147" name="n_2mainValue【道路】&#10;一人当たり延長">
          <a:extLst>
            <a:ext uri="{FF2B5EF4-FFF2-40B4-BE49-F238E27FC236}">
              <a16:creationId xmlns:a16="http://schemas.microsoft.com/office/drawing/2014/main" id="{F30B0D8B-B2D6-41F6-AEB2-30B7A381D0D7}"/>
            </a:ext>
          </a:extLst>
        </xdr:cNvPr>
        <xdr:cNvSpPr txBox="1"/>
      </xdr:nvSpPr>
      <xdr:spPr>
        <a:xfrm>
          <a:off x="8483111" y="717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143806</xdr:rowOff>
    </xdr:from>
    <xdr:ext cx="534377" cy="259045"/>
    <xdr:sp macro="" textlink="">
      <xdr:nvSpPr>
        <xdr:cNvPr id="148" name="n_3mainValue【道路】&#10;一人当たり延長">
          <a:extLst>
            <a:ext uri="{FF2B5EF4-FFF2-40B4-BE49-F238E27FC236}">
              <a16:creationId xmlns:a16="http://schemas.microsoft.com/office/drawing/2014/main" id="{EACF8DC4-A983-4928-B64C-15778384F499}"/>
            </a:ext>
          </a:extLst>
        </xdr:cNvPr>
        <xdr:cNvSpPr txBox="1"/>
      </xdr:nvSpPr>
      <xdr:spPr>
        <a:xfrm>
          <a:off x="7594111" y="717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145004</xdr:rowOff>
    </xdr:from>
    <xdr:ext cx="534377" cy="259045"/>
    <xdr:sp macro="" textlink="">
      <xdr:nvSpPr>
        <xdr:cNvPr id="149" name="n_4mainValue【道路】&#10;一人当たり延長">
          <a:extLst>
            <a:ext uri="{FF2B5EF4-FFF2-40B4-BE49-F238E27FC236}">
              <a16:creationId xmlns:a16="http://schemas.microsoft.com/office/drawing/2014/main" id="{CCAE47EE-78BD-40E9-8A44-362FCD78B2D0}"/>
            </a:ext>
          </a:extLst>
        </xdr:cNvPr>
        <xdr:cNvSpPr txBox="1"/>
      </xdr:nvSpPr>
      <xdr:spPr>
        <a:xfrm>
          <a:off x="6705111" y="717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2C547623-EEFC-447B-BB4F-23CB4A8ABD3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171599F2-0499-4C1C-9260-2CE8064755F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364EEFA4-241E-49BD-912C-918AB8ED025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2EB40AB4-11CF-46E5-AEB1-EA91F387030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B8BE2A1C-112D-4783-9029-B58F3DDA333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2222E5FB-F2F5-4A42-873E-609D6324DD1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EE7297F7-AFF0-4BDF-BE3A-A9D2BA44F6E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D67C9637-C2CB-4289-92CB-86BD5EEA770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AF729B33-F5F9-4BB9-A92B-00BDB1483EE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211E0E1D-B17F-4867-B09C-7A3E3CC2A74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F9D66DB9-3D6C-406C-890B-0DEF1752E43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3EA7CC42-5CF8-4E89-B19C-F663CB3D03A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3FCF95AC-08CA-4A8C-8F85-65CB9203A657}"/>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3C7AEBE6-0B81-406C-84D9-ADC823607FD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AAF5159E-9B5C-4454-89C6-DA88423B86E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9282E7CD-C852-4C86-9041-6785F0B7403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20B43C76-D811-46AB-A918-E672ED770FAE}"/>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385E0091-19B8-4993-B6CF-212C42D0ED2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59F39CB4-50DF-4C72-B40A-37C4DAD016E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C19B13C2-0683-442C-B0AA-72671B1EA4A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38AB0E4B-3F03-4A41-B84B-A2FF13DD092B}"/>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E4DBD54B-6EBE-42B7-BAC8-45D4FA91FFF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C27A824-A544-4CE7-995A-8C396A575FF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139065</xdr:rowOff>
    </xdr:to>
    <xdr:cxnSp macro="">
      <xdr:nvCxnSpPr>
        <xdr:cNvPr id="173" name="直線コネクタ 172">
          <a:extLst>
            <a:ext uri="{FF2B5EF4-FFF2-40B4-BE49-F238E27FC236}">
              <a16:creationId xmlns:a16="http://schemas.microsoft.com/office/drawing/2014/main" id="{CF612FB6-AFB2-401B-B6C6-4763251D620C}"/>
            </a:ext>
          </a:extLst>
        </xdr:cNvPr>
        <xdr:cNvCxnSpPr/>
      </xdr:nvCxnSpPr>
      <xdr:spPr>
        <a:xfrm flipV="1">
          <a:off x="4634865" y="968502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142892</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88A07730-E140-48A6-A2BA-45BAA8A5A5AF}"/>
            </a:ext>
          </a:extLst>
        </xdr:cNvPr>
        <xdr:cNvSpPr txBox="1"/>
      </xdr:nvSpPr>
      <xdr:spPr>
        <a:xfrm>
          <a:off x="4673600" y="1111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139065</xdr:rowOff>
    </xdr:from>
    <xdr:to>
      <xdr:col>24</xdr:col>
      <xdr:colOff>152400</xdr:colOff>
      <xdr:row>64</xdr:row>
      <xdr:rowOff>139065</xdr:rowOff>
    </xdr:to>
    <xdr:cxnSp macro="">
      <xdr:nvCxnSpPr>
        <xdr:cNvPr id="175" name="直線コネクタ 174">
          <a:extLst>
            <a:ext uri="{FF2B5EF4-FFF2-40B4-BE49-F238E27FC236}">
              <a16:creationId xmlns:a16="http://schemas.microsoft.com/office/drawing/2014/main" id="{91D1D436-C7E3-42F8-8E72-C9CD87D02C87}"/>
            </a:ext>
          </a:extLst>
        </xdr:cNvPr>
        <xdr:cNvCxnSpPr/>
      </xdr:nvCxnSpPr>
      <xdr:spPr>
        <a:xfrm>
          <a:off x="4546600" y="11111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30497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1BD62F94-0636-4980-B5B8-A86CCFFCC785}"/>
            </a:ext>
          </a:extLst>
        </xdr:cNvPr>
        <xdr:cNvSpPr txBox="1"/>
      </xdr:nvSpPr>
      <xdr:spPr>
        <a:xfrm>
          <a:off x="4673600" y="94602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177" name="直線コネクタ 176">
          <a:extLst>
            <a:ext uri="{FF2B5EF4-FFF2-40B4-BE49-F238E27FC236}">
              <a16:creationId xmlns:a16="http://schemas.microsoft.com/office/drawing/2014/main" id="{072602D2-8767-424F-A0DC-C6BA79F79D60}"/>
            </a:ext>
          </a:extLst>
        </xdr:cNvPr>
        <xdr:cNvCxnSpPr/>
      </xdr:nvCxnSpPr>
      <xdr:spPr>
        <a:xfrm>
          <a:off x="4546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17797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A546FFAC-5008-43F6-8CC1-E6EB5F0E2D03}"/>
            </a:ext>
          </a:extLst>
        </xdr:cNvPr>
        <xdr:cNvSpPr txBox="1"/>
      </xdr:nvSpPr>
      <xdr:spPr>
        <a:xfrm>
          <a:off x="4673600" y="10476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166370</xdr:rowOff>
    </xdr:from>
    <xdr:to>
      <xdr:col>24</xdr:col>
      <xdr:colOff>114300</xdr:colOff>
      <xdr:row>62</xdr:row>
      <xdr:rowOff>96520</xdr:rowOff>
    </xdr:to>
    <xdr:sp macro="" textlink="">
      <xdr:nvSpPr>
        <xdr:cNvPr id="179" name="フローチャート: 判断 178">
          <a:extLst>
            <a:ext uri="{FF2B5EF4-FFF2-40B4-BE49-F238E27FC236}">
              <a16:creationId xmlns:a16="http://schemas.microsoft.com/office/drawing/2014/main" id="{1442B7D2-A7E7-45B0-A561-94C7DA61AD36}"/>
            </a:ext>
          </a:extLst>
        </xdr:cNvPr>
        <xdr:cNvSpPr/>
      </xdr:nvSpPr>
      <xdr:spPr>
        <a:xfrm>
          <a:off x="45847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135890</xdr:rowOff>
    </xdr:from>
    <xdr:to>
      <xdr:col>20</xdr:col>
      <xdr:colOff>38100</xdr:colOff>
      <xdr:row>62</xdr:row>
      <xdr:rowOff>66040</xdr:rowOff>
    </xdr:to>
    <xdr:sp macro="" textlink="">
      <xdr:nvSpPr>
        <xdr:cNvPr id="180" name="フローチャート: 判断 179">
          <a:extLst>
            <a:ext uri="{FF2B5EF4-FFF2-40B4-BE49-F238E27FC236}">
              <a16:creationId xmlns:a16="http://schemas.microsoft.com/office/drawing/2014/main" id="{6E1E964D-AA53-4C51-9275-FDC4A43D0938}"/>
            </a:ext>
          </a:extLst>
        </xdr:cNvPr>
        <xdr:cNvSpPr/>
      </xdr:nvSpPr>
      <xdr:spPr>
        <a:xfrm>
          <a:off x="3746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88265</xdr:rowOff>
    </xdr:from>
    <xdr:to>
      <xdr:col>15</xdr:col>
      <xdr:colOff>101600</xdr:colOff>
      <xdr:row>62</xdr:row>
      <xdr:rowOff>18415</xdr:rowOff>
    </xdr:to>
    <xdr:sp macro="" textlink="">
      <xdr:nvSpPr>
        <xdr:cNvPr id="181" name="フローチャート: 判断 180">
          <a:extLst>
            <a:ext uri="{FF2B5EF4-FFF2-40B4-BE49-F238E27FC236}">
              <a16:creationId xmlns:a16="http://schemas.microsoft.com/office/drawing/2014/main" id="{F700423B-1DE9-4DEB-A680-D62C4ADFDC5D}"/>
            </a:ext>
          </a:extLst>
        </xdr:cNvPr>
        <xdr:cNvSpPr/>
      </xdr:nvSpPr>
      <xdr:spPr>
        <a:xfrm>
          <a:off x="2857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109220</xdr:rowOff>
    </xdr:from>
    <xdr:to>
      <xdr:col>10</xdr:col>
      <xdr:colOff>165100</xdr:colOff>
      <xdr:row>62</xdr:row>
      <xdr:rowOff>39370</xdr:rowOff>
    </xdr:to>
    <xdr:sp macro="" textlink="">
      <xdr:nvSpPr>
        <xdr:cNvPr id="182" name="フローチャート: 判断 181">
          <a:extLst>
            <a:ext uri="{FF2B5EF4-FFF2-40B4-BE49-F238E27FC236}">
              <a16:creationId xmlns:a16="http://schemas.microsoft.com/office/drawing/2014/main" id="{FE784D23-C367-4E3C-B728-437B4C2ED2E6}"/>
            </a:ext>
          </a:extLst>
        </xdr:cNvPr>
        <xdr:cNvSpPr/>
      </xdr:nvSpPr>
      <xdr:spPr>
        <a:xfrm>
          <a:off x="1968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88265</xdr:rowOff>
    </xdr:from>
    <xdr:to>
      <xdr:col>6</xdr:col>
      <xdr:colOff>38100</xdr:colOff>
      <xdr:row>62</xdr:row>
      <xdr:rowOff>18415</xdr:rowOff>
    </xdr:to>
    <xdr:sp macro="" textlink="">
      <xdr:nvSpPr>
        <xdr:cNvPr id="183" name="フローチャート: 判断 182">
          <a:extLst>
            <a:ext uri="{FF2B5EF4-FFF2-40B4-BE49-F238E27FC236}">
              <a16:creationId xmlns:a16="http://schemas.microsoft.com/office/drawing/2014/main" id="{D3997397-09FB-4F0E-83EF-83A42D857B7E}"/>
            </a:ext>
          </a:extLst>
        </xdr:cNvPr>
        <xdr:cNvSpPr/>
      </xdr:nvSpPr>
      <xdr:spPr>
        <a:xfrm>
          <a:off x="1079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306BE87-31F2-4F6A-84C8-5A256C368E6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CE8A177-3EB9-41DD-B193-153331E847F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860303B-DD4B-427B-9DD6-06EF7AB370A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EA6F645-F9BE-4425-90DB-8600523B710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18CD0AE-A214-40A1-9C7D-21F2929163D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114935</xdr:rowOff>
    </xdr:from>
    <xdr:to>
      <xdr:col>24</xdr:col>
      <xdr:colOff>114300</xdr:colOff>
      <xdr:row>64</xdr:row>
      <xdr:rowOff>45085</xdr:rowOff>
    </xdr:to>
    <xdr:sp macro="" textlink="">
      <xdr:nvSpPr>
        <xdr:cNvPr id="189" name="楕円 188">
          <a:extLst>
            <a:ext uri="{FF2B5EF4-FFF2-40B4-BE49-F238E27FC236}">
              <a16:creationId xmlns:a16="http://schemas.microsoft.com/office/drawing/2014/main" id="{548075AB-6ABF-4630-84B3-A5CD968808F2}"/>
            </a:ext>
          </a:extLst>
        </xdr:cNvPr>
        <xdr:cNvSpPr/>
      </xdr:nvSpPr>
      <xdr:spPr>
        <a:xfrm>
          <a:off x="4584700" y="1091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93362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B554C8E1-44E2-444D-86D2-C2CE61C93A22}"/>
            </a:ext>
          </a:extLst>
        </xdr:cNvPr>
        <xdr:cNvSpPr txBox="1"/>
      </xdr:nvSpPr>
      <xdr:spPr>
        <a:xfrm>
          <a:off x="4673600" y="1089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90170</xdr:rowOff>
    </xdr:from>
    <xdr:to>
      <xdr:col>20</xdr:col>
      <xdr:colOff>38100</xdr:colOff>
      <xdr:row>64</xdr:row>
      <xdr:rowOff>20320</xdr:rowOff>
    </xdr:to>
    <xdr:sp macro="" textlink="">
      <xdr:nvSpPr>
        <xdr:cNvPr id="191" name="楕円 190">
          <a:extLst>
            <a:ext uri="{FF2B5EF4-FFF2-40B4-BE49-F238E27FC236}">
              <a16:creationId xmlns:a16="http://schemas.microsoft.com/office/drawing/2014/main" id="{3232DC26-26B4-4E98-88C8-F5A800650934}"/>
            </a:ext>
          </a:extLst>
        </xdr:cNvPr>
        <xdr:cNvSpPr/>
      </xdr:nvSpPr>
      <xdr:spPr>
        <a:xfrm>
          <a:off x="37465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140970</xdr:rowOff>
    </xdr:from>
    <xdr:to>
      <xdr:col>24</xdr:col>
      <xdr:colOff>63500</xdr:colOff>
      <xdr:row>63</xdr:row>
      <xdr:rowOff>165735</xdr:rowOff>
    </xdr:to>
    <xdr:cxnSp macro="">
      <xdr:nvCxnSpPr>
        <xdr:cNvPr id="192" name="直線コネクタ 191">
          <a:extLst>
            <a:ext uri="{FF2B5EF4-FFF2-40B4-BE49-F238E27FC236}">
              <a16:creationId xmlns:a16="http://schemas.microsoft.com/office/drawing/2014/main" id="{97A97E01-591E-4C37-BAB6-B05172B404E5}"/>
            </a:ext>
          </a:extLst>
        </xdr:cNvPr>
        <xdr:cNvCxnSpPr/>
      </xdr:nvCxnSpPr>
      <xdr:spPr>
        <a:xfrm>
          <a:off x="3797300" y="1094232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65405</xdr:rowOff>
    </xdr:from>
    <xdr:to>
      <xdr:col>15</xdr:col>
      <xdr:colOff>101600</xdr:colOff>
      <xdr:row>63</xdr:row>
      <xdr:rowOff>167005</xdr:rowOff>
    </xdr:to>
    <xdr:sp macro="" textlink="">
      <xdr:nvSpPr>
        <xdr:cNvPr id="193" name="楕円 192">
          <a:extLst>
            <a:ext uri="{FF2B5EF4-FFF2-40B4-BE49-F238E27FC236}">
              <a16:creationId xmlns:a16="http://schemas.microsoft.com/office/drawing/2014/main" id="{01851C65-063C-4FA6-AEF3-6273DD551975}"/>
            </a:ext>
          </a:extLst>
        </xdr:cNvPr>
        <xdr:cNvSpPr/>
      </xdr:nvSpPr>
      <xdr:spPr>
        <a:xfrm>
          <a:off x="2857500" y="108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116205</xdr:rowOff>
    </xdr:from>
    <xdr:to>
      <xdr:col>19</xdr:col>
      <xdr:colOff>177800</xdr:colOff>
      <xdr:row>63</xdr:row>
      <xdr:rowOff>140970</xdr:rowOff>
    </xdr:to>
    <xdr:cxnSp macro="">
      <xdr:nvCxnSpPr>
        <xdr:cNvPr id="194" name="直線コネクタ 193">
          <a:extLst>
            <a:ext uri="{FF2B5EF4-FFF2-40B4-BE49-F238E27FC236}">
              <a16:creationId xmlns:a16="http://schemas.microsoft.com/office/drawing/2014/main" id="{82053D8D-1991-4820-9C75-45493CF37461}"/>
            </a:ext>
          </a:extLst>
        </xdr:cNvPr>
        <xdr:cNvCxnSpPr/>
      </xdr:nvCxnSpPr>
      <xdr:spPr>
        <a:xfrm>
          <a:off x="2908300" y="109175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55880</xdr:rowOff>
    </xdr:from>
    <xdr:to>
      <xdr:col>10</xdr:col>
      <xdr:colOff>165100</xdr:colOff>
      <xdr:row>63</xdr:row>
      <xdr:rowOff>157480</xdr:rowOff>
    </xdr:to>
    <xdr:sp macro="" textlink="">
      <xdr:nvSpPr>
        <xdr:cNvPr id="195" name="楕円 194">
          <a:extLst>
            <a:ext uri="{FF2B5EF4-FFF2-40B4-BE49-F238E27FC236}">
              <a16:creationId xmlns:a16="http://schemas.microsoft.com/office/drawing/2014/main" id="{79609B7B-DA35-4F67-9DB5-CFD4D28AC3EA}"/>
            </a:ext>
          </a:extLst>
        </xdr:cNvPr>
        <xdr:cNvSpPr/>
      </xdr:nvSpPr>
      <xdr:spPr>
        <a:xfrm>
          <a:off x="1968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106680</xdr:rowOff>
    </xdr:from>
    <xdr:to>
      <xdr:col>15</xdr:col>
      <xdr:colOff>50800</xdr:colOff>
      <xdr:row>63</xdr:row>
      <xdr:rowOff>116205</xdr:rowOff>
    </xdr:to>
    <xdr:cxnSp macro="">
      <xdr:nvCxnSpPr>
        <xdr:cNvPr id="196" name="直線コネクタ 195">
          <a:extLst>
            <a:ext uri="{FF2B5EF4-FFF2-40B4-BE49-F238E27FC236}">
              <a16:creationId xmlns:a16="http://schemas.microsoft.com/office/drawing/2014/main" id="{984E8586-DC78-4960-83CE-565ABB27F9DB}"/>
            </a:ext>
          </a:extLst>
        </xdr:cNvPr>
        <xdr:cNvCxnSpPr/>
      </xdr:nvCxnSpPr>
      <xdr:spPr>
        <a:xfrm>
          <a:off x="2019300" y="1090803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33020</xdr:rowOff>
    </xdr:from>
    <xdr:to>
      <xdr:col>6</xdr:col>
      <xdr:colOff>38100</xdr:colOff>
      <xdr:row>63</xdr:row>
      <xdr:rowOff>134620</xdr:rowOff>
    </xdr:to>
    <xdr:sp macro="" textlink="">
      <xdr:nvSpPr>
        <xdr:cNvPr id="197" name="楕円 196">
          <a:extLst>
            <a:ext uri="{FF2B5EF4-FFF2-40B4-BE49-F238E27FC236}">
              <a16:creationId xmlns:a16="http://schemas.microsoft.com/office/drawing/2014/main" id="{19CD63E0-39F5-4E25-9C85-83652EC84279}"/>
            </a:ext>
          </a:extLst>
        </xdr:cNvPr>
        <xdr:cNvSpPr/>
      </xdr:nvSpPr>
      <xdr:spPr>
        <a:xfrm>
          <a:off x="10795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83820</xdr:rowOff>
    </xdr:from>
    <xdr:to>
      <xdr:col>10</xdr:col>
      <xdr:colOff>114300</xdr:colOff>
      <xdr:row>63</xdr:row>
      <xdr:rowOff>106680</xdr:rowOff>
    </xdr:to>
    <xdr:cxnSp macro="">
      <xdr:nvCxnSpPr>
        <xdr:cNvPr id="198" name="直線コネクタ 197">
          <a:extLst>
            <a:ext uri="{FF2B5EF4-FFF2-40B4-BE49-F238E27FC236}">
              <a16:creationId xmlns:a16="http://schemas.microsoft.com/office/drawing/2014/main" id="{8FAD596B-8E94-40B9-B24A-9A668BE3CC3F}"/>
            </a:ext>
          </a:extLst>
        </xdr:cNvPr>
        <xdr:cNvCxnSpPr/>
      </xdr:nvCxnSpPr>
      <xdr:spPr>
        <a:xfrm>
          <a:off x="1130300" y="108851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82567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45477C40-4E48-41E3-A756-D99F22BC2BCA}"/>
            </a:ext>
          </a:extLst>
        </xdr:cNvPr>
        <xdr:cNvSpPr txBox="1"/>
      </xdr:nvSpPr>
      <xdr:spPr>
        <a:xfrm>
          <a:off x="3582044" y="10369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34942</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A3F91BB8-6676-4F8C-8134-B68B4F90149F}"/>
            </a:ext>
          </a:extLst>
        </xdr:cNvPr>
        <xdr:cNvSpPr txBox="1"/>
      </xdr:nvSpPr>
      <xdr:spPr>
        <a:xfrm>
          <a:off x="2705744" y="1032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55897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59B1324D-9256-498C-8023-161DC563CF0B}"/>
            </a:ext>
          </a:extLst>
        </xdr:cNvPr>
        <xdr:cNvSpPr txBox="1"/>
      </xdr:nvSpPr>
      <xdr:spPr>
        <a:xfrm>
          <a:off x="1816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34942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7DAE8676-EFC5-47E1-AB46-6312A8432695}"/>
            </a:ext>
          </a:extLst>
        </xdr:cNvPr>
        <xdr:cNvSpPr txBox="1"/>
      </xdr:nvSpPr>
      <xdr:spPr>
        <a:xfrm>
          <a:off x="927744" y="1032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11447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2B289E1E-D2E8-4B24-A67F-702BFAFB4B37}"/>
            </a:ext>
          </a:extLst>
        </xdr:cNvPr>
        <xdr:cNvSpPr txBox="1"/>
      </xdr:nvSpPr>
      <xdr:spPr>
        <a:xfrm>
          <a:off x="3582044" y="1098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158132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98A432CE-E3DB-4123-B2BD-F2903CE0E4FA}"/>
            </a:ext>
          </a:extLst>
        </xdr:cNvPr>
        <xdr:cNvSpPr txBox="1"/>
      </xdr:nvSpPr>
      <xdr:spPr>
        <a:xfrm>
          <a:off x="2705744" y="1095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148607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E3183706-3223-49A7-BD5A-95E63B91A8FD}"/>
            </a:ext>
          </a:extLst>
        </xdr:cNvPr>
        <xdr:cNvSpPr txBox="1"/>
      </xdr:nvSpPr>
      <xdr:spPr>
        <a:xfrm>
          <a:off x="1816744" y="1094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125747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BD5A985B-5066-4F0D-9BCC-B5B77B85CB60}"/>
            </a:ext>
          </a:extLst>
        </xdr:cNvPr>
        <xdr:cNvSpPr txBox="1"/>
      </xdr:nvSpPr>
      <xdr:spPr>
        <a:xfrm>
          <a:off x="927744" y="1092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9AD33A0D-39B1-42E0-A2D2-20857217656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E7725DEF-ECF5-4181-BE1B-E421279B483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94C9295B-22F3-46F1-B898-E02395228C5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53725545-E36B-4B99-AA92-451851A89E8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AD02B354-CE33-4884-9398-1AFA4F5B3F2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E1EBFE95-35B0-44B2-8B17-F946DA4BDAC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87D33899-0706-48AE-9DD7-99D992AB300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5EFF0946-D608-4213-8119-4001FB2366D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1D7B4C74-3DF4-417F-B100-175EB75000D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8940A685-2C68-4454-989B-33F1CE534D0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CAABFE39-24CD-4E4E-8D5A-5542EE47FAA1}"/>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1F1D3B56-9B5A-4012-8A07-38FA92A8F81F}"/>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084AD5E9-CB39-44BD-B5DE-94737B83B0F7}"/>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0" name="テキスト ボックス 219">
          <a:extLst>
            <a:ext uri="{FF2B5EF4-FFF2-40B4-BE49-F238E27FC236}">
              <a16:creationId xmlns:a16="http://schemas.microsoft.com/office/drawing/2014/main" id="{71AC543F-63EF-40A8-B789-4F9A84AEF37C}"/>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D1632ED6-D696-4E43-AD81-1DC79B343B6F}"/>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2" name="テキスト ボックス 221">
          <a:extLst>
            <a:ext uri="{FF2B5EF4-FFF2-40B4-BE49-F238E27FC236}">
              <a16:creationId xmlns:a16="http://schemas.microsoft.com/office/drawing/2014/main" id="{C52B997A-7620-4183-BA38-3D1C8BF11B06}"/>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CF39A10F-6847-4232-A960-52716748C514}"/>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4" name="テキスト ボックス 223">
          <a:extLst>
            <a:ext uri="{FF2B5EF4-FFF2-40B4-BE49-F238E27FC236}">
              <a16:creationId xmlns:a16="http://schemas.microsoft.com/office/drawing/2014/main" id="{6D91570A-29F8-4811-A1BE-AC80DEEA14F5}"/>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CF4E5041-FF93-4D17-932D-40ADAD8CBB8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A60EB868-CDDA-4710-BC7B-D915C59A5087}"/>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47512D28-73AD-4324-9DAE-F395BD2C1FD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421</xdr:rowOff>
    </xdr:from>
    <xdr:to>
      <xdr:col>54</xdr:col>
      <xdr:colOff>189865</xdr:colOff>
      <xdr:row>63</xdr:row>
      <xdr:rowOff>163721</xdr:rowOff>
    </xdr:to>
    <xdr:cxnSp macro="">
      <xdr:nvCxnSpPr>
        <xdr:cNvPr id="228" name="直線コネクタ 227">
          <a:extLst>
            <a:ext uri="{FF2B5EF4-FFF2-40B4-BE49-F238E27FC236}">
              <a16:creationId xmlns:a16="http://schemas.microsoft.com/office/drawing/2014/main" id="{5C9927CC-8054-4277-BAAB-7E1B45AAC475}"/>
            </a:ext>
          </a:extLst>
        </xdr:cNvPr>
        <xdr:cNvCxnSpPr/>
      </xdr:nvCxnSpPr>
      <xdr:spPr>
        <a:xfrm flipV="1">
          <a:off x="10476865" y="9601621"/>
          <a:ext cx="0" cy="1363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167548</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AFDF3713-2FC3-4C85-A0E7-ABC66A503B50}"/>
            </a:ext>
          </a:extLst>
        </xdr:cNvPr>
        <xdr:cNvSpPr txBox="1"/>
      </xdr:nvSpPr>
      <xdr:spPr>
        <a:xfrm>
          <a:off x="10515600" y="1096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163721</xdr:rowOff>
    </xdr:from>
    <xdr:to>
      <xdr:col>55</xdr:col>
      <xdr:colOff>88900</xdr:colOff>
      <xdr:row>63</xdr:row>
      <xdr:rowOff>163721</xdr:rowOff>
    </xdr:to>
    <xdr:cxnSp macro="">
      <xdr:nvCxnSpPr>
        <xdr:cNvPr id="230" name="直線コネクタ 229">
          <a:extLst>
            <a:ext uri="{FF2B5EF4-FFF2-40B4-BE49-F238E27FC236}">
              <a16:creationId xmlns:a16="http://schemas.microsoft.com/office/drawing/2014/main" id="{116137C4-E2A5-4E57-9FF7-37C0B8847A40}"/>
            </a:ext>
          </a:extLst>
        </xdr:cNvPr>
        <xdr:cNvCxnSpPr/>
      </xdr:nvCxnSpPr>
      <xdr:spPr>
        <a:xfrm>
          <a:off x="10388600" y="1096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118548</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CE0BD321-769D-46BE-98F2-4BADEC135112}"/>
            </a:ext>
          </a:extLst>
        </xdr:cNvPr>
        <xdr:cNvSpPr txBox="1"/>
      </xdr:nvSpPr>
      <xdr:spPr>
        <a:xfrm>
          <a:off x="10515600" y="937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421</xdr:rowOff>
    </xdr:from>
    <xdr:to>
      <xdr:col>55</xdr:col>
      <xdr:colOff>88900</xdr:colOff>
      <xdr:row>56</xdr:row>
      <xdr:rowOff>421</xdr:rowOff>
    </xdr:to>
    <xdr:cxnSp macro="">
      <xdr:nvCxnSpPr>
        <xdr:cNvPr id="232" name="直線コネクタ 231">
          <a:extLst>
            <a:ext uri="{FF2B5EF4-FFF2-40B4-BE49-F238E27FC236}">
              <a16:creationId xmlns:a16="http://schemas.microsoft.com/office/drawing/2014/main" id="{9ADFA857-5719-4A34-84EC-1173AC548122}"/>
            </a:ext>
          </a:extLst>
        </xdr:cNvPr>
        <xdr:cNvCxnSpPr/>
      </xdr:nvCxnSpPr>
      <xdr:spPr>
        <a:xfrm>
          <a:off x="10388600" y="9601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9031</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8284FC93-FFE1-4370-A55A-BEB54E8F88A3}"/>
            </a:ext>
          </a:extLst>
        </xdr:cNvPr>
        <xdr:cNvSpPr txBox="1"/>
      </xdr:nvSpPr>
      <xdr:spPr>
        <a:xfrm>
          <a:off x="10515600" y="104674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30604</xdr:rowOff>
    </xdr:from>
    <xdr:to>
      <xdr:col>55</xdr:col>
      <xdr:colOff>50800</xdr:colOff>
      <xdr:row>61</xdr:row>
      <xdr:rowOff>132204</xdr:rowOff>
    </xdr:to>
    <xdr:sp macro="" textlink="">
      <xdr:nvSpPr>
        <xdr:cNvPr id="234" name="フローチャート: 判断 233">
          <a:extLst>
            <a:ext uri="{FF2B5EF4-FFF2-40B4-BE49-F238E27FC236}">
              <a16:creationId xmlns:a16="http://schemas.microsoft.com/office/drawing/2014/main" id="{8F689FDA-7A78-48CD-9742-7149D46BBB45}"/>
            </a:ext>
          </a:extLst>
        </xdr:cNvPr>
        <xdr:cNvSpPr/>
      </xdr:nvSpPr>
      <xdr:spPr>
        <a:xfrm>
          <a:off x="10426700" y="1048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34472</xdr:rowOff>
    </xdr:from>
    <xdr:to>
      <xdr:col>50</xdr:col>
      <xdr:colOff>165100</xdr:colOff>
      <xdr:row>61</xdr:row>
      <xdr:rowOff>136072</xdr:rowOff>
    </xdr:to>
    <xdr:sp macro="" textlink="">
      <xdr:nvSpPr>
        <xdr:cNvPr id="235" name="フローチャート: 判断 234">
          <a:extLst>
            <a:ext uri="{FF2B5EF4-FFF2-40B4-BE49-F238E27FC236}">
              <a16:creationId xmlns:a16="http://schemas.microsoft.com/office/drawing/2014/main" id="{872FBF29-7229-43C2-8E66-E90EFB7E3B73}"/>
            </a:ext>
          </a:extLst>
        </xdr:cNvPr>
        <xdr:cNvSpPr/>
      </xdr:nvSpPr>
      <xdr:spPr>
        <a:xfrm>
          <a:off x="9588500" y="1049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70367</xdr:rowOff>
    </xdr:from>
    <xdr:to>
      <xdr:col>46</xdr:col>
      <xdr:colOff>38100</xdr:colOff>
      <xdr:row>62</xdr:row>
      <xdr:rowOff>517</xdr:rowOff>
    </xdr:to>
    <xdr:sp macro="" textlink="">
      <xdr:nvSpPr>
        <xdr:cNvPr id="236" name="フローチャート: 判断 235">
          <a:extLst>
            <a:ext uri="{FF2B5EF4-FFF2-40B4-BE49-F238E27FC236}">
              <a16:creationId xmlns:a16="http://schemas.microsoft.com/office/drawing/2014/main" id="{4A8F24D6-2B8E-4B48-AD97-4F219355D43C}"/>
            </a:ext>
          </a:extLst>
        </xdr:cNvPr>
        <xdr:cNvSpPr/>
      </xdr:nvSpPr>
      <xdr:spPr>
        <a:xfrm>
          <a:off x="8699500" y="105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40210</xdr:rowOff>
    </xdr:from>
    <xdr:to>
      <xdr:col>41</xdr:col>
      <xdr:colOff>101600</xdr:colOff>
      <xdr:row>61</xdr:row>
      <xdr:rowOff>141810</xdr:rowOff>
    </xdr:to>
    <xdr:sp macro="" textlink="">
      <xdr:nvSpPr>
        <xdr:cNvPr id="237" name="フローチャート: 判断 236">
          <a:extLst>
            <a:ext uri="{FF2B5EF4-FFF2-40B4-BE49-F238E27FC236}">
              <a16:creationId xmlns:a16="http://schemas.microsoft.com/office/drawing/2014/main" id="{B30D106A-2206-4039-B57B-97E2FEFB34E6}"/>
            </a:ext>
          </a:extLst>
        </xdr:cNvPr>
        <xdr:cNvSpPr/>
      </xdr:nvSpPr>
      <xdr:spPr>
        <a:xfrm>
          <a:off x="7810500" y="104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28815</xdr:rowOff>
    </xdr:from>
    <xdr:to>
      <xdr:col>36</xdr:col>
      <xdr:colOff>165100</xdr:colOff>
      <xdr:row>61</xdr:row>
      <xdr:rowOff>130415</xdr:rowOff>
    </xdr:to>
    <xdr:sp macro="" textlink="">
      <xdr:nvSpPr>
        <xdr:cNvPr id="238" name="フローチャート: 判断 237">
          <a:extLst>
            <a:ext uri="{FF2B5EF4-FFF2-40B4-BE49-F238E27FC236}">
              <a16:creationId xmlns:a16="http://schemas.microsoft.com/office/drawing/2014/main" id="{EBF261D5-82F9-48BB-B53E-1C374FD19D3E}"/>
            </a:ext>
          </a:extLst>
        </xdr:cNvPr>
        <xdr:cNvSpPr/>
      </xdr:nvSpPr>
      <xdr:spPr>
        <a:xfrm>
          <a:off x="6921500" y="1048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3ECBCE0-3443-489E-81BC-81A1D8C75B5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30B0DF6-6EA8-4DD0-9970-21D94CACE21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45330BE-C0F5-4474-8CE0-AC3C36A6A42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4F4019C-7C03-4958-86B4-B3F2B484FB7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9F9FD81-BC06-4C50-BE56-0743907C383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170945</xdr:rowOff>
    </xdr:from>
    <xdr:to>
      <xdr:col>55</xdr:col>
      <xdr:colOff>50800</xdr:colOff>
      <xdr:row>61</xdr:row>
      <xdr:rowOff>101095</xdr:rowOff>
    </xdr:to>
    <xdr:sp macro="" textlink="">
      <xdr:nvSpPr>
        <xdr:cNvPr id="244" name="楕円 243">
          <a:extLst>
            <a:ext uri="{FF2B5EF4-FFF2-40B4-BE49-F238E27FC236}">
              <a16:creationId xmlns:a16="http://schemas.microsoft.com/office/drawing/2014/main" id="{7A44551E-CD98-440B-8513-18D7E934BAE8}"/>
            </a:ext>
          </a:extLst>
        </xdr:cNvPr>
        <xdr:cNvSpPr/>
      </xdr:nvSpPr>
      <xdr:spPr>
        <a:xfrm>
          <a:off x="10426700" y="1045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22372</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BD2BBF83-5BED-4C9D-AE68-31043B96110F}"/>
            </a:ext>
          </a:extLst>
        </xdr:cNvPr>
        <xdr:cNvSpPr txBox="1"/>
      </xdr:nvSpPr>
      <xdr:spPr>
        <a:xfrm>
          <a:off x="10515600" y="10309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2260</xdr:rowOff>
    </xdr:from>
    <xdr:to>
      <xdr:col>50</xdr:col>
      <xdr:colOff>165100</xdr:colOff>
      <xdr:row>61</xdr:row>
      <xdr:rowOff>103860</xdr:rowOff>
    </xdr:to>
    <xdr:sp macro="" textlink="">
      <xdr:nvSpPr>
        <xdr:cNvPr id="246" name="楕円 245">
          <a:extLst>
            <a:ext uri="{FF2B5EF4-FFF2-40B4-BE49-F238E27FC236}">
              <a16:creationId xmlns:a16="http://schemas.microsoft.com/office/drawing/2014/main" id="{B94DA29E-1158-41C3-9935-DE14817B1080}"/>
            </a:ext>
          </a:extLst>
        </xdr:cNvPr>
        <xdr:cNvSpPr/>
      </xdr:nvSpPr>
      <xdr:spPr>
        <a:xfrm>
          <a:off x="9588500" y="1046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50295</xdr:rowOff>
    </xdr:from>
    <xdr:to>
      <xdr:col>55</xdr:col>
      <xdr:colOff>0</xdr:colOff>
      <xdr:row>61</xdr:row>
      <xdr:rowOff>53060</xdr:rowOff>
    </xdr:to>
    <xdr:cxnSp macro="">
      <xdr:nvCxnSpPr>
        <xdr:cNvPr id="247" name="直線コネクタ 246">
          <a:extLst>
            <a:ext uri="{FF2B5EF4-FFF2-40B4-BE49-F238E27FC236}">
              <a16:creationId xmlns:a16="http://schemas.microsoft.com/office/drawing/2014/main" id="{80F324E3-C973-421B-BC99-DE50D8FBBD59}"/>
            </a:ext>
          </a:extLst>
        </xdr:cNvPr>
        <xdr:cNvCxnSpPr/>
      </xdr:nvCxnSpPr>
      <xdr:spPr>
        <a:xfrm flipV="1">
          <a:off x="9639300" y="10508745"/>
          <a:ext cx="838200" cy="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4473</xdr:rowOff>
    </xdr:from>
    <xdr:to>
      <xdr:col>46</xdr:col>
      <xdr:colOff>38100</xdr:colOff>
      <xdr:row>61</xdr:row>
      <xdr:rowOff>106073</xdr:rowOff>
    </xdr:to>
    <xdr:sp macro="" textlink="">
      <xdr:nvSpPr>
        <xdr:cNvPr id="248" name="楕円 247">
          <a:extLst>
            <a:ext uri="{FF2B5EF4-FFF2-40B4-BE49-F238E27FC236}">
              <a16:creationId xmlns:a16="http://schemas.microsoft.com/office/drawing/2014/main" id="{0FECB82A-22BA-4F8F-B96A-43D5CBD5173D}"/>
            </a:ext>
          </a:extLst>
        </xdr:cNvPr>
        <xdr:cNvSpPr/>
      </xdr:nvSpPr>
      <xdr:spPr>
        <a:xfrm>
          <a:off x="8699500" y="1046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53060</xdr:rowOff>
    </xdr:from>
    <xdr:to>
      <xdr:col>50</xdr:col>
      <xdr:colOff>114300</xdr:colOff>
      <xdr:row>61</xdr:row>
      <xdr:rowOff>55273</xdr:rowOff>
    </xdr:to>
    <xdr:cxnSp macro="">
      <xdr:nvCxnSpPr>
        <xdr:cNvPr id="249" name="直線コネクタ 248">
          <a:extLst>
            <a:ext uri="{FF2B5EF4-FFF2-40B4-BE49-F238E27FC236}">
              <a16:creationId xmlns:a16="http://schemas.microsoft.com/office/drawing/2014/main" id="{067A379C-A361-4617-8261-FE038D58C05C}"/>
            </a:ext>
          </a:extLst>
        </xdr:cNvPr>
        <xdr:cNvCxnSpPr/>
      </xdr:nvCxnSpPr>
      <xdr:spPr>
        <a:xfrm flipV="1">
          <a:off x="8750300" y="10511510"/>
          <a:ext cx="889000" cy="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10799</xdr:rowOff>
    </xdr:from>
    <xdr:to>
      <xdr:col>41</xdr:col>
      <xdr:colOff>101600</xdr:colOff>
      <xdr:row>61</xdr:row>
      <xdr:rowOff>112399</xdr:rowOff>
    </xdr:to>
    <xdr:sp macro="" textlink="">
      <xdr:nvSpPr>
        <xdr:cNvPr id="250" name="楕円 249">
          <a:extLst>
            <a:ext uri="{FF2B5EF4-FFF2-40B4-BE49-F238E27FC236}">
              <a16:creationId xmlns:a16="http://schemas.microsoft.com/office/drawing/2014/main" id="{D2671D16-AEDE-419E-A2DB-FBB6A1E623B6}"/>
            </a:ext>
          </a:extLst>
        </xdr:cNvPr>
        <xdr:cNvSpPr/>
      </xdr:nvSpPr>
      <xdr:spPr>
        <a:xfrm>
          <a:off x="7810500" y="1046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55273</xdr:rowOff>
    </xdr:from>
    <xdr:to>
      <xdr:col>45</xdr:col>
      <xdr:colOff>177800</xdr:colOff>
      <xdr:row>61</xdr:row>
      <xdr:rowOff>61599</xdr:rowOff>
    </xdr:to>
    <xdr:cxnSp macro="">
      <xdr:nvCxnSpPr>
        <xdr:cNvPr id="251" name="直線コネクタ 250">
          <a:extLst>
            <a:ext uri="{FF2B5EF4-FFF2-40B4-BE49-F238E27FC236}">
              <a16:creationId xmlns:a16="http://schemas.microsoft.com/office/drawing/2014/main" id="{D10EC00E-7382-4AA9-8140-B2ACFBFD945B}"/>
            </a:ext>
          </a:extLst>
        </xdr:cNvPr>
        <xdr:cNvCxnSpPr/>
      </xdr:nvCxnSpPr>
      <xdr:spPr>
        <a:xfrm flipV="1">
          <a:off x="7861300" y="10513723"/>
          <a:ext cx="889000" cy="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14317</xdr:rowOff>
    </xdr:from>
    <xdr:to>
      <xdr:col>36</xdr:col>
      <xdr:colOff>165100</xdr:colOff>
      <xdr:row>61</xdr:row>
      <xdr:rowOff>115917</xdr:rowOff>
    </xdr:to>
    <xdr:sp macro="" textlink="">
      <xdr:nvSpPr>
        <xdr:cNvPr id="252" name="楕円 251">
          <a:extLst>
            <a:ext uri="{FF2B5EF4-FFF2-40B4-BE49-F238E27FC236}">
              <a16:creationId xmlns:a16="http://schemas.microsoft.com/office/drawing/2014/main" id="{EDFE271E-0DD1-4FBF-A00B-BF8C41AC605C}"/>
            </a:ext>
          </a:extLst>
        </xdr:cNvPr>
        <xdr:cNvSpPr/>
      </xdr:nvSpPr>
      <xdr:spPr>
        <a:xfrm>
          <a:off x="6921500" y="1047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61599</xdr:rowOff>
    </xdr:from>
    <xdr:to>
      <xdr:col>41</xdr:col>
      <xdr:colOff>50800</xdr:colOff>
      <xdr:row>61</xdr:row>
      <xdr:rowOff>65117</xdr:rowOff>
    </xdr:to>
    <xdr:cxnSp macro="">
      <xdr:nvCxnSpPr>
        <xdr:cNvPr id="253" name="直線コネクタ 252">
          <a:extLst>
            <a:ext uri="{FF2B5EF4-FFF2-40B4-BE49-F238E27FC236}">
              <a16:creationId xmlns:a16="http://schemas.microsoft.com/office/drawing/2014/main" id="{4F19B6D0-A829-4E4E-8347-323789A1D831}"/>
            </a:ext>
          </a:extLst>
        </xdr:cNvPr>
        <xdr:cNvCxnSpPr/>
      </xdr:nvCxnSpPr>
      <xdr:spPr>
        <a:xfrm flipV="1">
          <a:off x="6972300" y="10520049"/>
          <a:ext cx="889000" cy="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127199</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28937BC6-AA91-4A4A-B510-C210BA6A7D3A}"/>
            </a:ext>
          </a:extLst>
        </xdr:cNvPr>
        <xdr:cNvSpPr txBox="1"/>
      </xdr:nvSpPr>
      <xdr:spPr>
        <a:xfrm>
          <a:off x="9327095" y="1058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163094</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EF16E6D2-95CA-4466-B4B1-D8EB581A20B8}"/>
            </a:ext>
          </a:extLst>
        </xdr:cNvPr>
        <xdr:cNvSpPr txBox="1"/>
      </xdr:nvSpPr>
      <xdr:spPr>
        <a:xfrm>
          <a:off x="8450795" y="1062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132937</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6469F900-DB99-4261-9645-C1D7BB643548}"/>
            </a:ext>
          </a:extLst>
        </xdr:cNvPr>
        <xdr:cNvSpPr txBox="1"/>
      </xdr:nvSpPr>
      <xdr:spPr>
        <a:xfrm>
          <a:off x="7561795" y="1059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121542</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5C7D2345-7973-43A0-9B0B-6B6B4AB4BC6F}"/>
            </a:ext>
          </a:extLst>
        </xdr:cNvPr>
        <xdr:cNvSpPr txBox="1"/>
      </xdr:nvSpPr>
      <xdr:spPr>
        <a:xfrm>
          <a:off x="6672795" y="105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120387</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6CA11BAA-5845-46AE-9ABE-24BBACCA2733}"/>
            </a:ext>
          </a:extLst>
        </xdr:cNvPr>
        <xdr:cNvSpPr txBox="1"/>
      </xdr:nvSpPr>
      <xdr:spPr>
        <a:xfrm>
          <a:off x="9327095" y="10235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122600</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0743697F-E3EF-41BC-9EA4-99483CA37AC6}"/>
            </a:ext>
          </a:extLst>
        </xdr:cNvPr>
        <xdr:cNvSpPr txBox="1"/>
      </xdr:nvSpPr>
      <xdr:spPr>
        <a:xfrm>
          <a:off x="8450795" y="1023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128926</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C0F3616A-41C4-416E-9B2F-B86319509C7C}"/>
            </a:ext>
          </a:extLst>
        </xdr:cNvPr>
        <xdr:cNvSpPr txBox="1"/>
      </xdr:nvSpPr>
      <xdr:spPr>
        <a:xfrm>
          <a:off x="7561795" y="10244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132444</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AE540870-1331-4665-9B6B-D0D21DB9207B}"/>
            </a:ext>
          </a:extLst>
        </xdr:cNvPr>
        <xdr:cNvSpPr txBox="1"/>
      </xdr:nvSpPr>
      <xdr:spPr>
        <a:xfrm>
          <a:off x="6672795" y="1024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5342215-5989-446B-BC81-0EB0F85FB38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9D9D8BB-3732-4654-AD71-F8160AE7F74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8BB310BF-3A38-47BA-B15E-1B3113B769D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5BB28066-34EA-43B9-8B74-D597B6E5F8D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63969655-9478-431C-B19D-73BB1C86AA5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FEDDCDF0-47E2-4A5D-9C2F-E2265637502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8A10C5A3-D54E-4503-93AC-6433C0B9961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46D1AB8-F1E6-49A6-B94A-2B2DA70B3BE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14BAB2F6-4D49-41AA-92AC-895469F4F26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70D4596E-A026-4A15-BDBB-E70F0F56261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280BDAD4-8C3A-4906-839E-D4D513D2D9E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E7DD08AE-C12B-4D95-9D3C-F8F7E20ABC5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82CF879F-6E52-43D1-A013-7B353461609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D8F91C18-37F0-4EF7-8DDF-94810F2B2AB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6AAD1433-2C34-47D0-86C3-1245B96F859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FA4D0616-8D32-480E-96A1-9FDD268D56C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742659E2-A8A2-4849-AA5F-14066F6CDF0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4BA99ADB-0288-4584-B823-ABCFA5F05AF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4600EA30-CBFC-4F91-A493-26D7AD3EE51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9DA91C91-6686-423D-B88E-3D17238446E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AEE008B2-0C78-4DE3-B2E6-0EB52FB1F30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10DB94CA-332C-499B-8780-E7DC6FF251D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5C9DA6C8-B7CE-4F8C-9E39-6F18DBEF5B2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567EE47C-A5A0-4318-8C1A-FE0F6B9234A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36195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EA89FECF-B014-40B6-B5E2-BE32D79D89ED}"/>
            </a:ext>
          </a:extLst>
        </xdr:cNvPr>
        <xdr:cNvCxnSpPr/>
      </xdr:nvCxnSpPr>
      <xdr:spPr>
        <a:xfrm flipV="1">
          <a:off x="4634865" y="13580745"/>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84522606-566F-404B-AE4B-4A137461D376}"/>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1D79DED8-7525-498E-915A-2E55FD6F4E2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154322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8832C04E-F647-48EC-8731-52D4672FD83A}"/>
            </a:ext>
          </a:extLst>
        </xdr:cNvPr>
        <xdr:cNvSpPr txBox="1"/>
      </xdr:nvSpPr>
      <xdr:spPr>
        <a:xfrm>
          <a:off x="4673600" y="1335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36195</xdr:rowOff>
    </xdr:from>
    <xdr:to>
      <xdr:col>24</xdr:col>
      <xdr:colOff>152400</xdr:colOff>
      <xdr:row>79</xdr:row>
      <xdr:rowOff>36195</xdr:rowOff>
    </xdr:to>
    <xdr:cxnSp macro="">
      <xdr:nvCxnSpPr>
        <xdr:cNvPr id="290" name="直線コネクタ 289">
          <a:extLst>
            <a:ext uri="{FF2B5EF4-FFF2-40B4-BE49-F238E27FC236}">
              <a16:creationId xmlns:a16="http://schemas.microsoft.com/office/drawing/2014/main" id="{8EE3BAA4-3054-4E25-B6E4-3390ED148D61}"/>
            </a:ext>
          </a:extLst>
        </xdr:cNvPr>
        <xdr:cNvCxnSpPr/>
      </xdr:nvCxnSpPr>
      <xdr:spPr>
        <a:xfrm>
          <a:off x="4546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169563</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B7653C2E-27E7-42AA-BFC8-B8157980D5AF}"/>
            </a:ext>
          </a:extLst>
        </xdr:cNvPr>
        <xdr:cNvSpPr txBox="1"/>
      </xdr:nvSpPr>
      <xdr:spPr>
        <a:xfrm>
          <a:off x="4673600" y="14228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19686</xdr:rowOff>
    </xdr:from>
    <xdr:to>
      <xdr:col>24</xdr:col>
      <xdr:colOff>114300</xdr:colOff>
      <xdr:row>83</xdr:row>
      <xdr:rowOff>121286</xdr:rowOff>
    </xdr:to>
    <xdr:sp macro="" textlink="">
      <xdr:nvSpPr>
        <xdr:cNvPr id="292" name="フローチャート: 判断 291">
          <a:extLst>
            <a:ext uri="{FF2B5EF4-FFF2-40B4-BE49-F238E27FC236}">
              <a16:creationId xmlns:a16="http://schemas.microsoft.com/office/drawing/2014/main" id="{910B17E4-416B-43B0-A755-8B9E2D93C497}"/>
            </a:ext>
          </a:extLst>
        </xdr:cNvPr>
        <xdr:cNvSpPr/>
      </xdr:nvSpPr>
      <xdr:spPr>
        <a:xfrm>
          <a:off x="4584700" y="1425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4445</xdr:rowOff>
    </xdr:from>
    <xdr:to>
      <xdr:col>20</xdr:col>
      <xdr:colOff>38100</xdr:colOff>
      <xdr:row>83</xdr:row>
      <xdr:rowOff>106045</xdr:rowOff>
    </xdr:to>
    <xdr:sp macro="" textlink="">
      <xdr:nvSpPr>
        <xdr:cNvPr id="293" name="フローチャート: 判断 292">
          <a:extLst>
            <a:ext uri="{FF2B5EF4-FFF2-40B4-BE49-F238E27FC236}">
              <a16:creationId xmlns:a16="http://schemas.microsoft.com/office/drawing/2014/main" id="{95AE2E66-DEA3-493F-ABAF-34375AB6A0E2}"/>
            </a:ext>
          </a:extLst>
        </xdr:cNvPr>
        <xdr:cNvSpPr/>
      </xdr:nvSpPr>
      <xdr:spPr>
        <a:xfrm>
          <a:off x="3746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143511</xdr:rowOff>
    </xdr:from>
    <xdr:to>
      <xdr:col>15</xdr:col>
      <xdr:colOff>101600</xdr:colOff>
      <xdr:row>83</xdr:row>
      <xdr:rowOff>73661</xdr:rowOff>
    </xdr:to>
    <xdr:sp macro="" textlink="">
      <xdr:nvSpPr>
        <xdr:cNvPr id="294" name="フローチャート: 判断 293">
          <a:extLst>
            <a:ext uri="{FF2B5EF4-FFF2-40B4-BE49-F238E27FC236}">
              <a16:creationId xmlns:a16="http://schemas.microsoft.com/office/drawing/2014/main" id="{98E75B52-A417-4AB7-A504-2525F6169B6F}"/>
            </a:ext>
          </a:extLst>
        </xdr:cNvPr>
        <xdr:cNvSpPr/>
      </xdr:nvSpPr>
      <xdr:spPr>
        <a:xfrm>
          <a:off x="2857500" y="1420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111125</xdr:rowOff>
    </xdr:from>
    <xdr:to>
      <xdr:col>10</xdr:col>
      <xdr:colOff>165100</xdr:colOff>
      <xdr:row>83</xdr:row>
      <xdr:rowOff>41275</xdr:rowOff>
    </xdr:to>
    <xdr:sp macro="" textlink="">
      <xdr:nvSpPr>
        <xdr:cNvPr id="295" name="フローチャート: 判断 294">
          <a:extLst>
            <a:ext uri="{FF2B5EF4-FFF2-40B4-BE49-F238E27FC236}">
              <a16:creationId xmlns:a16="http://schemas.microsoft.com/office/drawing/2014/main" id="{D4908132-9747-4A55-85C1-88C0B3BE41EF}"/>
            </a:ext>
          </a:extLst>
        </xdr:cNvPr>
        <xdr:cNvSpPr/>
      </xdr:nvSpPr>
      <xdr:spPr>
        <a:xfrm>
          <a:off x="1968500" y="1417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124461</xdr:rowOff>
    </xdr:from>
    <xdr:to>
      <xdr:col>6</xdr:col>
      <xdr:colOff>38100</xdr:colOff>
      <xdr:row>83</xdr:row>
      <xdr:rowOff>54611</xdr:rowOff>
    </xdr:to>
    <xdr:sp macro="" textlink="">
      <xdr:nvSpPr>
        <xdr:cNvPr id="296" name="フローチャート: 判断 295">
          <a:extLst>
            <a:ext uri="{FF2B5EF4-FFF2-40B4-BE49-F238E27FC236}">
              <a16:creationId xmlns:a16="http://schemas.microsoft.com/office/drawing/2014/main" id="{C29ED3E7-882E-4B17-97CB-5A04E12C250C}"/>
            </a:ext>
          </a:extLst>
        </xdr:cNvPr>
        <xdr:cNvSpPr/>
      </xdr:nvSpPr>
      <xdr:spPr>
        <a:xfrm>
          <a:off x="1079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D9F3EBE4-FB34-4500-B7DF-4B7E03EB437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55924FD-D5D6-41EB-8A92-BBB58FC06EE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5206BB7-FFE4-409B-9E5F-D5E005F154C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3652169-C07A-47EA-8836-0FA3C0E2EF5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BE95CAA-37F4-4B61-AF76-ADC2C4D8898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99695</xdr:rowOff>
    </xdr:from>
    <xdr:to>
      <xdr:col>24</xdr:col>
      <xdr:colOff>114300</xdr:colOff>
      <xdr:row>82</xdr:row>
      <xdr:rowOff>29845</xdr:rowOff>
    </xdr:to>
    <xdr:sp macro="" textlink="">
      <xdr:nvSpPr>
        <xdr:cNvPr id="302" name="楕円 301">
          <a:extLst>
            <a:ext uri="{FF2B5EF4-FFF2-40B4-BE49-F238E27FC236}">
              <a16:creationId xmlns:a16="http://schemas.microsoft.com/office/drawing/2014/main" id="{D6B68689-054C-41B4-8BA4-B174EF0EA9A6}"/>
            </a:ext>
          </a:extLst>
        </xdr:cNvPr>
        <xdr:cNvSpPr/>
      </xdr:nvSpPr>
      <xdr:spPr>
        <a:xfrm>
          <a:off x="4584700" y="139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122572</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20D37C23-0BA0-42E4-82D1-6226E6C767CA}"/>
            </a:ext>
          </a:extLst>
        </xdr:cNvPr>
        <xdr:cNvSpPr txBox="1"/>
      </xdr:nvSpPr>
      <xdr:spPr>
        <a:xfrm>
          <a:off x="4673600" y="1383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84455</xdr:rowOff>
    </xdr:from>
    <xdr:to>
      <xdr:col>20</xdr:col>
      <xdr:colOff>38100</xdr:colOff>
      <xdr:row>82</xdr:row>
      <xdr:rowOff>14605</xdr:rowOff>
    </xdr:to>
    <xdr:sp macro="" textlink="">
      <xdr:nvSpPr>
        <xdr:cNvPr id="304" name="楕円 303">
          <a:extLst>
            <a:ext uri="{FF2B5EF4-FFF2-40B4-BE49-F238E27FC236}">
              <a16:creationId xmlns:a16="http://schemas.microsoft.com/office/drawing/2014/main" id="{7C453A6E-27AD-490D-A8FB-158CD59BF83A}"/>
            </a:ext>
          </a:extLst>
        </xdr:cNvPr>
        <xdr:cNvSpPr/>
      </xdr:nvSpPr>
      <xdr:spPr>
        <a:xfrm>
          <a:off x="37465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135255</xdr:rowOff>
    </xdr:from>
    <xdr:to>
      <xdr:col>24</xdr:col>
      <xdr:colOff>63500</xdr:colOff>
      <xdr:row>81</xdr:row>
      <xdr:rowOff>150495</xdr:rowOff>
    </xdr:to>
    <xdr:cxnSp macro="">
      <xdr:nvCxnSpPr>
        <xdr:cNvPr id="305" name="直線コネクタ 304">
          <a:extLst>
            <a:ext uri="{FF2B5EF4-FFF2-40B4-BE49-F238E27FC236}">
              <a16:creationId xmlns:a16="http://schemas.microsoft.com/office/drawing/2014/main" id="{0E5B827C-576E-44E2-8C4D-EC7EEC6F8E90}"/>
            </a:ext>
          </a:extLst>
        </xdr:cNvPr>
        <xdr:cNvCxnSpPr/>
      </xdr:nvCxnSpPr>
      <xdr:spPr>
        <a:xfrm>
          <a:off x="3797300" y="1402270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48261</xdr:rowOff>
    </xdr:from>
    <xdr:to>
      <xdr:col>15</xdr:col>
      <xdr:colOff>101600</xdr:colOff>
      <xdr:row>81</xdr:row>
      <xdr:rowOff>149861</xdr:rowOff>
    </xdr:to>
    <xdr:sp macro="" textlink="">
      <xdr:nvSpPr>
        <xdr:cNvPr id="306" name="楕円 305">
          <a:extLst>
            <a:ext uri="{FF2B5EF4-FFF2-40B4-BE49-F238E27FC236}">
              <a16:creationId xmlns:a16="http://schemas.microsoft.com/office/drawing/2014/main" id="{6ADDD5EB-8319-439B-A012-074C597FF432}"/>
            </a:ext>
          </a:extLst>
        </xdr:cNvPr>
        <xdr:cNvSpPr/>
      </xdr:nvSpPr>
      <xdr:spPr>
        <a:xfrm>
          <a:off x="2857500" y="139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99061</xdr:rowOff>
    </xdr:from>
    <xdr:to>
      <xdr:col>19</xdr:col>
      <xdr:colOff>177800</xdr:colOff>
      <xdr:row>81</xdr:row>
      <xdr:rowOff>135255</xdr:rowOff>
    </xdr:to>
    <xdr:cxnSp macro="">
      <xdr:nvCxnSpPr>
        <xdr:cNvPr id="307" name="直線コネクタ 306">
          <a:extLst>
            <a:ext uri="{FF2B5EF4-FFF2-40B4-BE49-F238E27FC236}">
              <a16:creationId xmlns:a16="http://schemas.microsoft.com/office/drawing/2014/main" id="{43B184F8-4941-4B03-B61A-A9840E054DE9}"/>
            </a:ext>
          </a:extLst>
        </xdr:cNvPr>
        <xdr:cNvCxnSpPr/>
      </xdr:nvCxnSpPr>
      <xdr:spPr>
        <a:xfrm>
          <a:off x="2908300" y="1398651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13970</xdr:rowOff>
    </xdr:from>
    <xdr:to>
      <xdr:col>10</xdr:col>
      <xdr:colOff>165100</xdr:colOff>
      <xdr:row>81</xdr:row>
      <xdr:rowOff>115570</xdr:rowOff>
    </xdr:to>
    <xdr:sp macro="" textlink="">
      <xdr:nvSpPr>
        <xdr:cNvPr id="308" name="楕円 307">
          <a:extLst>
            <a:ext uri="{FF2B5EF4-FFF2-40B4-BE49-F238E27FC236}">
              <a16:creationId xmlns:a16="http://schemas.microsoft.com/office/drawing/2014/main" id="{25C924A0-4C2D-474E-AF0A-CEE985958330}"/>
            </a:ext>
          </a:extLst>
        </xdr:cNvPr>
        <xdr:cNvSpPr/>
      </xdr:nvSpPr>
      <xdr:spPr>
        <a:xfrm>
          <a:off x="1968500" y="1390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64770</xdr:rowOff>
    </xdr:from>
    <xdr:to>
      <xdr:col>15</xdr:col>
      <xdr:colOff>50800</xdr:colOff>
      <xdr:row>81</xdr:row>
      <xdr:rowOff>99061</xdr:rowOff>
    </xdr:to>
    <xdr:cxnSp macro="">
      <xdr:nvCxnSpPr>
        <xdr:cNvPr id="309" name="直線コネクタ 308">
          <a:extLst>
            <a:ext uri="{FF2B5EF4-FFF2-40B4-BE49-F238E27FC236}">
              <a16:creationId xmlns:a16="http://schemas.microsoft.com/office/drawing/2014/main" id="{A17EE5F2-323F-4689-BBC2-15F01AF5D81C}"/>
            </a:ext>
          </a:extLst>
        </xdr:cNvPr>
        <xdr:cNvCxnSpPr/>
      </xdr:nvCxnSpPr>
      <xdr:spPr>
        <a:xfrm>
          <a:off x="2019300" y="139522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170180</xdr:rowOff>
    </xdr:from>
    <xdr:to>
      <xdr:col>6</xdr:col>
      <xdr:colOff>38100</xdr:colOff>
      <xdr:row>81</xdr:row>
      <xdr:rowOff>100330</xdr:rowOff>
    </xdr:to>
    <xdr:sp macro="" textlink="">
      <xdr:nvSpPr>
        <xdr:cNvPr id="310" name="楕円 309">
          <a:extLst>
            <a:ext uri="{FF2B5EF4-FFF2-40B4-BE49-F238E27FC236}">
              <a16:creationId xmlns:a16="http://schemas.microsoft.com/office/drawing/2014/main" id="{16DD3F95-EE09-4EEC-8279-209F7C528BAD}"/>
            </a:ext>
          </a:extLst>
        </xdr:cNvPr>
        <xdr:cNvSpPr/>
      </xdr:nvSpPr>
      <xdr:spPr>
        <a:xfrm>
          <a:off x="1079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49530</xdr:rowOff>
    </xdr:from>
    <xdr:to>
      <xdr:col>10</xdr:col>
      <xdr:colOff>114300</xdr:colOff>
      <xdr:row>81</xdr:row>
      <xdr:rowOff>64770</xdr:rowOff>
    </xdr:to>
    <xdr:cxnSp macro="">
      <xdr:nvCxnSpPr>
        <xdr:cNvPr id="311" name="直線コネクタ 310">
          <a:extLst>
            <a:ext uri="{FF2B5EF4-FFF2-40B4-BE49-F238E27FC236}">
              <a16:creationId xmlns:a16="http://schemas.microsoft.com/office/drawing/2014/main" id="{ADAE4224-1507-418E-98D8-3A72F50F965B}"/>
            </a:ext>
          </a:extLst>
        </xdr:cNvPr>
        <xdr:cNvCxnSpPr/>
      </xdr:nvCxnSpPr>
      <xdr:spPr>
        <a:xfrm>
          <a:off x="1130300" y="13936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97172</xdr:rowOff>
    </xdr:from>
    <xdr:ext cx="405111" cy="259045"/>
    <xdr:sp macro="" textlink="">
      <xdr:nvSpPr>
        <xdr:cNvPr id="312" name="n_1aveValue【公営住宅】&#10;有形固定資産減価償却率">
          <a:extLst>
            <a:ext uri="{FF2B5EF4-FFF2-40B4-BE49-F238E27FC236}">
              <a16:creationId xmlns:a16="http://schemas.microsoft.com/office/drawing/2014/main" id="{C406677D-5D74-471F-BD86-539F775C75BD}"/>
            </a:ext>
          </a:extLst>
        </xdr:cNvPr>
        <xdr:cNvSpPr txBox="1"/>
      </xdr:nvSpPr>
      <xdr:spPr>
        <a:xfrm>
          <a:off x="3582044" y="1432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64788</xdr:rowOff>
    </xdr:from>
    <xdr:ext cx="405111" cy="259045"/>
    <xdr:sp macro="" textlink="">
      <xdr:nvSpPr>
        <xdr:cNvPr id="313" name="n_2aveValue【公営住宅】&#10;有形固定資産減価償却率">
          <a:extLst>
            <a:ext uri="{FF2B5EF4-FFF2-40B4-BE49-F238E27FC236}">
              <a16:creationId xmlns:a16="http://schemas.microsoft.com/office/drawing/2014/main" id="{2FFC94C2-AB2B-453F-A3F5-8B0A096B4A12}"/>
            </a:ext>
          </a:extLst>
        </xdr:cNvPr>
        <xdr:cNvSpPr txBox="1"/>
      </xdr:nvSpPr>
      <xdr:spPr>
        <a:xfrm>
          <a:off x="2705744" y="1429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32402</xdr:rowOff>
    </xdr:from>
    <xdr:ext cx="405111" cy="259045"/>
    <xdr:sp macro="" textlink="">
      <xdr:nvSpPr>
        <xdr:cNvPr id="314" name="n_3aveValue【公営住宅】&#10;有形固定資産減価償却率">
          <a:extLst>
            <a:ext uri="{FF2B5EF4-FFF2-40B4-BE49-F238E27FC236}">
              <a16:creationId xmlns:a16="http://schemas.microsoft.com/office/drawing/2014/main" id="{43034C4E-3885-4F7B-A31B-3151AF6CC0EC}"/>
            </a:ext>
          </a:extLst>
        </xdr:cNvPr>
        <xdr:cNvSpPr txBox="1"/>
      </xdr:nvSpPr>
      <xdr:spPr>
        <a:xfrm>
          <a:off x="1816744" y="1426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45738</xdr:rowOff>
    </xdr:from>
    <xdr:ext cx="405111" cy="259045"/>
    <xdr:sp macro="" textlink="">
      <xdr:nvSpPr>
        <xdr:cNvPr id="315" name="n_4aveValue【公営住宅】&#10;有形固定資産減価償却率">
          <a:extLst>
            <a:ext uri="{FF2B5EF4-FFF2-40B4-BE49-F238E27FC236}">
              <a16:creationId xmlns:a16="http://schemas.microsoft.com/office/drawing/2014/main" id="{54BA2AC8-461A-404E-95E7-3A78D286CE6D}"/>
            </a:ext>
          </a:extLst>
        </xdr:cNvPr>
        <xdr:cNvSpPr txBox="1"/>
      </xdr:nvSpPr>
      <xdr:spPr>
        <a:xfrm>
          <a:off x="927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31132</xdr:rowOff>
    </xdr:from>
    <xdr:ext cx="405111" cy="259045"/>
    <xdr:sp macro="" textlink="">
      <xdr:nvSpPr>
        <xdr:cNvPr id="316" name="n_1mainValue【公営住宅】&#10;有形固定資産減価償却率">
          <a:extLst>
            <a:ext uri="{FF2B5EF4-FFF2-40B4-BE49-F238E27FC236}">
              <a16:creationId xmlns:a16="http://schemas.microsoft.com/office/drawing/2014/main" id="{17DDB548-1C3C-4CA3-A506-EF085CC8E11E}"/>
            </a:ext>
          </a:extLst>
        </xdr:cNvPr>
        <xdr:cNvSpPr txBox="1"/>
      </xdr:nvSpPr>
      <xdr:spPr>
        <a:xfrm>
          <a:off x="3582044"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166388</xdr:rowOff>
    </xdr:from>
    <xdr:ext cx="405111" cy="259045"/>
    <xdr:sp macro="" textlink="">
      <xdr:nvSpPr>
        <xdr:cNvPr id="317" name="n_2mainValue【公営住宅】&#10;有形固定資産減価償却率">
          <a:extLst>
            <a:ext uri="{FF2B5EF4-FFF2-40B4-BE49-F238E27FC236}">
              <a16:creationId xmlns:a16="http://schemas.microsoft.com/office/drawing/2014/main" id="{D42F9BC8-6A12-44C6-9780-486927DC7FC3}"/>
            </a:ext>
          </a:extLst>
        </xdr:cNvPr>
        <xdr:cNvSpPr txBox="1"/>
      </xdr:nvSpPr>
      <xdr:spPr>
        <a:xfrm>
          <a:off x="2705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132097</xdr:rowOff>
    </xdr:from>
    <xdr:ext cx="405111" cy="259045"/>
    <xdr:sp macro="" textlink="">
      <xdr:nvSpPr>
        <xdr:cNvPr id="318" name="n_3mainValue【公営住宅】&#10;有形固定資産減価償却率">
          <a:extLst>
            <a:ext uri="{FF2B5EF4-FFF2-40B4-BE49-F238E27FC236}">
              <a16:creationId xmlns:a16="http://schemas.microsoft.com/office/drawing/2014/main" id="{E7D3C184-0A42-4611-A1D7-3CD1CFD31C4D}"/>
            </a:ext>
          </a:extLst>
        </xdr:cNvPr>
        <xdr:cNvSpPr txBox="1"/>
      </xdr:nvSpPr>
      <xdr:spPr>
        <a:xfrm>
          <a:off x="181674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116857</xdr:rowOff>
    </xdr:from>
    <xdr:ext cx="405111" cy="259045"/>
    <xdr:sp macro="" textlink="">
      <xdr:nvSpPr>
        <xdr:cNvPr id="319" name="n_4mainValue【公営住宅】&#10;有形固定資産減価償却率">
          <a:extLst>
            <a:ext uri="{FF2B5EF4-FFF2-40B4-BE49-F238E27FC236}">
              <a16:creationId xmlns:a16="http://schemas.microsoft.com/office/drawing/2014/main" id="{CD889DEF-2846-4564-A531-4A15B1A86C09}"/>
            </a:ext>
          </a:extLst>
        </xdr:cNvPr>
        <xdr:cNvSpPr txBox="1"/>
      </xdr:nvSpPr>
      <xdr:spPr>
        <a:xfrm>
          <a:off x="927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513CE083-2ECF-4C26-A1FB-C689ADCC725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33E50860-4A63-4218-B839-80D2C282FE7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FC727D42-3F19-4F51-B77E-A3D09EE111D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B89B65BB-C45A-42CD-A38A-BD3C0EC6170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D086785-5EF3-4CC5-ABFA-B548679C821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33EC78C2-2173-4ABE-AC7D-643B782933B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6A5C771F-57F1-4BB2-B4DC-E4AECE82397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3AD96071-9AD4-47F3-95D1-34F83FD14E8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2DC01DFB-CE82-4B1F-A94C-8E7DB520BCC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18078FF-5568-42AB-BB06-B39C8D49EB5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0" name="直線コネクタ 329">
          <a:extLst>
            <a:ext uri="{FF2B5EF4-FFF2-40B4-BE49-F238E27FC236}">
              <a16:creationId xmlns:a16="http://schemas.microsoft.com/office/drawing/2014/main" id="{3ED6DC9A-A1E1-4229-A5F8-D24FCF9C75B3}"/>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1" name="テキスト ボックス 330">
          <a:extLst>
            <a:ext uri="{FF2B5EF4-FFF2-40B4-BE49-F238E27FC236}">
              <a16:creationId xmlns:a16="http://schemas.microsoft.com/office/drawing/2014/main" id="{3D689E8E-14AC-4D04-83CD-A127E4A71E38}"/>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E5806364-EDF3-46DC-99AB-B5CA4B4766A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82DF9674-811D-4411-8177-61AE587891F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4" name="直線コネクタ 333">
          <a:extLst>
            <a:ext uri="{FF2B5EF4-FFF2-40B4-BE49-F238E27FC236}">
              <a16:creationId xmlns:a16="http://schemas.microsoft.com/office/drawing/2014/main" id="{E6BC968A-C184-427C-9826-D2CE99C703E5}"/>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5" name="テキスト ボックス 334">
          <a:extLst>
            <a:ext uri="{FF2B5EF4-FFF2-40B4-BE49-F238E27FC236}">
              <a16:creationId xmlns:a16="http://schemas.microsoft.com/office/drawing/2014/main" id="{C1F65E6A-38AC-4766-8FA5-FFE0FA7857A6}"/>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5816AD63-252E-495D-90EA-CAFCD0FA49A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9F460E4F-C020-4FD7-BE53-9820546A30A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9145B0FA-8932-42ED-AB2A-A3A669777AA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120396</xdr:rowOff>
    </xdr:from>
    <xdr:to>
      <xdr:col>54</xdr:col>
      <xdr:colOff>189865</xdr:colOff>
      <xdr:row>85</xdr:row>
      <xdr:rowOff>83820</xdr:rowOff>
    </xdr:to>
    <xdr:cxnSp macro="">
      <xdr:nvCxnSpPr>
        <xdr:cNvPr id="339" name="直線コネクタ 338">
          <a:extLst>
            <a:ext uri="{FF2B5EF4-FFF2-40B4-BE49-F238E27FC236}">
              <a16:creationId xmlns:a16="http://schemas.microsoft.com/office/drawing/2014/main" id="{DF13612A-27EE-4B80-AE7F-DB3723A8D345}"/>
            </a:ext>
          </a:extLst>
        </xdr:cNvPr>
        <xdr:cNvCxnSpPr/>
      </xdr:nvCxnSpPr>
      <xdr:spPr>
        <a:xfrm flipV="1">
          <a:off x="10476865" y="13493496"/>
          <a:ext cx="0" cy="116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40" name="【公営住宅】&#10;一人当たり面積最小値テキスト">
          <a:extLst>
            <a:ext uri="{FF2B5EF4-FFF2-40B4-BE49-F238E27FC236}">
              <a16:creationId xmlns:a16="http://schemas.microsoft.com/office/drawing/2014/main" id="{2AE381B7-5D15-42F4-A507-CE801FBF4F7C}"/>
            </a:ext>
          </a:extLst>
        </xdr:cNvPr>
        <xdr:cNvSpPr txBox="1"/>
      </xdr:nvSpPr>
      <xdr:spPr>
        <a:xfrm>
          <a:off x="10515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41" name="直線コネクタ 340">
          <a:extLst>
            <a:ext uri="{FF2B5EF4-FFF2-40B4-BE49-F238E27FC236}">
              <a16:creationId xmlns:a16="http://schemas.microsoft.com/office/drawing/2014/main" id="{73279360-9C45-4290-88AE-793BCFCDB453}"/>
            </a:ext>
          </a:extLst>
        </xdr:cNvPr>
        <xdr:cNvCxnSpPr/>
      </xdr:nvCxnSpPr>
      <xdr:spPr>
        <a:xfrm>
          <a:off x="10388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67073</xdr:rowOff>
    </xdr:from>
    <xdr:ext cx="469744" cy="259045"/>
    <xdr:sp macro="" textlink="">
      <xdr:nvSpPr>
        <xdr:cNvPr id="342" name="【公営住宅】&#10;一人当たり面積最大値テキスト">
          <a:extLst>
            <a:ext uri="{FF2B5EF4-FFF2-40B4-BE49-F238E27FC236}">
              <a16:creationId xmlns:a16="http://schemas.microsoft.com/office/drawing/2014/main" id="{8AD8884A-61C2-4D8D-A163-94E64BBE3A2E}"/>
            </a:ext>
          </a:extLst>
        </xdr:cNvPr>
        <xdr:cNvSpPr txBox="1"/>
      </xdr:nvSpPr>
      <xdr:spPr>
        <a:xfrm>
          <a:off x="10515600" y="1326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120396</xdr:rowOff>
    </xdr:from>
    <xdr:to>
      <xdr:col>55</xdr:col>
      <xdr:colOff>88900</xdr:colOff>
      <xdr:row>78</xdr:row>
      <xdr:rowOff>120396</xdr:rowOff>
    </xdr:to>
    <xdr:cxnSp macro="">
      <xdr:nvCxnSpPr>
        <xdr:cNvPr id="343" name="直線コネクタ 342">
          <a:extLst>
            <a:ext uri="{FF2B5EF4-FFF2-40B4-BE49-F238E27FC236}">
              <a16:creationId xmlns:a16="http://schemas.microsoft.com/office/drawing/2014/main" id="{FBBD9F25-43FD-403E-B76C-47B3B7AB4A18}"/>
            </a:ext>
          </a:extLst>
        </xdr:cNvPr>
        <xdr:cNvCxnSpPr/>
      </xdr:nvCxnSpPr>
      <xdr:spPr>
        <a:xfrm>
          <a:off x="10388600" y="1349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117619</xdr:rowOff>
    </xdr:from>
    <xdr:ext cx="469744" cy="259045"/>
    <xdr:sp macro="" textlink="">
      <xdr:nvSpPr>
        <xdr:cNvPr id="344" name="【公営住宅】&#10;一人当たり面積平均値テキスト">
          <a:extLst>
            <a:ext uri="{FF2B5EF4-FFF2-40B4-BE49-F238E27FC236}">
              <a16:creationId xmlns:a16="http://schemas.microsoft.com/office/drawing/2014/main" id="{3475C96B-F46E-4346-A818-D125D68465E5}"/>
            </a:ext>
          </a:extLst>
        </xdr:cNvPr>
        <xdr:cNvSpPr txBox="1"/>
      </xdr:nvSpPr>
      <xdr:spPr>
        <a:xfrm>
          <a:off x="10515600" y="14176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94742</xdr:rowOff>
    </xdr:from>
    <xdr:to>
      <xdr:col>55</xdr:col>
      <xdr:colOff>50800</xdr:colOff>
      <xdr:row>84</xdr:row>
      <xdr:rowOff>24892</xdr:rowOff>
    </xdr:to>
    <xdr:sp macro="" textlink="">
      <xdr:nvSpPr>
        <xdr:cNvPr id="345" name="フローチャート: 判断 344">
          <a:extLst>
            <a:ext uri="{FF2B5EF4-FFF2-40B4-BE49-F238E27FC236}">
              <a16:creationId xmlns:a16="http://schemas.microsoft.com/office/drawing/2014/main" id="{3BF41202-0C37-435F-8BE0-E4F7838701CD}"/>
            </a:ext>
          </a:extLst>
        </xdr:cNvPr>
        <xdr:cNvSpPr/>
      </xdr:nvSpPr>
      <xdr:spPr>
        <a:xfrm>
          <a:off x="104267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99885</xdr:rowOff>
    </xdr:from>
    <xdr:to>
      <xdr:col>50</xdr:col>
      <xdr:colOff>165100</xdr:colOff>
      <xdr:row>84</xdr:row>
      <xdr:rowOff>30035</xdr:rowOff>
    </xdr:to>
    <xdr:sp macro="" textlink="">
      <xdr:nvSpPr>
        <xdr:cNvPr id="346" name="フローチャート: 判断 345">
          <a:extLst>
            <a:ext uri="{FF2B5EF4-FFF2-40B4-BE49-F238E27FC236}">
              <a16:creationId xmlns:a16="http://schemas.microsoft.com/office/drawing/2014/main" id="{87F5FDBA-63BE-460A-A814-95B9094A5557}"/>
            </a:ext>
          </a:extLst>
        </xdr:cNvPr>
        <xdr:cNvSpPr/>
      </xdr:nvSpPr>
      <xdr:spPr>
        <a:xfrm>
          <a:off x="9588500" y="1433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115315</xdr:rowOff>
    </xdr:from>
    <xdr:to>
      <xdr:col>46</xdr:col>
      <xdr:colOff>38100</xdr:colOff>
      <xdr:row>84</xdr:row>
      <xdr:rowOff>45465</xdr:rowOff>
    </xdr:to>
    <xdr:sp macro="" textlink="">
      <xdr:nvSpPr>
        <xdr:cNvPr id="347" name="フローチャート: 判断 346">
          <a:extLst>
            <a:ext uri="{FF2B5EF4-FFF2-40B4-BE49-F238E27FC236}">
              <a16:creationId xmlns:a16="http://schemas.microsoft.com/office/drawing/2014/main" id="{4FFE10D2-1DF7-4021-BD7E-8B09101BB335}"/>
            </a:ext>
          </a:extLst>
        </xdr:cNvPr>
        <xdr:cNvSpPr/>
      </xdr:nvSpPr>
      <xdr:spPr>
        <a:xfrm>
          <a:off x="86995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87885</xdr:rowOff>
    </xdr:from>
    <xdr:to>
      <xdr:col>41</xdr:col>
      <xdr:colOff>101600</xdr:colOff>
      <xdr:row>84</xdr:row>
      <xdr:rowOff>18035</xdr:rowOff>
    </xdr:to>
    <xdr:sp macro="" textlink="">
      <xdr:nvSpPr>
        <xdr:cNvPr id="348" name="フローチャート: 判断 347">
          <a:extLst>
            <a:ext uri="{FF2B5EF4-FFF2-40B4-BE49-F238E27FC236}">
              <a16:creationId xmlns:a16="http://schemas.microsoft.com/office/drawing/2014/main" id="{961D0E6F-FC3C-40DB-9899-C2B39F860F53}"/>
            </a:ext>
          </a:extLst>
        </xdr:cNvPr>
        <xdr:cNvSpPr/>
      </xdr:nvSpPr>
      <xdr:spPr>
        <a:xfrm>
          <a:off x="7810500" y="143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83313</xdr:rowOff>
    </xdr:from>
    <xdr:to>
      <xdr:col>36</xdr:col>
      <xdr:colOff>165100</xdr:colOff>
      <xdr:row>84</xdr:row>
      <xdr:rowOff>13463</xdr:rowOff>
    </xdr:to>
    <xdr:sp macro="" textlink="">
      <xdr:nvSpPr>
        <xdr:cNvPr id="349" name="フローチャート: 判断 348">
          <a:extLst>
            <a:ext uri="{FF2B5EF4-FFF2-40B4-BE49-F238E27FC236}">
              <a16:creationId xmlns:a16="http://schemas.microsoft.com/office/drawing/2014/main" id="{6A58B4E2-E1C9-43A8-B3A9-4AD3A1C71B67}"/>
            </a:ext>
          </a:extLst>
        </xdr:cNvPr>
        <xdr:cNvSpPr/>
      </xdr:nvSpPr>
      <xdr:spPr>
        <a:xfrm>
          <a:off x="6921500" y="1431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8A7DBD8C-752E-4231-85AA-25F20D0FC14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210D8A7-40BC-4D61-AF1B-391D6AF42D3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EB92C244-1063-4275-961F-95A72DD26C4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511A7CE3-9AD2-445A-9F30-B8B0D6D2153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3C65703-DCC1-4011-8680-E48D2A05820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15875</xdr:rowOff>
    </xdr:from>
    <xdr:to>
      <xdr:col>55</xdr:col>
      <xdr:colOff>50800</xdr:colOff>
      <xdr:row>85</xdr:row>
      <xdr:rowOff>117475</xdr:rowOff>
    </xdr:to>
    <xdr:sp macro="" textlink="">
      <xdr:nvSpPr>
        <xdr:cNvPr id="355" name="楕円 354">
          <a:extLst>
            <a:ext uri="{FF2B5EF4-FFF2-40B4-BE49-F238E27FC236}">
              <a16:creationId xmlns:a16="http://schemas.microsoft.com/office/drawing/2014/main" id="{E2C60D41-A4FB-415D-A05D-36F3C48C592E}"/>
            </a:ext>
          </a:extLst>
        </xdr:cNvPr>
        <xdr:cNvSpPr/>
      </xdr:nvSpPr>
      <xdr:spPr>
        <a:xfrm>
          <a:off x="104267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102252</xdr:rowOff>
    </xdr:from>
    <xdr:ext cx="469744" cy="259045"/>
    <xdr:sp macro="" textlink="">
      <xdr:nvSpPr>
        <xdr:cNvPr id="356" name="【公営住宅】&#10;一人当たり面積該当値テキスト">
          <a:extLst>
            <a:ext uri="{FF2B5EF4-FFF2-40B4-BE49-F238E27FC236}">
              <a16:creationId xmlns:a16="http://schemas.microsoft.com/office/drawing/2014/main" id="{1D5A48AA-35A1-4940-BD7C-123A043941F2}"/>
            </a:ext>
          </a:extLst>
        </xdr:cNvPr>
        <xdr:cNvSpPr txBox="1"/>
      </xdr:nvSpPr>
      <xdr:spPr>
        <a:xfrm>
          <a:off x="10515600" y="1450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14732</xdr:rowOff>
    </xdr:from>
    <xdr:to>
      <xdr:col>50</xdr:col>
      <xdr:colOff>165100</xdr:colOff>
      <xdr:row>85</xdr:row>
      <xdr:rowOff>116332</xdr:rowOff>
    </xdr:to>
    <xdr:sp macro="" textlink="">
      <xdr:nvSpPr>
        <xdr:cNvPr id="357" name="楕円 356">
          <a:extLst>
            <a:ext uri="{FF2B5EF4-FFF2-40B4-BE49-F238E27FC236}">
              <a16:creationId xmlns:a16="http://schemas.microsoft.com/office/drawing/2014/main" id="{958BC0D9-F9B6-4802-B6E1-FF9127A8F5C4}"/>
            </a:ext>
          </a:extLst>
        </xdr:cNvPr>
        <xdr:cNvSpPr/>
      </xdr:nvSpPr>
      <xdr:spPr>
        <a:xfrm>
          <a:off x="9588500" y="1458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65532</xdr:rowOff>
    </xdr:from>
    <xdr:to>
      <xdr:col>55</xdr:col>
      <xdr:colOff>0</xdr:colOff>
      <xdr:row>85</xdr:row>
      <xdr:rowOff>66675</xdr:rowOff>
    </xdr:to>
    <xdr:cxnSp macro="">
      <xdr:nvCxnSpPr>
        <xdr:cNvPr id="358" name="直線コネクタ 357">
          <a:extLst>
            <a:ext uri="{FF2B5EF4-FFF2-40B4-BE49-F238E27FC236}">
              <a16:creationId xmlns:a16="http://schemas.microsoft.com/office/drawing/2014/main" id="{A53CB18E-2B80-4340-99EE-0BDD86E4C824}"/>
            </a:ext>
          </a:extLst>
        </xdr:cNvPr>
        <xdr:cNvCxnSpPr/>
      </xdr:nvCxnSpPr>
      <xdr:spPr>
        <a:xfrm>
          <a:off x="9639300" y="14638782"/>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7874</xdr:rowOff>
    </xdr:from>
    <xdr:to>
      <xdr:col>46</xdr:col>
      <xdr:colOff>38100</xdr:colOff>
      <xdr:row>85</xdr:row>
      <xdr:rowOff>109474</xdr:rowOff>
    </xdr:to>
    <xdr:sp macro="" textlink="">
      <xdr:nvSpPr>
        <xdr:cNvPr id="359" name="楕円 358">
          <a:extLst>
            <a:ext uri="{FF2B5EF4-FFF2-40B4-BE49-F238E27FC236}">
              <a16:creationId xmlns:a16="http://schemas.microsoft.com/office/drawing/2014/main" id="{2A0DEDF5-C492-4886-98C2-FB72DB49E772}"/>
            </a:ext>
          </a:extLst>
        </xdr:cNvPr>
        <xdr:cNvSpPr/>
      </xdr:nvSpPr>
      <xdr:spPr>
        <a:xfrm>
          <a:off x="8699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58674</xdr:rowOff>
    </xdr:from>
    <xdr:to>
      <xdr:col>50</xdr:col>
      <xdr:colOff>114300</xdr:colOff>
      <xdr:row>85</xdr:row>
      <xdr:rowOff>65532</xdr:rowOff>
    </xdr:to>
    <xdr:cxnSp macro="">
      <xdr:nvCxnSpPr>
        <xdr:cNvPr id="360" name="直線コネクタ 359">
          <a:extLst>
            <a:ext uri="{FF2B5EF4-FFF2-40B4-BE49-F238E27FC236}">
              <a16:creationId xmlns:a16="http://schemas.microsoft.com/office/drawing/2014/main" id="{700CC019-B984-4FA2-8982-954EBAD873C6}"/>
            </a:ext>
          </a:extLst>
        </xdr:cNvPr>
        <xdr:cNvCxnSpPr/>
      </xdr:nvCxnSpPr>
      <xdr:spPr>
        <a:xfrm>
          <a:off x="8750300" y="1463192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5017</xdr:rowOff>
    </xdr:from>
    <xdr:to>
      <xdr:col>41</xdr:col>
      <xdr:colOff>101600</xdr:colOff>
      <xdr:row>85</xdr:row>
      <xdr:rowOff>106617</xdr:rowOff>
    </xdr:to>
    <xdr:sp macro="" textlink="">
      <xdr:nvSpPr>
        <xdr:cNvPr id="361" name="楕円 360">
          <a:extLst>
            <a:ext uri="{FF2B5EF4-FFF2-40B4-BE49-F238E27FC236}">
              <a16:creationId xmlns:a16="http://schemas.microsoft.com/office/drawing/2014/main" id="{D844A904-380E-4480-AC8C-19F32AE9C965}"/>
            </a:ext>
          </a:extLst>
        </xdr:cNvPr>
        <xdr:cNvSpPr/>
      </xdr:nvSpPr>
      <xdr:spPr>
        <a:xfrm>
          <a:off x="7810500" y="1457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55817</xdr:rowOff>
    </xdr:from>
    <xdr:to>
      <xdr:col>45</xdr:col>
      <xdr:colOff>177800</xdr:colOff>
      <xdr:row>85</xdr:row>
      <xdr:rowOff>58674</xdr:rowOff>
    </xdr:to>
    <xdr:cxnSp macro="">
      <xdr:nvCxnSpPr>
        <xdr:cNvPr id="362" name="直線コネクタ 361">
          <a:extLst>
            <a:ext uri="{FF2B5EF4-FFF2-40B4-BE49-F238E27FC236}">
              <a16:creationId xmlns:a16="http://schemas.microsoft.com/office/drawing/2014/main" id="{711F1CEF-7383-4E76-AF87-1D5A36B9E9CE}"/>
            </a:ext>
          </a:extLst>
        </xdr:cNvPr>
        <xdr:cNvCxnSpPr/>
      </xdr:nvCxnSpPr>
      <xdr:spPr>
        <a:xfrm>
          <a:off x="7861300" y="14629067"/>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5587</xdr:rowOff>
    </xdr:from>
    <xdr:to>
      <xdr:col>36</xdr:col>
      <xdr:colOff>165100</xdr:colOff>
      <xdr:row>85</xdr:row>
      <xdr:rowOff>107187</xdr:rowOff>
    </xdr:to>
    <xdr:sp macro="" textlink="">
      <xdr:nvSpPr>
        <xdr:cNvPr id="363" name="楕円 362">
          <a:extLst>
            <a:ext uri="{FF2B5EF4-FFF2-40B4-BE49-F238E27FC236}">
              <a16:creationId xmlns:a16="http://schemas.microsoft.com/office/drawing/2014/main" id="{FB1D4BF7-C29C-4923-8936-CBF8CDC63023}"/>
            </a:ext>
          </a:extLst>
        </xdr:cNvPr>
        <xdr:cNvSpPr/>
      </xdr:nvSpPr>
      <xdr:spPr>
        <a:xfrm>
          <a:off x="6921500" y="1457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55817</xdr:rowOff>
    </xdr:from>
    <xdr:to>
      <xdr:col>41</xdr:col>
      <xdr:colOff>50800</xdr:colOff>
      <xdr:row>85</xdr:row>
      <xdr:rowOff>56387</xdr:rowOff>
    </xdr:to>
    <xdr:cxnSp macro="">
      <xdr:nvCxnSpPr>
        <xdr:cNvPr id="364" name="直線コネクタ 363">
          <a:extLst>
            <a:ext uri="{FF2B5EF4-FFF2-40B4-BE49-F238E27FC236}">
              <a16:creationId xmlns:a16="http://schemas.microsoft.com/office/drawing/2014/main" id="{A0A75B93-D663-4C26-B5D6-568A85D73EC6}"/>
            </a:ext>
          </a:extLst>
        </xdr:cNvPr>
        <xdr:cNvCxnSpPr/>
      </xdr:nvCxnSpPr>
      <xdr:spPr>
        <a:xfrm flipV="1">
          <a:off x="6972300" y="14629067"/>
          <a:ext cx="8890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46562</xdr:rowOff>
    </xdr:from>
    <xdr:ext cx="469744" cy="259045"/>
    <xdr:sp macro="" textlink="">
      <xdr:nvSpPr>
        <xdr:cNvPr id="365" name="n_1aveValue【公営住宅】&#10;一人当たり面積">
          <a:extLst>
            <a:ext uri="{FF2B5EF4-FFF2-40B4-BE49-F238E27FC236}">
              <a16:creationId xmlns:a16="http://schemas.microsoft.com/office/drawing/2014/main" id="{52CE60DA-10B1-4F6D-B357-49028009D7AF}"/>
            </a:ext>
          </a:extLst>
        </xdr:cNvPr>
        <xdr:cNvSpPr txBox="1"/>
      </xdr:nvSpPr>
      <xdr:spPr>
        <a:xfrm>
          <a:off x="9391727" y="14105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61992</xdr:rowOff>
    </xdr:from>
    <xdr:ext cx="469744" cy="259045"/>
    <xdr:sp macro="" textlink="">
      <xdr:nvSpPr>
        <xdr:cNvPr id="366" name="n_2aveValue【公営住宅】&#10;一人当たり面積">
          <a:extLst>
            <a:ext uri="{FF2B5EF4-FFF2-40B4-BE49-F238E27FC236}">
              <a16:creationId xmlns:a16="http://schemas.microsoft.com/office/drawing/2014/main" id="{9DED67DF-11E1-43A8-A2DB-2A1ECF8493F5}"/>
            </a:ext>
          </a:extLst>
        </xdr:cNvPr>
        <xdr:cNvSpPr txBox="1"/>
      </xdr:nvSpPr>
      <xdr:spPr>
        <a:xfrm>
          <a:off x="8515427" y="1412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34562</xdr:rowOff>
    </xdr:from>
    <xdr:ext cx="469744" cy="259045"/>
    <xdr:sp macro="" textlink="">
      <xdr:nvSpPr>
        <xdr:cNvPr id="367" name="n_3aveValue【公営住宅】&#10;一人当たり面積">
          <a:extLst>
            <a:ext uri="{FF2B5EF4-FFF2-40B4-BE49-F238E27FC236}">
              <a16:creationId xmlns:a16="http://schemas.microsoft.com/office/drawing/2014/main" id="{6754C986-0AF5-4355-AD03-0D65E9895C61}"/>
            </a:ext>
          </a:extLst>
        </xdr:cNvPr>
        <xdr:cNvSpPr txBox="1"/>
      </xdr:nvSpPr>
      <xdr:spPr>
        <a:xfrm>
          <a:off x="7626427" y="1409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29990</xdr:rowOff>
    </xdr:from>
    <xdr:ext cx="469744" cy="259045"/>
    <xdr:sp macro="" textlink="">
      <xdr:nvSpPr>
        <xdr:cNvPr id="368" name="n_4aveValue【公営住宅】&#10;一人当たり面積">
          <a:extLst>
            <a:ext uri="{FF2B5EF4-FFF2-40B4-BE49-F238E27FC236}">
              <a16:creationId xmlns:a16="http://schemas.microsoft.com/office/drawing/2014/main" id="{B7BF9515-B0E4-4763-BB9E-FA7853C63F8E}"/>
            </a:ext>
          </a:extLst>
        </xdr:cNvPr>
        <xdr:cNvSpPr txBox="1"/>
      </xdr:nvSpPr>
      <xdr:spPr>
        <a:xfrm>
          <a:off x="6737427" y="1408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107459</xdr:rowOff>
    </xdr:from>
    <xdr:ext cx="469744" cy="259045"/>
    <xdr:sp macro="" textlink="">
      <xdr:nvSpPr>
        <xdr:cNvPr id="369" name="n_1mainValue【公営住宅】&#10;一人当たり面積">
          <a:extLst>
            <a:ext uri="{FF2B5EF4-FFF2-40B4-BE49-F238E27FC236}">
              <a16:creationId xmlns:a16="http://schemas.microsoft.com/office/drawing/2014/main" id="{84D35246-872D-499C-A4AC-B55CB76C8D94}"/>
            </a:ext>
          </a:extLst>
        </xdr:cNvPr>
        <xdr:cNvSpPr txBox="1"/>
      </xdr:nvSpPr>
      <xdr:spPr>
        <a:xfrm>
          <a:off x="9391727" y="1468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100601</xdr:rowOff>
    </xdr:from>
    <xdr:ext cx="469744" cy="259045"/>
    <xdr:sp macro="" textlink="">
      <xdr:nvSpPr>
        <xdr:cNvPr id="370" name="n_2mainValue【公営住宅】&#10;一人当たり面積">
          <a:extLst>
            <a:ext uri="{FF2B5EF4-FFF2-40B4-BE49-F238E27FC236}">
              <a16:creationId xmlns:a16="http://schemas.microsoft.com/office/drawing/2014/main" id="{4A83EA39-FF1F-49C2-BBDC-901C4F0B16F3}"/>
            </a:ext>
          </a:extLst>
        </xdr:cNvPr>
        <xdr:cNvSpPr txBox="1"/>
      </xdr:nvSpPr>
      <xdr:spPr>
        <a:xfrm>
          <a:off x="8515427" y="1467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97744</xdr:rowOff>
    </xdr:from>
    <xdr:ext cx="469744" cy="259045"/>
    <xdr:sp macro="" textlink="">
      <xdr:nvSpPr>
        <xdr:cNvPr id="371" name="n_3mainValue【公営住宅】&#10;一人当たり面積">
          <a:extLst>
            <a:ext uri="{FF2B5EF4-FFF2-40B4-BE49-F238E27FC236}">
              <a16:creationId xmlns:a16="http://schemas.microsoft.com/office/drawing/2014/main" id="{05C6AEFC-2C86-410E-ACC9-7164AE14CC90}"/>
            </a:ext>
          </a:extLst>
        </xdr:cNvPr>
        <xdr:cNvSpPr txBox="1"/>
      </xdr:nvSpPr>
      <xdr:spPr>
        <a:xfrm>
          <a:off x="7626427" y="1467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98314</xdr:rowOff>
    </xdr:from>
    <xdr:ext cx="469744" cy="259045"/>
    <xdr:sp macro="" textlink="">
      <xdr:nvSpPr>
        <xdr:cNvPr id="372" name="n_4mainValue【公営住宅】&#10;一人当たり面積">
          <a:extLst>
            <a:ext uri="{FF2B5EF4-FFF2-40B4-BE49-F238E27FC236}">
              <a16:creationId xmlns:a16="http://schemas.microsoft.com/office/drawing/2014/main" id="{2C3D62E6-C68E-446F-908A-F01591CD41B7}"/>
            </a:ext>
          </a:extLst>
        </xdr:cNvPr>
        <xdr:cNvSpPr txBox="1"/>
      </xdr:nvSpPr>
      <xdr:spPr>
        <a:xfrm>
          <a:off x="6737427" y="1467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5978A9F7-B125-4CC7-805F-3B641E7797B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3C56F1BF-5512-4B96-ABA9-C1F586ED5D8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87C7583D-C536-4DA0-96E6-530E7242E49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12D26329-2412-41AF-89FC-233DBE7E8F4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A442568D-CFE7-451E-B6BF-C5E913E677B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7F9B2FE4-694F-4DDE-B788-5C382D892B1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99923B4A-A4F5-4D30-98F3-511F22080F7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9F60BC3C-1C24-48AE-A2F5-BEA12BF83BF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a:extLst>
            <a:ext uri="{FF2B5EF4-FFF2-40B4-BE49-F238E27FC236}">
              <a16:creationId xmlns:a16="http://schemas.microsoft.com/office/drawing/2014/main" id="{AC93FA7A-F102-440A-95C1-D1522BE4E08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a:extLst>
            <a:ext uri="{FF2B5EF4-FFF2-40B4-BE49-F238E27FC236}">
              <a16:creationId xmlns:a16="http://schemas.microsoft.com/office/drawing/2014/main" id="{0590C0D3-85B7-4EC6-84FB-FB070F0E8F8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a:extLst>
            <a:ext uri="{FF2B5EF4-FFF2-40B4-BE49-F238E27FC236}">
              <a16:creationId xmlns:a16="http://schemas.microsoft.com/office/drawing/2014/main" id="{8D5C8152-E2CC-4B9D-A9F3-3020083959B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a:extLst>
            <a:ext uri="{FF2B5EF4-FFF2-40B4-BE49-F238E27FC236}">
              <a16:creationId xmlns:a16="http://schemas.microsoft.com/office/drawing/2014/main" id="{114F2DB1-41ED-4149-8BF5-818E4FBA169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a:extLst>
            <a:ext uri="{FF2B5EF4-FFF2-40B4-BE49-F238E27FC236}">
              <a16:creationId xmlns:a16="http://schemas.microsoft.com/office/drawing/2014/main" id="{5A7FC13B-56CC-448C-80A5-A730AB1ACA0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a:extLst>
            <a:ext uri="{FF2B5EF4-FFF2-40B4-BE49-F238E27FC236}">
              <a16:creationId xmlns:a16="http://schemas.microsoft.com/office/drawing/2014/main" id="{BEFF952B-E592-4514-8CA4-DC30CE3D00C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a:extLst>
            <a:ext uri="{FF2B5EF4-FFF2-40B4-BE49-F238E27FC236}">
              <a16:creationId xmlns:a16="http://schemas.microsoft.com/office/drawing/2014/main" id="{E686EDC8-3558-4F9F-B735-92D0DB4956A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a:extLst>
            <a:ext uri="{FF2B5EF4-FFF2-40B4-BE49-F238E27FC236}">
              <a16:creationId xmlns:a16="http://schemas.microsoft.com/office/drawing/2014/main" id="{D0ED5FF3-9F9D-4B5E-9D8E-61D248F87D5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188E9217-047A-496F-A062-011C8887D80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D652EFA0-42D1-42ED-8439-5896109BD53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D39969E0-CE8B-46F2-8FAB-8976861C689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92C136A9-25B4-4000-950B-EEA4B9F9670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DA38D39C-9782-4D18-8F4B-48B5B4CCC8D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8B0916EC-D2E9-41FF-8357-D0FE9B90F32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25695762-7727-416A-B406-FEC7B99D4CF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0757C03E-55B4-4677-A3E4-0DE4A24E349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24D019A9-A5C0-4A7B-AFAE-DFDF69986A8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0C8BBF7C-6866-46EE-868E-A6881778092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C8E8E4AA-AEC8-486B-B656-938DCE56E09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0" name="直線コネクタ 399">
          <a:extLst>
            <a:ext uri="{FF2B5EF4-FFF2-40B4-BE49-F238E27FC236}">
              <a16:creationId xmlns:a16="http://schemas.microsoft.com/office/drawing/2014/main" id="{26DC63BA-A6A6-49AF-B90E-14B2E726CED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1" name="テキスト ボックス 400">
          <a:extLst>
            <a:ext uri="{FF2B5EF4-FFF2-40B4-BE49-F238E27FC236}">
              <a16:creationId xmlns:a16="http://schemas.microsoft.com/office/drawing/2014/main" id="{E938D537-4497-406E-891D-7CFB77BB11FD}"/>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2" name="直線コネクタ 401">
          <a:extLst>
            <a:ext uri="{FF2B5EF4-FFF2-40B4-BE49-F238E27FC236}">
              <a16:creationId xmlns:a16="http://schemas.microsoft.com/office/drawing/2014/main" id="{CC8E7E6D-7A9A-453B-9B96-3595D3C26DC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3" name="テキスト ボックス 402">
          <a:extLst>
            <a:ext uri="{FF2B5EF4-FFF2-40B4-BE49-F238E27FC236}">
              <a16:creationId xmlns:a16="http://schemas.microsoft.com/office/drawing/2014/main" id="{9DF23E4D-4B36-4AD1-9199-6E8C93DE035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4" name="直線コネクタ 403">
          <a:extLst>
            <a:ext uri="{FF2B5EF4-FFF2-40B4-BE49-F238E27FC236}">
              <a16:creationId xmlns:a16="http://schemas.microsoft.com/office/drawing/2014/main" id="{154A7D15-5F0D-47AE-8D64-88227562C578}"/>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5" name="テキスト ボックス 404">
          <a:extLst>
            <a:ext uri="{FF2B5EF4-FFF2-40B4-BE49-F238E27FC236}">
              <a16:creationId xmlns:a16="http://schemas.microsoft.com/office/drawing/2014/main" id="{B3EFD5A6-4CCB-41C0-9AB4-D416BDB995F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6" name="直線コネクタ 405">
          <a:extLst>
            <a:ext uri="{FF2B5EF4-FFF2-40B4-BE49-F238E27FC236}">
              <a16:creationId xmlns:a16="http://schemas.microsoft.com/office/drawing/2014/main" id="{6E2C7B2D-D5C0-4659-835A-B2DA6FE51E7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7" name="テキスト ボックス 406">
          <a:extLst>
            <a:ext uri="{FF2B5EF4-FFF2-40B4-BE49-F238E27FC236}">
              <a16:creationId xmlns:a16="http://schemas.microsoft.com/office/drawing/2014/main" id="{F5D56880-209E-4601-969A-FD551223A74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8" name="直線コネクタ 407">
          <a:extLst>
            <a:ext uri="{FF2B5EF4-FFF2-40B4-BE49-F238E27FC236}">
              <a16:creationId xmlns:a16="http://schemas.microsoft.com/office/drawing/2014/main" id="{99058A67-2661-4A5F-AAC8-F9FF27A4E35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9" name="テキスト ボックス 408">
          <a:extLst>
            <a:ext uri="{FF2B5EF4-FFF2-40B4-BE49-F238E27FC236}">
              <a16:creationId xmlns:a16="http://schemas.microsoft.com/office/drawing/2014/main" id="{2DFD0232-117A-48D4-A1F9-5B08F665002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0" name="直線コネクタ 409">
          <a:extLst>
            <a:ext uri="{FF2B5EF4-FFF2-40B4-BE49-F238E27FC236}">
              <a16:creationId xmlns:a16="http://schemas.microsoft.com/office/drawing/2014/main" id="{62F266D9-7883-413C-B388-E43A66BCA8E2}"/>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1" name="テキスト ボックス 410">
          <a:extLst>
            <a:ext uri="{FF2B5EF4-FFF2-40B4-BE49-F238E27FC236}">
              <a16:creationId xmlns:a16="http://schemas.microsoft.com/office/drawing/2014/main" id="{4D0909AC-F76A-4C61-BBB3-C4620571C13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809A1742-306C-4575-896C-8C70A06A087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B1A4DDA1-9280-40EB-9111-8C23D050601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76200</xdr:rowOff>
    </xdr:to>
    <xdr:cxnSp macro="">
      <xdr:nvCxnSpPr>
        <xdr:cNvPr id="414" name="直線コネクタ 413">
          <a:extLst>
            <a:ext uri="{FF2B5EF4-FFF2-40B4-BE49-F238E27FC236}">
              <a16:creationId xmlns:a16="http://schemas.microsoft.com/office/drawing/2014/main" id="{483CAF19-9AF7-41AF-8C1F-2986F078F5F2}"/>
            </a:ext>
          </a:extLst>
        </xdr:cNvPr>
        <xdr:cNvCxnSpPr/>
      </xdr:nvCxnSpPr>
      <xdr:spPr>
        <a:xfrm flipV="1">
          <a:off x="16318864" y="5885906"/>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80027</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E2877BE9-A5E5-45A8-99D4-3994BB874021}"/>
            </a:ext>
          </a:extLst>
        </xdr:cNvPr>
        <xdr:cNvSpPr txBox="1"/>
      </xdr:nvSpPr>
      <xdr:spPr>
        <a:xfrm>
          <a:off x="16357600"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76200</xdr:rowOff>
    </xdr:from>
    <xdr:to>
      <xdr:col>86</xdr:col>
      <xdr:colOff>25400</xdr:colOff>
      <xdr:row>42</xdr:row>
      <xdr:rowOff>76200</xdr:rowOff>
    </xdr:to>
    <xdr:cxnSp macro="">
      <xdr:nvCxnSpPr>
        <xdr:cNvPr id="416" name="直線コネクタ 415">
          <a:extLst>
            <a:ext uri="{FF2B5EF4-FFF2-40B4-BE49-F238E27FC236}">
              <a16:creationId xmlns:a16="http://schemas.microsoft.com/office/drawing/2014/main" id="{4B02254D-3FC7-4283-8CF2-A2146FBA9DB6}"/>
            </a:ext>
          </a:extLst>
        </xdr:cNvPr>
        <xdr:cNvCxnSpPr/>
      </xdr:nvCxnSpPr>
      <xdr:spPr>
        <a:xfrm>
          <a:off x="16230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89EAEB1A-AA3C-4709-A7D7-E45A44064C60}"/>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18" name="直線コネクタ 417">
          <a:extLst>
            <a:ext uri="{FF2B5EF4-FFF2-40B4-BE49-F238E27FC236}">
              <a16:creationId xmlns:a16="http://schemas.microsoft.com/office/drawing/2014/main" id="{2D0C61B3-AC87-4F16-8CD6-17E9C7497603}"/>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39750</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78866C6E-FB71-44B2-A583-3C514A3700B7}"/>
            </a:ext>
          </a:extLst>
        </xdr:cNvPr>
        <xdr:cNvSpPr txBox="1"/>
      </xdr:nvSpPr>
      <xdr:spPr>
        <a:xfrm>
          <a:off x="16357600" y="655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61323</xdr:rowOff>
    </xdr:from>
    <xdr:to>
      <xdr:col>85</xdr:col>
      <xdr:colOff>177800</xdr:colOff>
      <xdr:row>38</xdr:row>
      <xdr:rowOff>162923</xdr:rowOff>
    </xdr:to>
    <xdr:sp macro="" textlink="">
      <xdr:nvSpPr>
        <xdr:cNvPr id="420" name="フローチャート: 判断 419">
          <a:extLst>
            <a:ext uri="{FF2B5EF4-FFF2-40B4-BE49-F238E27FC236}">
              <a16:creationId xmlns:a16="http://schemas.microsoft.com/office/drawing/2014/main" id="{53624AB7-AB27-4C90-BC92-7AAE2147A2F0}"/>
            </a:ext>
          </a:extLst>
        </xdr:cNvPr>
        <xdr:cNvSpPr/>
      </xdr:nvSpPr>
      <xdr:spPr>
        <a:xfrm>
          <a:off x="162687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38463</xdr:rowOff>
    </xdr:from>
    <xdr:to>
      <xdr:col>81</xdr:col>
      <xdr:colOff>101600</xdr:colOff>
      <xdr:row>38</xdr:row>
      <xdr:rowOff>140063</xdr:rowOff>
    </xdr:to>
    <xdr:sp macro="" textlink="">
      <xdr:nvSpPr>
        <xdr:cNvPr id="421" name="フローチャート: 判断 420">
          <a:extLst>
            <a:ext uri="{FF2B5EF4-FFF2-40B4-BE49-F238E27FC236}">
              <a16:creationId xmlns:a16="http://schemas.microsoft.com/office/drawing/2014/main" id="{A93D26E3-DED3-4FE8-BB87-148CA7BC7AD3}"/>
            </a:ext>
          </a:extLst>
        </xdr:cNvPr>
        <xdr:cNvSpPr/>
      </xdr:nvSpPr>
      <xdr:spPr>
        <a:xfrm>
          <a:off x="15430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17235</xdr:rowOff>
    </xdr:from>
    <xdr:to>
      <xdr:col>76</xdr:col>
      <xdr:colOff>165100</xdr:colOff>
      <xdr:row>38</xdr:row>
      <xdr:rowOff>118835</xdr:rowOff>
    </xdr:to>
    <xdr:sp macro="" textlink="">
      <xdr:nvSpPr>
        <xdr:cNvPr id="422" name="フローチャート: 判断 421">
          <a:extLst>
            <a:ext uri="{FF2B5EF4-FFF2-40B4-BE49-F238E27FC236}">
              <a16:creationId xmlns:a16="http://schemas.microsoft.com/office/drawing/2014/main" id="{33A5D8A8-B65E-4806-813C-0564CD11F952}"/>
            </a:ext>
          </a:extLst>
        </xdr:cNvPr>
        <xdr:cNvSpPr/>
      </xdr:nvSpPr>
      <xdr:spPr>
        <a:xfrm>
          <a:off x="14541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170724</xdr:rowOff>
    </xdr:from>
    <xdr:to>
      <xdr:col>72</xdr:col>
      <xdr:colOff>38100</xdr:colOff>
      <xdr:row>38</xdr:row>
      <xdr:rowOff>100874</xdr:rowOff>
    </xdr:to>
    <xdr:sp macro="" textlink="">
      <xdr:nvSpPr>
        <xdr:cNvPr id="423" name="フローチャート: 判断 422">
          <a:extLst>
            <a:ext uri="{FF2B5EF4-FFF2-40B4-BE49-F238E27FC236}">
              <a16:creationId xmlns:a16="http://schemas.microsoft.com/office/drawing/2014/main" id="{99943ACB-D84F-4D4C-A81D-49540BFE53DF}"/>
            </a:ext>
          </a:extLst>
        </xdr:cNvPr>
        <xdr:cNvSpPr/>
      </xdr:nvSpPr>
      <xdr:spPr>
        <a:xfrm>
          <a:off x="13652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xdr:rowOff>
    </xdr:from>
    <xdr:to>
      <xdr:col>67</xdr:col>
      <xdr:colOff>101600</xdr:colOff>
      <xdr:row>38</xdr:row>
      <xdr:rowOff>104140</xdr:rowOff>
    </xdr:to>
    <xdr:sp macro="" textlink="">
      <xdr:nvSpPr>
        <xdr:cNvPr id="424" name="フローチャート: 判断 423">
          <a:extLst>
            <a:ext uri="{FF2B5EF4-FFF2-40B4-BE49-F238E27FC236}">
              <a16:creationId xmlns:a16="http://schemas.microsoft.com/office/drawing/2014/main" id="{2EB1D400-2F96-4562-B7F6-7458D79C134A}"/>
            </a:ext>
          </a:extLst>
        </xdr:cNvPr>
        <xdr:cNvSpPr/>
      </xdr:nvSpPr>
      <xdr:spPr>
        <a:xfrm>
          <a:off x="12763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7A2752A-8D0A-487B-A101-2F60041EFD1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CB2E6CB-C520-47DA-B956-C5F0B9E5F07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71421863-5228-4690-8BDF-60298B5CFA1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9043B262-0265-4985-BA36-A30D0D717A2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244BEE79-72C1-4354-9CFF-9C1C3C300D7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102144</xdr:rowOff>
    </xdr:from>
    <xdr:to>
      <xdr:col>85</xdr:col>
      <xdr:colOff>177800</xdr:colOff>
      <xdr:row>37</xdr:row>
      <xdr:rowOff>32294</xdr:rowOff>
    </xdr:to>
    <xdr:sp macro="" textlink="">
      <xdr:nvSpPr>
        <xdr:cNvPr id="430" name="楕円 429">
          <a:extLst>
            <a:ext uri="{FF2B5EF4-FFF2-40B4-BE49-F238E27FC236}">
              <a16:creationId xmlns:a16="http://schemas.microsoft.com/office/drawing/2014/main" id="{19C58B26-03F8-49BB-B5CE-82B84EBC4177}"/>
            </a:ext>
          </a:extLst>
        </xdr:cNvPr>
        <xdr:cNvSpPr/>
      </xdr:nvSpPr>
      <xdr:spPr>
        <a:xfrm>
          <a:off x="16268700" y="627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125021</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56BF6BBC-7BDE-49EB-BAEF-96B5F0E257D0}"/>
            </a:ext>
          </a:extLst>
        </xdr:cNvPr>
        <xdr:cNvSpPr txBox="1"/>
      </xdr:nvSpPr>
      <xdr:spPr>
        <a:xfrm>
          <a:off x="16357600" y="612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49893</xdr:rowOff>
    </xdr:from>
    <xdr:to>
      <xdr:col>81</xdr:col>
      <xdr:colOff>101600</xdr:colOff>
      <xdr:row>36</xdr:row>
      <xdr:rowOff>151493</xdr:rowOff>
    </xdr:to>
    <xdr:sp macro="" textlink="">
      <xdr:nvSpPr>
        <xdr:cNvPr id="432" name="楕円 431">
          <a:extLst>
            <a:ext uri="{FF2B5EF4-FFF2-40B4-BE49-F238E27FC236}">
              <a16:creationId xmlns:a16="http://schemas.microsoft.com/office/drawing/2014/main" id="{CC8E1E07-AED3-47DA-9A19-0FDADBB2F9B3}"/>
            </a:ext>
          </a:extLst>
        </xdr:cNvPr>
        <xdr:cNvSpPr/>
      </xdr:nvSpPr>
      <xdr:spPr>
        <a:xfrm>
          <a:off x="15430500" y="622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100693</xdr:rowOff>
    </xdr:from>
    <xdr:to>
      <xdr:col>85</xdr:col>
      <xdr:colOff>127000</xdr:colOff>
      <xdr:row>36</xdr:row>
      <xdr:rowOff>152944</xdr:rowOff>
    </xdr:to>
    <xdr:cxnSp macro="">
      <xdr:nvCxnSpPr>
        <xdr:cNvPr id="433" name="直線コネクタ 432">
          <a:extLst>
            <a:ext uri="{FF2B5EF4-FFF2-40B4-BE49-F238E27FC236}">
              <a16:creationId xmlns:a16="http://schemas.microsoft.com/office/drawing/2014/main" id="{484D8AD9-0191-4F94-B0DB-E3D680A86242}"/>
            </a:ext>
          </a:extLst>
        </xdr:cNvPr>
        <xdr:cNvCxnSpPr/>
      </xdr:nvCxnSpPr>
      <xdr:spPr>
        <a:xfrm>
          <a:off x="15481300" y="6272893"/>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87449</xdr:rowOff>
    </xdr:from>
    <xdr:to>
      <xdr:col>76</xdr:col>
      <xdr:colOff>165100</xdr:colOff>
      <xdr:row>37</xdr:row>
      <xdr:rowOff>17599</xdr:rowOff>
    </xdr:to>
    <xdr:sp macro="" textlink="">
      <xdr:nvSpPr>
        <xdr:cNvPr id="434" name="楕円 433">
          <a:extLst>
            <a:ext uri="{FF2B5EF4-FFF2-40B4-BE49-F238E27FC236}">
              <a16:creationId xmlns:a16="http://schemas.microsoft.com/office/drawing/2014/main" id="{25621B90-4C76-42E7-BDA6-030C79CE2A59}"/>
            </a:ext>
          </a:extLst>
        </xdr:cNvPr>
        <xdr:cNvSpPr/>
      </xdr:nvSpPr>
      <xdr:spPr>
        <a:xfrm>
          <a:off x="14541500" y="625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100693</xdr:rowOff>
    </xdr:from>
    <xdr:to>
      <xdr:col>81</xdr:col>
      <xdr:colOff>50800</xdr:colOff>
      <xdr:row>36</xdr:row>
      <xdr:rowOff>138249</xdr:rowOff>
    </xdr:to>
    <xdr:cxnSp macro="">
      <xdr:nvCxnSpPr>
        <xdr:cNvPr id="435" name="直線コネクタ 434">
          <a:extLst>
            <a:ext uri="{FF2B5EF4-FFF2-40B4-BE49-F238E27FC236}">
              <a16:creationId xmlns:a16="http://schemas.microsoft.com/office/drawing/2014/main" id="{2453A9DB-4A95-4ACB-98CB-2E6BD48A53CB}"/>
            </a:ext>
          </a:extLst>
        </xdr:cNvPr>
        <xdr:cNvCxnSpPr/>
      </xdr:nvCxnSpPr>
      <xdr:spPr>
        <a:xfrm flipV="1">
          <a:off x="14592300" y="627289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146231</xdr:rowOff>
    </xdr:from>
    <xdr:to>
      <xdr:col>72</xdr:col>
      <xdr:colOff>38100</xdr:colOff>
      <xdr:row>37</xdr:row>
      <xdr:rowOff>76381</xdr:rowOff>
    </xdr:to>
    <xdr:sp macro="" textlink="">
      <xdr:nvSpPr>
        <xdr:cNvPr id="436" name="楕円 435">
          <a:extLst>
            <a:ext uri="{FF2B5EF4-FFF2-40B4-BE49-F238E27FC236}">
              <a16:creationId xmlns:a16="http://schemas.microsoft.com/office/drawing/2014/main" id="{7C27A74E-651E-4B07-995C-BB93487BC4F0}"/>
            </a:ext>
          </a:extLst>
        </xdr:cNvPr>
        <xdr:cNvSpPr/>
      </xdr:nvSpPr>
      <xdr:spPr>
        <a:xfrm>
          <a:off x="13652500" y="631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138249</xdr:rowOff>
    </xdr:from>
    <xdr:to>
      <xdr:col>76</xdr:col>
      <xdr:colOff>114300</xdr:colOff>
      <xdr:row>37</xdr:row>
      <xdr:rowOff>25581</xdr:rowOff>
    </xdr:to>
    <xdr:cxnSp macro="">
      <xdr:nvCxnSpPr>
        <xdr:cNvPr id="437" name="直線コネクタ 436">
          <a:extLst>
            <a:ext uri="{FF2B5EF4-FFF2-40B4-BE49-F238E27FC236}">
              <a16:creationId xmlns:a16="http://schemas.microsoft.com/office/drawing/2014/main" id="{B7F5E230-7847-42A3-BB99-A5E9475695A3}"/>
            </a:ext>
          </a:extLst>
        </xdr:cNvPr>
        <xdr:cNvCxnSpPr/>
      </xdr:nvCxnSpPr>
      <xdr:spPr>
        <a:xfrm flipV="1">
          <a:off x="13703300" y="6310449"/>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64589</xdr:rowOff>
    </xdr:from>
    <xdr:to>
      <xdr:col>67</xdr:col>
      <xdr:colOff>101600</xdr:colOff>
      <xdr:row>36</xdr:row>
      <xdr:rowOff>166189</xdr:rowOff>
    </xdr:to>
    <xdr:sp macro="" textlink="">
      <xdr:nvSpPr>
        <xdr:cNvPr id="438" name="楕円 437">
          <a:extLst>
            <a:ext uri="{FF2B5EF4-FFF2-40B4-BE49-F238E27FC236}">
              <a16:creationId xmlns:a16="http://schemas.microsoft.com/office/drawing/2014/main" id="{2D673304-EBDC-4E77-8FAC-F3BF4FBADD7F}"/>
            </a:ext>
          </a:extLst>
        </xdr:cNvPr>
        <xdr:cNvSpPr/>
      </xdr:nvSpPr>
      <xdr:spPr>
        <a:xfrm>
          <a:off x="12763500" y="623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115389</xdr:rowOff>
    </xdr:from>
    <xdr:to>
      <xdr:col>71</xdr:col>
      <xdr:colOff>177800</xdr:colOff>
      <xdr:row>37</xdr:row>
      <xdr:rowOff>25581</xdr:rowOff>
    </xdr:to>
    <xdr:cxnSp macro="">
      <xdr:nvCxnSpPr>
        <xdr:cNvPr id="439" name="直線コネクタ 438">
          <a:extLst>
            <a:ext uri="{FF2B5EF4-FFF2-40B4-BE49-F238E27FC236}">
              <a16:creationId xmlns:a16="http://schemas.microsoft.com/office/drawing/2014/main" id="{78AD2CAC-80FC-4348-B059-C5D543CB74F3}"/>
            </a:ext>
          </a:extLst>
        </xdr:cNvPr>
        <xdr:cNvCxnSpPr/>
      </xdr:nvCxnSpPr>
      <xdr:spPr>
        <a:xfrm>
          <a:off x="12814300" y="6287589"/>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131190</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FDBCEAE6-7A0E-4D49-AA1F-54A3DFDC24A3}"/>
            </a:ext>
          </a:extLst>
        </xdr:cNvPr>
        <xdr:cNvSpPr txBox="1"/>
      </xdr:nvSpPr>
      <xdr:spPr>
        <a:xfrm>
          <a:off x="152660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109962</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2B121BC8-A847-4105-B4C7-F4F4E37356EA}"/>
            </a:ext>
          </a:extLst>
        </xdr:cNvPr>
        <xdr:cNvSpPr txBox="1"/>
      </xdr:nvSpPr>
      <xdr:spPr>
        <a:xfrm>
          <a:off x="143897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92001</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89F4207E-1B87-4EEB-A4B1-5B6DC7CBF0D6}"/>
            </a:ext>
          </a:extLst>
        </xdr:cNvPr>
        <xdr:cNvSpPr txBox="1"/>
      </xdr:nvSpPr>
      <xdr:spPr>
        <a:xfrm>
          <a:off x="13500744"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95267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DBD67339-30C2-48B4-B1FA-6FC49F0097F8}"/>
            </a:ext>
          </a:extLst>
        </xdr:cNvPr>
        <xdr:cNvSpPr txBox="1"/>
      </xdr:nvSpPr>
      <xdr:spPr>
        <a:xfrm>
          <a:off x="12611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168020</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89C2677E-594B-4493-8AF4-AA3BBA32AD70}"/>
            </a:ext>
          </a:extLst>
        </xdr:cNvPr>
        <xdr:cNvSpPr txBox="1"/>
      </xdr:nvSpPr>
      <xdr:spPr>
        <a:xfrm>
          <a:off x="15266044" y="599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34126</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9319D1A4-E18D-4E9D-AC70-B14F94D681FE}"/>
            </a:ext>
          </a:extLst>
        </xdr:cNvPr>
        <xdr:cNvSpPr txBox="1"/>
      </xdr:nvSpPr>
      <xdr:spPr>
        <a:xfrm>
          <a:off x="14389744" y="603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92908</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C192546D-0A9D-420F-9186-976C77071CD3}"/>
            </a:ext>
          </a:extLst>
        </xdr:cNvPr>
        <xdr:cNvSpPr txBox="1"/>
      </xdr:nvSpPr>
      <xdr:spPr>
        <a:xfrm>
          <a:off x="13500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11266</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4EAA6726-0B63-4BEE-AAE5-5A6C7F026743}"/>
            </a:ext>
          </a:extLst>
        </xdr:cNvPr>
        <xdr:cNvSpPr txBox="1"/>
      </xdr:nvSpPr>
      <xdr:spPr>
        <a:xfrm>
          <a:off x="12611744" y="6012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C45919C7-A661-4227-B44C-59E914C95FB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5571DF56-46B1-4BC7-9EE3-CCAC1E9881C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A7F67C56-E015-4B56-B144-FB8483B8A2B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6CA2C3CC-D110-4CF7-A15D-0C81039B959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291364FC-B2FE-4D0A-875C-055096C2D82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86950CD9-2E4C-4ABA-8581-60B6DE2541D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88C4D9D8-41F5-4441-BA2A-B43949B6573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2F0377C7-8D15-4098-BE56-A5510D769FC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D7D0E291-4461-4EEC-A738-AAD4FF04F76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162392F5-6E63-48A9-8911-B52C374D435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55CAA53B-3129-47ED-8F9B-92C36CD6B31F}"/>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a:extLst>
            <a:ext uri="{FF2B5EF4-FFF2-40B4-BE49-F238E27FC236}">
              <a16:creationId xmlns:a16="http://schemas.microsoft.com/office/drawing/2014/main" id="{92AC1DBA-1E60-403D-B66C-88A8D2DB634B}"/>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89B1E138-1CC8-4EDC-806F-2BC054928053}"/>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a:extLst>
            <a:ext uri="{FF2B5EF4-FFF2-40B4-BE49-F238E27FC236}">
              <a16:creationId xmlns:a16="http://schemas.microsoft.com/office/drawing/2014/main" id="{EC6B35B8-9B99-41DE-AEB5-4E38868D8E94}"/>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54181EAD-3BF5-4D89-A845-B0F76885326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a:extLst>
            <a:ext uri="{FF2B5EF4-FFF2-40B4-BE49-F238E27FC236}">
              <a16:creationId xmlns:a16="http://schemas.microsoft.com/office/drawing/2014/main" id="{831EAAAE-76F3-4197-B54C-5E803D0131CD}"/>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FC05ABA7-3510-4458-ACFD-FFDB70A0652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a:extLst>
            <a:ext uri="{FF2B5EF4-FFF2-40B4-BE49-F238E27FC236}">
              <a16:creationId xmlns:a16="http://schemas.microsoft.com/office/drawing/2014/main" id="{08C88B68-EA50-47EA-8432-DA796CDDD83A}"/>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EFD2BAD7-2AE4-418A-9E90-29081807592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id="{1990D9EE-983D-4D9A-8FA6-E061A81F524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a16="http://schemas.microsoft.com/office/drawing/2014/main" id="{0518F7D6-2FCD-4E6A-852C-6DF5D4EE367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73914</xdr:rowOff>
    </xdr:from>
    <xdr:to>
      <xdr:col>116</xdr:col>
      <xdr:colOff>62864</xdr:colOff>
      <xdr:row>41</xdr:row>
      <xdr:rowOff>89916</xdr:rowOff>
    </xdr:to>
    <xdr:cxnSp macro="">
      <xdr:nvCxnSpPr>
        <xdr:cNvPr id="469" name="直線コネクタ 468">
          <a:extLst>
            <a:ext uri="{FF2B5EF4-FFF2-40B4-BE49-F238E27FC236}">
              <a16:creationId xmlns:a16="http://schemas.microsoft.com/office/drawing/2014/main" id="{4F3AD23C-3283-48F8-AB56-4FB470D75FFF}"/>
            </a:ext>
          </a:extLst>
        </xdr:cNvPr>
        <xdr:cNvCxnSpPr/>
      </xdr:nvCxnSpPr>
      <xdr:spPr>
        <a:xfrm flipV="1">
          <a:off x="22160864" y="5731764"/>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93743</xdr:rowOff>
    </xdr:from>
    <xdr:ext cx="469744" cy="259045"/>
    <xdr:sp macro="" textlink="">
      <xdr:nvSpPr>
        <xdr:cNvPr id="470" name="【認定こども園・幼稚園・保育所】&#10;一人当たり面積最小値テキスト">
          <a:extLst>
            <a:ext uri="{FF2B5EF4-FFF2-40B4-BE49-F238E27FC236}">
              <a16:creationId xmlns:a16="http://schemas.microsoft.com/office/drawing/2014/main" id="{EFFA069D-9BF1-4C6A-8C90-4F25D25964EE}"/>
            </a:ext>
          </a:extLst>
        </xdr:cNvPr>
        <xdr:cNvSpPr txBox="1"/>
      </xdr:nvSpPr>
      <xdr:spPr>
        <a:xfrm>
          <a:off x="22199600" y="712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89916</xdr:rowOff>
    </xdr:from>
    <xdr:to>
      <xdr:col>116</xdr:col>
      <xdr:colOff>152400</xdr:colOff>
      <xdr:row>41</xdr:row>
      <xdr:rowOff>89916</xdr:rowOff>
    </xdr:to>
    <xdr:cxnSp macro="">
      <xdr:nvCxnSpPr>
        <xdr:cNvPr id="471" name="直線コネクタ 470">
          <a:extLst>
            <a:ext uri="{FF2B5EF4-FFF2-40B4-BE49-F238E27FC236}">
              <a16:creationId xmlns:a16="http://schemas.microsoft.com/office/drawing/2014/main" id="{AE9894A5-A804-408E-B7DD-F099DC12435D}"/>
            </a:ext>
          </a:extLst>
        </xdr:cNvPr>
        <xdr:cNvCxnSpPr/>
      </xdr:nvCxnSpPr>
      <xdr:spPr>
        <a:xfrm>
          <a:off x="22072600" y="7119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20591</xdr:rowOff>
    </xdr:from>
    <xdr:ext cx="469744" cy="259045"/>
    <xdr:sp macro="" textlink="">
      <xdr:nvSpPr>
        <xdr:cNvPr id="472" name="【認定こども園・幼稚園・保育所】&#10;一人当たり面積最大値テキスト">
          <a:extLst>
            <a:ext uri="{FF2B5EF4-FFF2-40B4-BE49-F238E27FC236}">
              <a16:creationId xmlns:a16="http://schemas.microsoft.com/office/drawing/2014/main" id="{62A876DA-265A-4D8C-8C59-4433665C61F7}"/>
            </a:ext>
          </a:extLst>
        </xdr:cNvPr>
        <xdr:cNvSpPr txBox="1"/>
      </xdr:nvSpPr>
      <xdr:spPr>
        <a:xfrm>
          <a:off x="22199600" y="550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73914</xdr:rowOff>
    </xdr:from>
    <xdr:to>
      <xdr:col>116</xdr:col>
      <xdr:colOff>152400</xdr:colOff>
      <xdr:row>33</xdr:row>
      <xdr:rowOff>73914</xdr:rowOff>
    </xdr:to>
    <xdr:cxnSp macro="">
      <xdr:nvCxnSpPr>
        <xdr:cNvPr id="473" name="直線コネクタ 472">
          <a:extLst>
            <a:ext uri="{FF2B5EF4-FFF2-40B4-BE49-F238E27FC236}">
              <a16:creationId xmlns:a16="http://schemas.microsoft.com/office/drawing/2014/main" id="{C9DB6D85-4CDC-4A23-B216-FEB237B57DCD}"/>
            </a:ext>
          </a:extLst>
        </xdr:cNvPr>
        <xdr:cNvCxnSpPr/>
      </xdr:nvCxnSpPr>
      <xdr:spPr>
        <a:xfrm>
          <a:off x="22072600" y="573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79265</xdr:rowOff>
    </xdr:from>
    <xdr:ext cx="469744" cy="259045"/>
    <xdr:sp macro="" textlink="">
      <xdr:nvSpPr>
        <xdr:cNvPr id="474" name="【認定こども園・幼稚園・保育所】&#10;一人当たり面積平均値テキスト">
          <a:extLst>
            <a:ext uri="{FF2B5EF4-FFF2-40B4-BE49-F238E27FC236}">
              <a16:creationId xmlns:a16="http://schemas.microsoft.com/office/drawing/2014/main" id="{FD238D81-8CC6-4DF9-B2EA-F9FE2E5523DC}"/>
            </a:ext>
          </a:extLst>
        </xdr:cNvPr>
        <xdr:cNvSpPr txBox="1"/>
      </xdr:nvSpPr>
      <xdr:spPr>
        <a:xfrm>
          <a:off x="22199600" y="6594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100838</xdr:rowOff>
    </xdr:from>
    <xdr:to>
      <xdr:col>116</xdr:col>
      <xdr:colOff>114300</xdr:colOff>
      <xdr:row>39</xdr:row>
      <xdr:rowOff>30988</xdr:rowOff>
    </xdr:to>
    <xdr:sp macro="" textlink="">
      <xdr:nvSpPr>
        <xdr:cNvPr id="475" name="フローチャート: 判断 474">
          <a:extLst>
            <a:ext uri="{FF2B5EF4-FFF2-40B4-BE49-F238E27FC236}">
              <a16:creationId xmlns:a16="http://schemas.microsoft.com/office/drawing/2014/main" id="{0D2F139B-9B05-4310-9572-97FFC899C7AB}"/>
            </a:ext>
          </a:extLst>
        </xdr:cNvPr>
        <xdr:cNvSpPr/>
      </xdr:nvSpPr>
      <xdr:spPr>
        <a:xfrm>
          <a:off x="221107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105410</xdr:rowOff>
    </xdr:from>
    <xdr:to>
      <xdr:col>112</xdr:col>
      <xdr:colOff>38100</xdr:colOff>
      <xdr:row>39</xdr:row>
      <xdr:rowOff>35560</xdr:rowOff>
    </xdr:to>
    <xdr:sp macro="" textlink="">
      <xdr:nvSpPr>
        <xdr:cNvPr id="476" name="フローチャート: 判断 475">
          <a:extLst>
            <a:ext uri="{FF2B5EF4-FFF2-40B4-BE49-F238E27FC236}">
              <a16:creationId xmlns:a16="http://schemas.microsoft.com/office/drawing/2014/main" id="{908B0FB9-9743-44AE-857A-512CB0F74286}"/>
            </a:ext>
          </a:extLst>
        </xdr:cNvPr>
        <xdr:cNvSpPr/>
      </xdr:nvSpPr>
      <xdr:spPr>
        <a:xfrm>
          <a:off x="21272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109982</xdr:rowOff>
    </xdr:from>
    <xdr:to>
      <xdr:col>107</xdr:col>
      <xdr:colOff>101600</xdr:colOff>
      <xdr:row>39</xdr:row>
      <xdr:rowOff>40132</xdr:rowOff>
    </xdr:to>
    <xdr:sp macro="" textlink="">
      <xdr:nvSpPr>
        <xdr:cNvPr id="477" name="フローチャート: 判断 476">
          <a:extLst>
            <a:ext uri="{FF2B5EF4-FFF2-40B4-BE49-F238E27FC236}">
              <a16:creationId xmlns:a16="http://schemas.microsoft.com/office/drawing/2014/main" id="{2D095D35-3FD6-42AF-8745-950C5AA54682}"/>
            </a:ext>
          </a:extLst>
        </xdr:cNvPr>
        <xdr:cNvSpPr/>
      </xdr:nvSpPr>
      <xdr:spPr>
        <a:xfrm>
          <a:off x="20383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478" name="フローチャート: 判断 477">
          <a:extLst>
            <a:ext uri="{FF2B5EF4-FFF2-40B4-BE49-F238E27FC236}">
              <a16:creationId xmlns:a16="http://schemas.microsoft.com/office/drawing/2014/main" id="{84CB3FA0-7D98-4E1A-988F-F197FDEB0A2C}"/>
            </a:ext>
          </a:extLst>
        </xdr:cNvPr>
        <xdr:cNvSpPr/>
      </xdr:nvSpPr>
      <xdr:spPr>
        <a:xfrm>
          <a:off x="19494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103124</xdr:rowOff>
    </xdr:from>
    <xdr:to>
      <xdr:col>98</xdr:col>
      <xdr:colOff>38100</xdr:colOff>
      <xdr:row>39</xdr:row>
      <xdr:rowOff>33274</xdr:rowOff>
    </xdr:to>
    <xdr:sp macro="" textlink="">
      <xdr:nvSpPr>
        <xdr:cNvPr id="479" name="フローチャート: 判断 478">
          <a:extLst>
            <a:ext uri="{FF2B5EF4-FFF2-40B4-BE49-F238E27FC236}">
              <a16:creationId xmlns:a16="http://schemas.microsoft.com/office/drawing/2014/main" id="{D00BEA58-D80D-4C43-9587-3D416D3FEB35}"/>
            </a:ext>
          </a:extLst>
        </xdr:cNvPr>
        <xdr:cNvSpPr/>
      </xdr:nvSpPr>
      <xdr:spPr>
        <a:xfrm>
          <a:off x="186055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1FD08605-A7E9-4945-999D-3B8A2DF63F9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60BE1993-BDEA-44A9-B357-2DFCB273F38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181C9AC4-2699-491F-BA98-25E4B77DCAD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241B3123-CBF9-4C6F-BB3D-AF3AF43F5EF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D5889720-34D3-41F4-A373-E52AFEAE68A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139700</xdr:rowOff>
    </xdr:from>
    <xdr:to>
      <xdr:col>116</xdr:col>
      <xdr:colOff>114300</xdr:colOff>
      <xdr:row>38</xdr:row>
      <xdr:rowOff>69850</xdr:rowOff>
    </xdr:to>
    <xdr:sp macro="" textlink="">
      <xdr:nvSpPr>
        <xdr:cNvPr id="485" name="楕円 484">
          <a:extLst>
            <a:ext uri="{FF2B5EF4-FFF2-40B4-BE49-F238E27FC236}">
              <a16:creationId xmlns:a16="http://schemas.microsoft.com/office/drawing/2014/main" id="{5D616F01-F6A7-4E81-8F94-50E2C0BF2F56}"/>
            </a:ext>
          </a:extLst>
        </xdr:cNvPr>
        <xdr:cNvSpPr/>
      </xdr:nvSpPr>
      <xdr:spPr>
        <a:xfrm>
          <a:off x="221107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162577</xdr:rowOff>
    </xdr:from>
    <xdr:ext cx="469744" cy="259045"/>
    <xdr:sp macro="" textlink="">
      <xdr:nvSpPr>
        <xdr:cNvPr id="486" name="【認定こども園・幼稚園・保育所】&#10;一人当たり面積該当値テキスト">
          <a:extLst>
            <a:ext uri="{FF2B5EF4-FFF2-40B4-BE49-F238E27FC236}">
              <a16:creationId xmlns:a16="http://schemas.microsoft.com/office/drawing/2014/main" id="{F942E4D3-76D1-43DA-8680-FBE4980AC37F}"/>
            </a:ext>
          </a:extLst>
        </xdr:cNvPr>
        <xdr:cNvSpPr txBox="1"/>
      </xdr:nvSpPr>
      <xdr:spPr>
        <a:xfrm>
          <a:off x="22199600"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141986</xdr:rowOff>
    </xdr:from>
    <xdr:to>
      <xdr:col>112</xdr:col>
      <xdr:colOff>38100</xdr:colOff>
      <xdr:row>38</xdr:row>
      <xdr:rowOff>72136</xdr:rowOff>
    </xdr:to>
    <xdr:sp macro="" textlink="">
      <xdr:nvSpPr>
        <xdr:cNvPr id="487" name="楕円 486">
          <a:extLst>
            <a:ext uri="{FF2B5EF4-FFF2-40B4-BE49-F238E27FC236}">
              <a16:creationId xmlns:a16="http://schemas.microsoft.com/office/drawing/2014/main" id="{2173D0B5-110C-4F99-9823-DF87F43FDE2B}"/>
            </a:ext>
          </a:extLst>
        </xdr:cNvPr>
        <xdr:cNvSpPr/>
      </xdr:nvSpPr>
      <xdr:spPr>
        <a:xfrm>
          <a:off x="21272500" y="64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19050</xdr:rowOff>
    </xdr:from>
    <xdr:to>
      <xdr:col>116</xdr:col>
      <xdr:colOff>63500</xdr:colOff>
      <xdr:row>38</xdr:row>
      <xdr:rowOff>21336</xdr:rowOff>
    </xdr:to>
    <xdr:cxnSp macro="">
      <xdr:nvCxnSpPr>
        <xdr:cNvPr id="488" name="直線コネクタ 487">
          <a:extLst>
            <a:ext uri="{FF2B5EF4-FFF2-40B4-BE49-F238E27FC236}">
              <a16:creationId xmlns:a16="http://schemas.microsoft.com/office/drawing/2014/main" id="{1A0B9CAF-7A6E-46AF-AF30-E92253094261}"/>
            </a:ext>
          </a:extLst>
        </xdr:cNvPr>
        <xdr:cNvCxnSpPr/>
      </xdr:nvCxnSpPr>
      <xdr:spPr>
        <a:xfrm flipV="1">
          <a:off x="21323300" y="653415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2540</xdr:rowOff>
    </xdr:from>
    <xdr:to>
      <xdr:col>107</xdr:col>
      <xdr:colOff>101600</xdr:colOff>
      <xdr:row>38</xdr:row>
      <xdr:rowOff>104140</xdr:rowOff>
    </xdr:to>
    <xdr:sp macro="" textlink="">
      <xdr:nvSpPr>
        <xdr:cNvPr id="489" name="楕円 488">
          <a:extLst>
            <a:ext uri="{FF2B5EF4-FFF2-40B4-BE49-F238E27FC236}">
              <a16:creationId xmlns:a16="http://schemas.microsoft.com/office/drawing/2014/main" id="{8403FFB8-1002-4282-A16F-7866BE713FC4}"/>
            </a:ext>
          </a:extLst>
        </xdr:cNvPr>
        <xdr:cNvSpPr/>
      </xdr:nvSpPr>
      <xdr:spPr>
        <a:xfrm>
          <a:off x="20383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21336</xdr:rowOff>
    </xdr:from>
    <xdr:to>
      <xdr:col>111</xdr:col>
      <xdr:colOff>177800</xdr:colOff>
      <xdr:row>38</xdr:row>
      <xdr:rowOff>53340</xdr:rowOff>
    </xdr:to>
    <xdr:cxnSp macro="">
      <xdr:nvCxnSpPr>
        <xdr:cNvPr id="490" name="直線コネクタ 489">
          <a:extLst>
            <a:ext uri="{FF2B5EF4-FFF2-40B4-BE49-F238E27FC236}">
              <a16:creationId xmlns:a16="http://schemas.microsoft.com/office/drawing/2014/main" id="{BA3F6284-EDB5-4465-B9CE-319FBBFFF8F7}"/>
            </a:ext>
          </a:extLst>
        </xdr:cNvPr>
        <xdr:cNvCxnSpPr/>
      </xdr:nvCxnSpPr>
      <xdr:spPr>
        <a:xfrm flipV="1">
          <a:off x="20434300" y="65364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146558</xdr:rowOff>
    </xdr:from>
    <xdr:to>
      <xdr:col>102</xdr:col>
      <xdr:colOff>165100</xdr:colOff>
      <xdr:row>38</xdr:row>
      <xdr:rowOff>76708</xdr:rowOff>
    </xdr:to>
    <xdr:sp macro="" textlink="">
      <xdr:nvSpPr>
        <xdr:cNvPr id="491" name="楕円 490">
          <a:extLst>
            <a:ext uri="{FF2B5EF4-FFF2-40B4-BE49-F238E27FC236}">
              <a16:creationId xmlns:a16="http://schemas.microsoft.com/office/drawing/2014/main" id="{11E74CBE-F83A-4512-B568-426626CCE733}"/>
            </a:ext>
          </a:extLst>
        </xdr:cNvPr>
        <xdr:cNvSpPr/>
      </xdr:nvSpPr>
      <xdr:spPr>
        <a:xfrm>
          <a:off x="194945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25908</xdr:rowOff>
    </xdr:from>
    <xdr:to>
      <xdr:col>107</xdr:col>
      <xdr:colOff>50800</xdr:colOff>
      <xdr:row>38</xdr:row>
      <xdr:rowOff>53340</xdr:rowOff>
    </xdr:to>
    <xdr:cxnSp macro="">
      <xdr:nvCxnSpPr>
        <xdr:cNvPr id="492" name="直線コネクタ 491">
          <a:extLst>
            <a:ext uri="{FF2B5EF4-FFF2-40B4-BE49-F238E27FC236}">
              <a16:creationId xmlns:a16="http://schemas.microsoft.com/office/drawing/2014/main" id="{D4C04A78-A0AE-4D77-8D78-16895FBF5AF7}"/>
            </a:ext>
          </a:extLst>
        </xdr:cNvPr>
        <xdr:cNvCxnSpPr/>
      </xdr:nvCxnSpPr>
      <xdr:spPr>
        <a:xfrm>
          <a:off x="19545300" y="65410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148844</xdr:rowOff>
    </xdr:from>
    <xdr:to>
      <xdr:col>98</xdr:col>
      <xdr:colOff>38100</xdr:colOff>
      <xdr:row>38</xdr:row>
      <xdr:rowOff>78994</xdr:rowOff>
    </xdr:to>
    <xdr:sp macro="" textlink="">
      <xdr:nvSpPr>
        <xdr:cNvPr id="493" name="楕円 492">
          <a:extLst>
            <a:ext uri="{FF2B5EF4-FFF2-40B4-BE49-F238E27FC236}">
              <a16:creationId xmlns:a16="http://schemas.microsoft.com/office/drawing/2014/main" id="{08A58CCD-724D-45E9-9B7D-70389A8018F7}"/>
            </a:ext>
          </a:extLst>
        </xdr:cNvPr>
        <xdr:cNvSpPr/>
      </xdr:nvSpPr>
      <xdr:spPr>
        <a:xfrm>
          <a:off x="18605500" y="649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25908</xdr:rowOff>
    </xdr:from>
    <xdr:to>
      <xdr:col>102</xdr:col>
      <xdr:colOff>114300</xdr:colOff>
      <xdr:row>38</xdr:row>
      <xdr:rowOff>28194</xdr:rowOff>
    </xdr:to>
    <xdr:cxnSp macro="">
      <xdr:nvCxnSpPr>
        <xdr:cNvPr id="494" name="直線コネクタ 493">
          <a:extLst>
            <a:ext uri="{FF2B5EF4-FFF2-40B4-BE49-F238E27FC236}">
              <a16:creationId xmlns:a16="http://schemas.microsoft.com/office/drawing/2014/main" id="{3111E77B-A245-4219-9B81-586392CEC274}"/>
            </a:ext>
          </a:extLst>
        </xdr:cNvPr>
        <xdr:cNvCxnSpPr/>
      </xdr:nvCxnSpPr>
      <xdr:spPr>
        <a:xfrm flipV="1">
          <a:off x="18656300" y="654100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26687</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id="{23AA2CAE-815E-4099-9679-38484671A563}"/>
            </a:ext>
          </a:extLst>
        </xdr:cNvPr>
        <xdr:cNvSpPr txBox="1"/>
      </xdr:nvSpPr>
      <xdr:spPr>
        <a:xfrm>
          <a:off x="21075727" y="671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31259</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id="{C0CEF634-DC26-461E-A494-6482C677CA49}"/>
            </a:ext>
          </a:extLst>
        </xdr:cNvPr>
        <xdr:cNvSpPr txBox="1"/>
      </xdr:nvSpPr>
      <xdr:spPr>
        <a:xfrm>
          <a:off x="20199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31259</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id="{CD8EC5A5-F69B-4A84-B212-C0955B5E7A76}"/>
            </a:ext>
          </a:extLst>
        </xdr:cNvPr>
        <xdr:cNvSpPr txBox="1"/>
      </xdr:nvSpPr>
      <xdr:spPr>
        <a:xfrm>
          <a:off x="19310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24401</xdr:rowOff>
    </xdr:from>
    <xdr:ext cx="469744" cy="259045"/>
    <xdr:sp macro="" textlink="">
      <xdr:nvSpPr>
        <xdr:cNvPr id="498" name="n_4aveValue【認定こども園・幼稚園・保育所】&#10;一人当たり面積">
          <a:extLst>
            <a:ext uri="{FF2B5EF4-FFF2-40B4-BE49-F238E27FC236}">
              <a16:creationId xmlns:a16="http://schemas.microsoft.com/office/drawing/2014/main" id="{3AFC87C3-1C11-490F-98DD-845559BC98D6}"/>
            </a:ext>
          </a:extLst>
        </xdr:cNvPr>
        <xdr:cNvSpPr txBox="1"/>
      </xdr:nvSpPr>
      <xdr:spPr>
        <a:xfrm>
          <a:off x="18421427" y="67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88663</xdr:rowOff>
    </xdr:from>
    <xdr:ext cx="469744" cy="259045"/>
    <xdr:sp macro="" textlink="">
      <xdr:nvSpPr>
        <xdr:cNvPr id="499" name="n_1mainValue【認定こども園・幼稚園・保育所】&#10;一人当たり面積">
          <a:extLst>
            <a:ext uri="{FF2B5EF4-FFF2-40B4-BE49-F238E27FC236}">
              <a16:creationId xmlns:a16="http://schemas.microsoft.com/office/drawing/2014/main" id="{3FD36489-8C04-43CF-B1E4-E3C1994EEF74}"/>
            </a:ext>
          </a:extLst>
        </xdr:cNvPr>
        <xdr:cNvSpPr txBox="1"/>
      </xdr:nvSpPr>
      <xdr:spPr>
        <a:xfrm>
          <a:off x="21075727" y="626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120667</xdr:rowOff>
    </xdr:from>
    <xdr:ext cx="469744" cy="259045"/>
    <xdr:sp macro="" textlink="">
      <xdr:nvSpPr>
        <xdr:cNvPr id="500" name="n_2mainValue【認定こども園・幼稚園・保育所】&#10;一人当たり面積">
          <a:extLst>
            <a:ext uri="{FF2B5EF4-FFF2-40B4-BE49-F238E27FC236}">
              <a16:creationId xmlns:a16="http://schemas.microsoft.com/office/drawing/2014/main" id="{FC6F0C83-8435-4319-B972-2D0FA006DF62}"/>
            </a:ext>
          </a:extLst>
        </xdr:cNvPr>
        <xdr:cNvSpPr txBox="1"/>
      </xdr:nvSpPr>
      <xdr:spPr>
        <a:xfrm>
          <a:off x="20199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93235</xdr:rowOff>
    </xdr:from>
    <xdr:ext cx="469744" cy="259045"/>
    <xdr:sp macro="" textlink="">
      <xdr:nvSpPr>
        <xdr:cNvPr id="501" name="n_3mainValue【認定こども園・幼稚園・保育所】&#10;一人当たり面積">
          <a:extLst>
            <a:ext uri="{FF2B5EF4-FFF2-40B4-BE49-F238E27FC236}">
              <a16:creationId xmlns:a16="http://schemas.microsoft.com/office/drawing/2014/main" id="{43A3F08E-4ACF-4B17-A81C-16D313452F1A}"/>
            </a:ext>
          </a:extLst>
        </xdr:cNvPr>
        <xdr:cNvSpPr txBox="1"/>
      </xdr:nvSpPr>
      <xdr:spPr>
        <a:xfrm>
          <a:off x="19310427" y="626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95521</xdr:rowOff>
    </xdr:from>
    <xdr:ext cx="469744" cy="259045"/>
    <xdr:sp macro="" textlink="">
      <xdr:nvSpPr>
        <xdr:cNvPr id="502" name="n_4mainValue【認定こども園・幼稚園・保育所】&#10;一人当たり面積">
          <a:extLst>
            <a:ext uri="{FF2B5EF4-FFF2-40B4-BE49-F238E27FC236}">
              <a16:creationId xmlns:a16="http://schemas.microsoft.com/office/drawing/2014/main" id="{DE602436-64E0-47F0-B3E3-38121B176728}"/>
            </a:ext>
          </a:extLst>
        </xdr:cNvPr>
        <xdr:cNvSpPr txBox="1"/>
      </xdr:nvSpPr>
      <xdr:spPr>
        <a:xfrm>
          <a:off x="18421427"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562CD276-4BCD-4AB5-B534-A3699906D18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3EA5B278-4BD1-4C8C-B247-85886C5959B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7F2A6B0C-3DB7-40B1-847C-A80F78A3DB3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B1321CE1-F4BB-49D3-8C06-18BD7F307ED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B0F4425C-76A1-45A0-81C1-F6FF24A2EAA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413EBC47-20C5-4482-97D1-84C779A5583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6B7F166D-4BF3-40B7-BF83-145FF706AC0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7BF54D22-F6D0-439C-91EB-47B6A347602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8F6293D9-9654-4E12-9B57-E03C7078DE5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A5246CBB-AD43-4F1D-B91B-1CA220829A0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3B8EE758-02BF-456B-866C-2ADF5D3AAB1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4" name="直線コネクタ 513">
          <a:extLst>
            <a:ext uri="{FF2B5EF4-FFF2-40B4-BE49-F238E27FC236}">
              <a16:creationId xmlns:a16="http://schemas.microsoft.com/office/drawing/2014/main" id="{F91214FB-F6B4-4860-B32C-99283BB28861}"/>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5" name="テキスト ボックス 514">
          <a:extLst>
            <a:ext uri="{FF2B5EF4-FFF2-40B4-BE49-F238E27FC236}">
              <a16:creationId xmlns:a16="http://schemas.microsoft.com/office/drawing/2014/main" id="{42B32B94-686D-4431-9524-A9C789F1A308}"/>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6" name="直線コネクタ 515">
          <a:extLst>
            <a:ext uri="{FF2B5EF4-FFF2-40B4-BE49-F238E27FC236}">
              <a16:creationId xmlns:a16="http://schemas.microsoft.com/office/drawing/2014/main" id="{886C2C1D-8DF7-423F-85EF-799FCD919FD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7" name="テキスト ボックス 516">
          <a:extLst>
            <a:ext uri="{FF2B5EF4-FFF2-40B4-BE49-F238E27FC236}">
              <a16:creationId xmlns:a16="http://schemas.microsoft.com/office/drawing/2014/main" id="{562552FE-50CC-4050-A212-563C3D606AF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8" name="直線コネクタ 517">
          <a:extLst>
            <a:ext uri="{FF2B5EF4-FFF2-40B4-BE49-F238E27FC236}">
              <a16:creationId xmlns:a16="http://schemas.microsoft.com/office/drawing/2014/main" id="{EC46619F-B951-45CD-9054-66BD35A2466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9" name="テキスト ボックス 518">
          <a:extLst>
            <a:ext uri="{FF2B5EF4-FFF2-40B4-BE49-F238E27FC236}">
              <a16:creationId xmlns:a16="http://schemas.microsoft.com/office/drawing/2014/main" id="{DFECC2E6-05F6-4592-B844-1921551E1934}"/>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0" name="直線コネクタ 519">
          <a:extLst>
            <a:ext uri="{FF2B5EF4-FFF2-40B4-BE49-F238E27FC236}">
              <a16:creationId xmlns:a16="http://schemas.microsoft.com/office/drawing/2014/main" id="{44FF0CDA-F552-40CE-8665-27AD99C095B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1" name="テキスト ボックス 520">
          <a:extLst>
            <a:ext uri="{FF2B5EF4-FFF2-40B4-BE49-F238E27FC236}">
              <a16:creationId xmlns:a16="http://schemas.microsoft.com/office/drawing/2014/main" id="{D4937560-746B-492B-BB12-E08441B61E1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2" name="直線コネクタ 521">
          <a:extLst>
            <a:ext uri="{FF2B5EF4-FFF2-40B4-BE49-F238E27FC236}">
              <a16:creationId xmlns:a16="http://schemas.microsoft.com/office/drawing/2014/main" id="{47156967-0CED-4308-822B-38BFDCAB726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3" name="テキスト ボックス 522">
          <a:extLst>
            <a:ext uri="{FF2B5EF4-FFF2-40B4-BE49-F238E27FC236}">
              <a16:creationId xmlns:a16="http://schemas.microsoft.com/office/drawing/2014/main" id="{602BF243-8373-42F7-872C-F68A92D899C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4" name="直線コネクタ 523">
          <a:extLst>
            <a:ext uri="{FF2B5EF4-FFF2-40B4-BE49-F238E27FC236}">
              <a16:creationId xmlns:a16="http://schemas.microsoft.com/office/drawing/2014/main" id="{E2F2D2C6-2878-48D4-A43B-F36C2898BA7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5" name="テキスト ボックス 524">
          <a:extLst>
            <a:ext uri="{FF2B5EF4-FFF2-40B4-BE49-F238E27FC236}">
              <a16:creationId xmlns:a16="http://schemas.microsoft.com/office/drawing/2014/main" id="{1EFCE160-47D5-4C59-AD90-04C86D165CAE}"/>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8C35A0EF-5C23-440A-8E6E-E2AE4979E9E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7" name="テキスト ボックス 526">
          <a:extLst>
            <a:ext uri="{FF2B5EF4-FFF2-40B4-BE49-F238E27FC236}">
              <a16:creationId xmlns:a16="http://schemas.microsoft.com/office/drawing/2014/main" id="{9234821B-2D1C-4FDE-886F-C1915971A2F7}"/>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id="{B75D59FD-E4EA-448A-8F2D-BB49A6275FC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26126</xdr:rowOff>
    </xdr:from>
    <xdr:to>
      <xdr:col>85</xdr:col>
      <xdr:colOff>126364</xdr:colOff>
      <xdr:row>64</xdr:row>
      <xdr:rowOff>111034</xdr:rowOff>
    </xdr:to>
    <xdr:cxnSp macro="">
      <xdr:nvCxnSpPr>
        <xdr:cNvPr id="529" name="直線コネクタ 528">
          <a:extLst>
            <a:ext uri="{FF2B5EF4-FFF2-40B4-BE49-F238E27FC236}">
              <a16:creationId xmlns:a16="http://schemas.microsoft.com/office/drawing/2014/main" id="{A5298DE9-D85C-4D81-91CD-05C76B825784}"/>
            </a:ext>
          </a:extLst>
        </xdr:cNvPr>
        <xdr:cNvCxnSpPr/>
      </xdr:nvCxnSpPr>
      <xdr:spPr>
        <a:xfrm flipV="1">
          <a:off x="16318864" y="9627326"/>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114861</xdr:rowOff>
    </xdr:from>
    <xdr:ext cx="405111" cy="259045"/>
    <xdr:sp macro="" textlink="">
      <xdr:nvSpPr>
        <xdr:cNvPr id="530" name="【学校施設】&#10;有形固定資産減価償却率最小値テキスト">
          <a:extLst>
            <a:ext uri="{FF2B5EF4-FFF2-40B4-BE49-F238E27FC236}">
              <a16:creationId xmlns:a16="http://schemas.microsoft.com/office/drawing/2014/main" id="{4C19F9E2-B2EB-4AA5-8D8D-4B63B9015580}"/>
            </a:ext>
          </a:extLst>
        </xdr:cNvPr>
        <xdr:cNvSpPr txBox="1"/>
      </xdr:nvSpPr>
      <xdr:spPr>
        <a:xfrm>
          <a:off x="16357600" y="110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111034</xdr:rowOff>
    </xdr:from>
    <xdr:to>
      <xdr:col>86</xdr:col>
      <xdr:colOff>25400</xdr:colOff>
      <xdr:row>64</xdr:row>
      <xdr:rowOff>111034</xdr:rowOff>
    </xdr:to>
    <xdr:cxnSp macro="">
      <xdr:nvCxnSpPr>
        <xdr:cNvPr id="531" name="直線コネクタ 530">
          <a:extLst>
            <a:ext uri="{FF2B5EF4-FFF2-40B4-BE49-F238E27FC236}">
              <a16:creationId xmlns:a16="http://schemas.microsoft.com/office/drawing/2014/main" id="{2835695D-9912-4BF7-9F1E-740D0E371683}"/>
            </a:ext>
          </a:extLst>
        </xdr:cNvPr>
        <xdr:cNvCxnSpPr/>
      </xdr:nvCxnSpPr>
      <xdr:spPr>
        <a:xfrm>
          <a:off x="16230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144253</xdr:rowOff>
    </xdr:from>
    <xdr:ext cx="405111" cy="259045"/>
    <xdr:sp macro="" textlink="">
      <xdr:nvSpPr>
        <xdr:cNvPr id="532" name="【学校施設】&#10;有形固定資産減価償却率最大値テキスト">
          <a:extLst>
            <a:ext uri="{FF2B5EF4-FFF2-40B4-BE49-F238E27FC236}">
              <a16:creationId xmlns:a16="http://schemas.microsoft.com/office/drawing/2014/main" id="{CAEC4C9E-2535-4D8E-BD02-C607BF6D9431}"/>
            </a:ext>
          </a:extLst>
        </xdr:cNvPr>
        <xdr:cNvSpPr txBox="1"/>
      </xdr:nvSpPr>
      <xdr:spPr>
        <a:xfrm>
          <a:off x="16357600" y="940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26126</xdr:rowOff>
    </xdr:from>
    <xdr:to>
      <xdr:col>86</xdr:col>
      <xdr:colOff>25400</xdr:colOff>
      <xdr:row>56</xdr:row>
      <xdr:rowOff>26126</xdr:rowOff>
    </xdr:to>
    <xdr:cxnSp macro="">
      <xdr:nvCxnSpPr>
        <xdr:cNvPr id="533" name="直線コネクタ 532">
          <a:extLst>
            <a:ext uri="{FF2B5EF4-FFF2-40B4-BE49-F238E27FC236}">
              <a16:creationId xmlns:a16="http://schemas.microsoft.com/office/drawing/2014/main" id="{F823EAE7-9627-49AF-88B8-C0E7992BF8BF}"/>
            </a:ext>
          </a:extLst>
        </xdr:cNvPr>
        <xdr:cNvCxnSpPr/>
      </xdr:nvCxnSpPr>
      <xdr:spPr>
        <a:xfrm>
          <a:off x="16230600" y="962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41927</xdr:rowOff>
    </xdr:from>
    <xdr:ext cx="405111" cy="259045"/>
    <xdr:sp macro="" textlink="">
      <xdr:nvSpPr>
        <xdr:cNvPr id="534" name="【学校施設】&#10;有形固定資産減価償却率平均値テキスト">
          <a:extLst>
            <a:ext uri="{FF2B5EF4-FFF2-40B4-BE49-F238E27FC236}">
              <a16:creationId xmlns:a16="http://schemas.microsoft.com/office/drawing/2014/main" id="{E217A44A-10F0-48BB-91E6-2120D9B0F78B}"/>
            </a:ext>
          </a:extLst>
        </xdr:cNvPr>
        <xdr:cNvSpPr txBox="1"/>
      </xdr:nvSpPr>
      <xdr:spPr>
        <a:xfrm>
          <a:off x="163576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35" name="フローチャート: 判断 534">
          <a:extLst>
            <a:ext uri="{FF2B5EF4-FFF2-40B4-BE49-F238E27FC236}">
              <a16:creationId xmlns:a16="http://schemas.microsoft.com/office/drawing/2014/main" id="{DED6EC60-CE12-4F56-89C4-4FCB2561B1C2}"/>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37374</xdr:rowOff>
    </xdr:from>
    <xdr:to>
      <xdr:col>81</xdr:col>
      <xdr:colOff>101600</xdr:colOff>
      <xdr:row>60</xdr:row>
      <xdr:rowOff>138974</xdr:rowOff>
    </xdr:to>
    <xdr:sp macro="" textlink="">
      <xdr:nvSpPr>
        <xdr:cNvPr id="536" name="フローチャート: 判断 535">
          <a:extLst>
            <a:ext uri="{FF2B5EF4-FFF2-40B4-BE49-F238E27FC236}">
              <a16:creationId xmlns:a16="http://schemas.microsoft.com/office/drawing/2014/main" id="{5D6D6F7D-4E82-4179-AA2F-EF6A698E8D91}"/>
            </a:ext>
          </a:extLst>
        </xdr:cNvPr>
        <xdr:cNvSpPr/>
      </xdr:nvSpPr>
      <xdr:spPr>
        <a:xfrm>
          <a:off x="15430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7983</xdr:rowOff>
    </xdr:from>
    <xdr:to>
      <xdr:col>76</xdr:col>
      <xdr:colOff>165100</xdr:colOff>
      <xdr:row>60</xdr:row>
      <xdr:rowOff>109583</xdr:rowOff>
    </xdr:to>
    <xdr:sp macro="" textlink="">
      <xdr:nvSpPr>
        <xdr:cNvPr id="537" name="フローチャート: 判断 536">
          <a:extLst>
            <a:ext uri="{FF2B5EF4-FFF2-40B4-BE49-F238E27FC236}">
              <a16:creationId xmlns:a16="http://schemas.microsoft.com/office/drawing/2014/main" id="{287CAA7E-9621-4FA2-8849-605EB3414BE9}"/>
            </a:ext>
          </a:extLst>
        </xdr:cNvPr>
        <xdr:cNvSpPr/>
      </xdr:nvSpPr>
      <xdr:spPr>
        <a:xfrm>
          <a:off x="14541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110853</xdr:rowOff>
    </xdr:from>
    <xdr:to>
      <xdr:col>72</xdr:col>
      <xdr:colOff>38100</xdr:colOff>
      <xdr:row>60</xdr:row>
      <xdr:rowOff>41003</xdr:rowOff>
    </xdr:to>
    <xdr:sp macro="" textlink="">
      <xdr:nvSpPr>
        <xdr:cNvPr id="538" name="フローチャート: 判断 537">
          <a:extLst>
            <a:ext uri="{FF2B5EF4-FFF2-40B4-BE49-F238E27FC236}">
              <a16:creationId xmlns:a16="http://schemas.microsoft.com/office/drawing/2014/main" id="{C5EFC155-F615-4FD4-869C-1633ECA35C56}"/>
            </a:ext>
          </a:extLst>
        </xdr:cNvPr>
        <xdr:cNvSpPr/>
      </xdr:nvSpPr>
      <xdr:spPr>
        <a:xfrm>
          <a:off x="13652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104322</xdr:rowOff>
    </xdr:from>
    <xdr:to>
      <xdr:col>67</xdr:col>
      <xdr:colOff>101600</xdr:colOff>
      <xdr:row>60</xdr:row>
      <xdr:rowOff>34472</xdr:rowOff>
    </xdr:to>
    <xdr:sp macro="" textlink="">
      <xdr:nvSpPr>
        <xdr:cNvPr id="539" name="フローチャート: 判断 538">
          <a:extLst>
            <a:ext uri="{FF2B5EF4-FFF2-40B4-BE49-F238E27FC236}">
              <a16:creationId xmlns:a16="http://schemas.microsoft.com/office/drawing/2014/main" id="{F3C6D070-39F3-4BC3-9249-5012B5E3FE6A}"/>
            </a:ext>
          </a:extLst>
        </xdr:cNvPr>
        <xdr:cNvSpPr/>
      </xdr:nvSpPr>
      <xdr:spPr>
        <a:xfrm>
          <a:off x="12763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C1E33BBD-7653-481C-9325-4221D9D5C73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2EB4B396-5006-454E-9265-F4093F20FFE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3B1D8E57-D40F-4409-8292-5E7AE84C634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98FBA281-5B6A-43DB-A2DF-69AC5D480A1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43F1D1EF-0838-4757-B7F2-0CCF1C1284E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107587</xdr:rowOff>
    </xdr:from>
    <xdr:to>
      <xdr:col>85</xdr:col>
      <xdr:colOff>177800</xdr:colOff>
      <xdr:row>60</xdr:row>
      <xdr:rowOff>37737</xdr:rowOff>
    </xdr:to>
    <xdr:sp macro="" textlink="">
      <xdr:nvSpPr>
        <xdr:cNvPr id="545" name="楕円 544">
          <a:extLst>
            <a:ext uri="{FF2B5EF4-FFF2-40B4-BE49-F238E27FC236}">
              <a16:creationId xmlns:a16="http://schemas.microsoft.com/office/drawing/2014/main" id="{B8885AF8-5AC2-4657-BF69-80CFD1DAA14D}"/>
            </a:ext>
          </a:extLst>
        </xdr:cNvPr>
        <xdr:cNvSpPr/>
      </xdr:nvSpPr>
      <xdr:spPr>
        <a:xfrm>
          <a:off x="16268700" y="102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130464</xdr:rowOff>
    </xdr:from>
    <xdr:ext cx="405111" cy="259045"/>
    <xdr:sp macro="" textlink="">
      <xdr:nvSpPr>
        <xdr:cNvPr id="546" name="【学校施設】&#10;有形固定資産減価償却率該当値テキスト">
          <a:extLst>
            <a:ext uri="{FF2B5EF4-FFF2-40B4-BE49-F238E27FC236}">
              <a16:creationId xmlns:a16="http://schemas.microsoft.com/office/drawing/2014/main" id="{E6914BE2-24FE-4B63-A16F-CD9181163B3F}"/>
            </a:ext>
          </a:extLst>
        </xdr:cNvPr>
        <xdr:cNvSpPr txBox="1"/>
      </xdr:nvSpPr>
      <xdr:spPr>
        <a:xfrm>
          <a:off x="16357600" y="10074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39007</xdr:rowOff>
    </xdr:from>
    <xdr:to>
      <xdr:col>81</xdr:col>
      <xdr:colOff>101600</xdr:colOff>
      <xdr:row>59</xdr:row>
      <xdr:rowOff>140607</xdr:rowOff>
    </xdr:to>
    <xdr:sp macro="" textlink="">
      <xdr:nvSpPr>
        <xdr:cNvPr id="547" name="楕円 546">
          <a:extLst>
            <a:ext uri="{FF2B5EF4-FFF2-40B4-BE49-F238E27FC236}">
              <a16:creationId xmlns:a16="http://schemas.microsoft.com/office/drawing/2014/main" id="{5D361FFC-3566-4572-A7C3-B0F9C6BAB2FC}"/>
            </a:ext>
          </a:extLst>
        </xdr:cNvPr>
        <xdr:cNvSpPr/>
      </xdr:nvSpPr>
      <xdr:spPr>
        <a:xfrm>
          <a:off x="15430500" y="1015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89807</xdr:rowOff>
    </xdr:from>
    <xdr:to>
      <xdr:col>85</xdr:col>
      <xdr:colOff>127000</xdr:colOff>
      <xdr:row>59</xdr:row>
      <xdr:rowOff>158387</xdr:rowOff>
    </xdr:to>
    <xdr:cxnSp macro="">
      <xdr:nvCxnSpPr>
        <xdr:cNvPr id="548" name="直線コネクタ 547">
          <a:extLst>
            <a:ext uri="{FF2B5EF4-FFF2-40B4-BE49-F238E27FC236}">
              <a16:creationId xmlns:a16="http://schemas.microsoft.com/office/drawing/2014/main" id="{56EA267E-A975-405B-8A0D-4F635BC7FDED}"/>
            </a:ext>
          </a:extLst>
        </xdr:cNvPr>
        <xdr:cNvCxnSpPr/>
      </xdr:nvCxnSpPr>
      <xdr:spPr>
        <a:xfrm>
          <a:off x="15481300" y="10205357"/>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138612</xdr:rowOff>
    </xdr:from>
    <xdr:to>
      <xdr:col>76</xdr:col>
      <xdr:colOff>165100</xdr:colOff>
      <xdr:row>59</xdr:row>
      <xdr:rowOff>68762</xdr:rowOff>
    </xdr:to>
    <xdr:sp macro="" textlink="">
      <xdr:nvSpPr>
        <xdr:cNvPr id="549" name="楕円 548">
          <a:extLst>
            <a:ext uri="{FF2B5EF4-FFF2-40B4-BE49-F238E27FC236}">
              <a16:creationId xmlns:a16="http://schemas.microsoft.com/office/drawing/2014/main" id="{FF5B1D0B-CC52-4B89-ADF5-7A3AA46A6183}"/>
            </a:ext>
          </a:extLst>
        </xdr:cNvPr>
        <xdr:cNvSpPr/>
      </xdr:nvSpPr>
      <xdr:spPr>
        <a:xfrm>
          <a:off x="14541500" y="1008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17962</xdr:rowOff>
    </xdr:from>
    <xdr:to>
      <xdr:col>81</xdr:col>
      <xdr:colOff>50800</xdr:colOff>
      <xdr:row>59</xdr:row>
      <xdr:rowOff>89807</xdr:rowOff>
    </xdr:to>
    <xdr:cxnSp macro="">
      <xdr:nvCxnSpPr>
        <xdr:cNvPr id="550" name="直線コネクタ 549">
          <a:extLst>
            <a:ext uri="{FF2B5EF4-FFF2-40B4-BE49-F238E27FC236}">
              <a16:creationId xmlns:a16="http://schemas.microsoft.com/office/drawing/2014/main" id="{055E54EA-96C2-4588-95D0-04AC28D5EAA1}"/>
            </a:ext>
          </a:extLst>
        </xdr:cNvPr>
        <xdr:cNvCxnSpPr/>
      </xdr:nvCxnSpPr>
      <xdr:spPr>
        <a:xfrm>
          <a:off x="14592300" y="10133512"/>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86360</xdr:rowOff>
    </xdr:from>
    <xdr:to>
      <xdr:col>72</xdr:col>
      <xdr:colOff>38100</xdr:colOff>
      <xdr:row>59</xdr:row>
      <xdr:rowOff>16510</xdr:rowOff>
    </xdr:to>
    <xdr:sp macro="" textlink="">
      <xdr:nvSpPr>
        <xdr:cNvPr id="551" name="楕円 550">
          <a:extLst>
            <a:ext uri="{FF2B5EF4-FFF2-40B4-BE49-F238E27FC236}">
              <a16:creationId xmlns:a16="http://schemas.microsoft.com/office/drawing/2014/main" id="{8DFAD9CE-941E-4093-9D5A-7DA125325198}"/>
            </a:ext>
          </a:extLst>
        </xdr:cNvPr>
        <xdr:cNvSpPr/>
      </xdr:nvSpPr>
      <xdr:spPr>
        <a:xfrm>
          <a:off x="13652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137160</xdr:rowOff>
    </xdr:from>
    <xdr:to>
      <xdr:col>76</xdr:col>
      <xdr:colOff>114300</xdr:colOff>
      <xdr:row>59</xdr:row>
      <xdr:rowOff>17962</xdr:rowOff>
    </xdr:to>
    <xdr:cxnSp macro="">
      <xdr:nvCxnSpPr>
        <xdr:cNvPr id="552" name="直線コネクタ 551">
          <a:extLst>
            <a:ext uri="{FF2B5EF4-FFF2-40B4-BE49-F238E27FC236}">
              <a16:creationId xmlns:a16="http://schemas.microsoft.com/office/drawing/2014/main" id="{8EE9E9AC-6D78-4592-A56E-423C2F377668}"/>
            </a:ext>
          </a:extLst>
        </xdr:cNvPr>
        <xdr:cNvCxnSpPr/>
      </xdr:nvCxnSpPr>
      <xdr:spPr>
        <a:xfrm>
          <a:off x="13703300" y="10081260"/>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102688</xdr:rowOff>
    </xdr:from>
    <xdr:to>
      <xdr:col>67</xdr:col>
      <xdr:colOff>101600</xdr:colOff>
      <xdr:row>59</xdr:row>
      <xdr:rowOff>32838</xdr:rowOff>
    </xdr:to>
    <xdr:sp macro="" textlink="">
      <xdr:nvSpPr>
        <xdr:cNvPr id="553" name="楕円 552">
          <a:extLst>
            <a:ext uri="{FF2B5EF4-FFF2-40B4-BE49-F238E27FC236}">
              <a16:creationId xmlns:a16="http://schemas.microsoft.com/office/drawing/2014/main" id="{0A88F670-0C75-4FF2-927E-F4AF9C96FDA2}"/>
            </a:ext>
          </a:extLst>
        </xdr:cNvPr>
        <xdr:cNvSpPr/>
      </xdr:nvSpPr>
      <xdr:spPr>
        <a:xfrm>
          <a:off x="12763500" y="100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137160</xdr:rowOff>
    </xdr:from>
    <xdr:to>
      <xdr:col>71</xdr:col>
      <xdr:colOff>177800</xdr:colOff>
      <xdr:row>58</xdr:row>
      <xdr:rowOff>153488</xdr:rowOff>
    </xdr:to>
    <xdr:cxnSp macro="">
      <xdr:nvCxnSpPr>
        <xdr:cNvPr id="554" name="直線コネクタ 553">
          <a:extLst>
            <a:ext uri="{FF2B5EF4-FFF2-40B4-BE49-F238E27FC236}">
              <a16:creationId xmlns:a16="http://schemas.microsoft.com/office/drawing/2014/main" id="{83D28E5F-F8B0-4962-BA59-E95AE002CDE5}"/>
            </a:ext>
          </a:extLst>
        </xdr:cNvPr>
        <xdr:cNvCxnSpPr/>
      </xdr:nvCxnSpPr>
      <xdr:spPr>
        <a:xfrm flipV="1">
          <a:off x="12814300" y="1008126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130101</xdr:rowOff>
    </xdr:from>
    <xdr:ext cx="405111" cy="259045"/>
    <xdr:sp macro="" textlink="">
      <xdr:nvSpPr>
        <xdr:cNvPr id="555" name="n_1aveValue【学校施設】&#10;有形固定資産減価償却率">
          <a:extLst>
            <a:ext uri="{FF2B5EF4-FFF2-40B4-BE49-F238E27FC236}">
              <a16:creationId xmlns:a16="http://schemas.microsoft.com/office/drawing/2014/main" id="{00477B73-05CB-44AB-9AEA-655F6EC0C272}"/>
            </a:ext>
          </a:extLst>
        </xdr:cNvPr>
        <xdr:cNvSpPr txBox="1"/>
      </xdr:nvSpPr>
      <xdr:spPr>
        <a:xfrm>
          <a:off x="152660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100710</xdr:rowOff>
    </xdr:from>
    <xdr:ext cx="405111" cy="259045"/>
    <xdr:sp macro="" textlink="">
      <xdr:nvSpPr>
        <xdr:cNvPr id="556" name="n_2aveValue【学校施設】&#10;有形固定資産減価償却率">
          <a:extLst>
            <a:ext uri="{FF2B5EF4-FFF2-40B4-BE49-F238E27FC236}">
              <a16:creationId xmlns:a16="http://schemas.microsoft.com/office/drawing/2014/main" id="{63F6271E-E7BF-4EC2-A0CA-064C522F51A9}"/>
            </a:ext>
          </a:extLst>
        </xdr:cNvPr>
        <xdr:cNvSpPr txBox="1"/>
      </xdr:nvSpPr>
      <xdr:spPr>
        <a:xfrm>
          <a:off x="14389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32130</xdr:rowOff>
    </xdr:from>
    <xdr:ext cx="405111" cy="259045"/>
    <xdr:sp macro="" textlink="">
      <xdr:nvSpPr>
        <xdr:cNvPr id="557" name="n_3aveValue【学校施設】&#10;有形固定資産減価償却率">
          <a:extLst>
            <a:ext uri="{FF2B5EF4-FFF2-40B4-BE49-F238E27FC236}">
              <a16:creationId xmlns:a16="http://schemas.microsoft.com/office/drawing/2014/main" id="{F0F98726-6933-4CED-8FA4-B943A9BDB1A6}"/>
            </a:ext>
          </a:extLst>
        </xdr:cNvPr>
        <xdr:cNvSpPr txBox="1"/>
      </xdr:nvSpPr>
      <xdr:spPr>
        <a:xfrm>
          <a:off x="13500744" y="1031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25599</xdr:rowOff>
    </xdr:from>
    <xdr:ext cx="405111" cy="259045"/>
    <xdr:sp macro="" textlink="">
      <xdr:nvSpPr>
        <xdr:cNvPr id="558" name="n_4aveValue【学校施設】&#10;有形固定資産減価償却率">
          <a:extLst>
            <a:ext uri="{FF2B5EF4-FFF2-40B4-BE49-F238E27FC236}">
              <a16:creationId xmlns:a16="http://schemas.microsoft.com/office/drawing/2014/main" id="{DEDD24B5-F921-4EFC-91E4-9F542B1842B5}"/>
            </a:ext>
          </a:extLst>
        </xdr:cNvPr>
        <xdr:cNvSpPr txBox="1"/>
      </xdr:nvSpPr>
      <xdr:spPr>
        <a:xfrm>
          <a:off x="12611744"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157134</xdr:rowOff>
    </xdr:from>
    <xdr:ext cx="405111" cy="259045"/>
    <xdr:sp macro="" textlink="">
      <xdr:nvSpPr>
        <xdr:cNvPr id="559" name="n_1mainValue【学校施設】&#10;有形固定資産減価償却率">
          <a:extLst>
            <a:ext uri="{FF2B5EF4-FFF2-40B4-BE49-F238E27FC236}">
              <a16:creationId xmlns:a16="http://schemas.microsoft.com/office/drawing/2014/main" id="{E109C3E0-A203-4B43-9F18-AEF35A304FBF}"/>
            </a:ext>
          </a:extLst>
        </xdr:cNvPr>
        <xdr:cNvSpPr txBox="1"/>
      </xdr:nvSpPr>
      <xdr:spPr>
        <a:xfrm>
          <a:off x="15266044" y="992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85289</xdr:rowOff>
    </xdr:from>
    <xdr:ext cx="405111" cy="259045"/>
    <xdr:sp macro="" textlink="">
      <xdr:nvSpPr>
        <xdr:cNvPr id="560" name="n_2mainValue【学校施設】&#10;有形固定資産減価償却率">
          <a:extLst>
            <a:ext uri="{FF2B5EF4-FFF2-40B4-BE49-F238E27FC236}">
              <a16:creationId xmlns:a16="http://schemas.microsoft.com/office/drawing/2014/main" id="{22D86B48-E2A4-43D4-B5F8-77D78F54853B}"/>
            </a:ext>
          </a:extLst>
        </xdr:cNvPr>
        <xdr:cNvSpPr txBox="1"/>
      </xdr:nvSpPr>
      <xdr:spPr>
        <a:xfrm>
          <a:off x="14389744" y="985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33037</xdr:rowOff>
    </xdr:from>
    <xdr:ext cx="405111" cy="259045"/>
    <xdr:sp macro="" textlink="">
      <xdr:nvSpPr>
        <xdr:cNvPr id="561" name="n_3mainValue【学校施設】&#10;有形固定資産減価償却率">
          <a:extLst>
            <a:ext uri="{FF2B5EF4-FFF2-40B4-BE49-F238E27FC236}">
              <a16:creationId xmlns:a16="http://schemas.microsoft.com/office/drawing/2014/main" id="{B1C639BA-A494-49C6-96EA-C5F73ADFE781}"/>
            </a:ext>
          </a:extLst>
        </xdr:cNvPr>
        <xdr:cNvSpPr txBox="1"/>
      </xdr:nvSpPr>
      <xdr:spPr>
        <a:xfrm>
          <a:off x="13500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49365</xdr:rowOff>
    </xdr:from>
    <xdr:ext cx="405111" cy="259045"/>
    <xdr:sp macro="" textlink="">
      <xdr:nvSpPr>
        <xdr:cNvPr id="562" name="n_4mainValue【学校施設】&#10;有形固定資産減価償却率">
          <a:extLst>
            <a:ext uri="{FF2B5EF4-FFF2-40B4-BE49-F238E27FC236}">
              <a16:creationId xmlns:a16="http://schemas.microsoft.com/office/drawing/2014/main" id="{8BD18449-B90E-4FF8-8AC4-CBE53C3D3183}"/>
            </a:ext>
          </a:extLst>
        </xdr:cNvPr>
        <xdr:cNvSpPr txBox="1"/>
      </xdr:nvSpPr>
      <xdr:spPr>
        <a:xfrm>
          <a:off x="12611744" y="982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D768D7B0-AED6-4787-BE8D-14C32005862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83F82873-6737-470F-B643-4DB235D3517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94A09C1A-13F7-4A2F-9436-D6F1BF236BE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76E577B8-77B5-45CF-84CC-898E5ED36F6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6335A80F-4078-4179-8A1F-F51C765C1DF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6D320E78-4608-4887-88E9-8A3FFBB3DFF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55B20832-3FA7-41EB-ADDA-8F841ABAC24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310535FA-D96F-420C-86CE-F1C9DCC2E4D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7EAB8A9B-DA89-428D-B2E1-DC87A2E2C03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4E2B0FA5-B961-413D-A34C-C2D45B4318C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a:extLst>
            <a:ext uri="{FF2B5EF4-FFF2-40B4-BE49-F238E27FC236}">
              <a16:creationId xmlns:a16="http://schemas.microsoft.com/office/drawing/2014/main" id="{C24E428B-4A26-4312-8812-FAC0AA26734C}"/>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4" name="直線コネクタ 573">
          <a:extLst>
            <a:ext uri="{FF2B5EF4-FFF2-40B4-BE49-F238E27FC236}">
              <a16:creationId xmlns:a16="http://schemas.microsoft.com/office/drawing/2014/main" id="{014FFA56-5CC6-4378-872F-F466118C9889}"/>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5" name="テキスト ボックス 574">
          <a:extLst>
            <a:ext uri="{FF2B5EF4-FFF2-40B4-BE49-F238E27FC236}">
              <a16:creationId xmlns:a16="http://schemas.microsoft.com/office/drawing/2014/main" id="{AEB61358-6704-490A-888D-4D15C6E32271}"/>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6" name="直線コネクタ 575">
          <a:extLst>
            <a:ext uri="{FF2B5EF4-FFF2-40B4-BE49-F238E27FC236}">
              <a16:creationId xmlns:a16="http://schemas.microsoft.com/office/drawing/2014/main" id="{7521B875-7B7A-495B-BC82-5B72994DD25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7" name="テキスト ボックス 576">
          <a:extLst>
            <a:ext uri="{FF2B5EF4-FFF2-40B4-BE49-F238E27FC236}">
              <a16:creationId xmlns:a16="http://schemas.microsoft.com/office/drawing/2014/main" id="{7CE7971A-DB32-4CEE-BC79-3FBFA635A2A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8" name="直線コネクタ 577">
          <a:extLst>
            <a:ext uri="{FF2B5EF4-FFF2-40B4-BE49-F238E27FC236}">
              <a16:creationId xmlns:a16="http://schemas.microsoft.com/office/drawing/2014/main" id="{C7DE99F6-9AAA-474C-9D0D-BF8774BE01EB}"/>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79" name="テキスト ボックス 578">
          <a:extLst>
            <a:ext uri="{FF2B5EF4-FFF2-40B4-BE49-F238E27FC236}">
              <a16:creationId xmlns:a16="http://schemas.microsoft.com/office/drawing/2014/main" id="{8A380D76-4C3D-41B3-8D53-A0B1094FA2B2}"/>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A81223E6-893C-402F-AB49-6E7C641EC3B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140C9410-C1FA-45F8-B455-BCDA7EAD778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CF21F24E-9B04-47DD-B287-BFF04DB1EE7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5144</xdr:rowOff>
    </xdr:from>
    <xdr:to>
      <xdr:col>116</xdr:col>
      <xdr:colOff>62864</xdr:colOff>
      <xdr:row>63</xdr:row>
      <xdr:rowOff>36005</xdr:rowOff>
    </xdr:to>
    <xdr:cxnSp macro="">
      <xdr:nvCxnSpPr>
        <xdr:cNvPr id="583" name="直線コネクタ 582">
          <a:extLst>
            <a:ext uri="{FF2B5EF4-FFF2-40B4-BE49-F238E27FC236}">
              <a16:creationId xmlns:a16="http://schemas.microsoft.com/office/drawing/2014/main" id="{19A48D6F-3F21-4BB4-8E88-122D44309D05}"/>
            </a:ext>
          </a:extLst>
        </xdr:cNvPr>
        <xdr:cNvCxnSpPr/>
      </xdr:nvCxnSpPr>
      <xdr:spPr>
        <a:xfrm flipV="1">
          <a:off x="22160864" y="9606344"/>
          <a:ext cx="0" cy="123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39832</xdr:rowOff>
    </xdr:from>
    <xdr:ext cx="469744" cy="259045"/>
    <xdr:sp macro="" textlink="">
      <xdr:nvSpPr>
        <xdr:cNvPr id="584" name="【学校施設】&#10;一人当たり面積最小値テキスト">
          <a:extLst>
            <a:ext uri="{FF2B5EF4-FFF2-40B4-BE49-F238E27FC236}">
              <a16:creationId xmlns:a16="http://schemas.microsoft.com/office/drawing/2014/main" id="{4D387A03-A278-4D66-A0F9-11E3C4A8DB83}"/>
            </a:ext>
          </a:extLst>
        </xdr:cNvPr>
        <xdr:cNvSpPr txBox="1"/>
      </xdr:nvSpPr>
      <xdr:spPr>
        <a:xfrm>
          <a:off x="22199600" y="1084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36005</xdr:rowOff>
    </xdr:from>
    <xdr:to>
      <xdr:col>116</xdr:col>
      <xdr:colOff>152400</xdr:colOff>
      <xdr:row>63</xdr:row>
      <xdr:rowOff>36005</xdr:rowOff>
    </xdr:to>
    <xdr:cxnSp macro="">
      <xdr:nvCxnSpPr>
        <xdr:cNvPr id="585" name="直線コネクタ 584">
          <a:extLst>
            <a:ext uri="{FF2B5EF4-FFF2-40B4-BE49-F238E27FC236}">
              <a16:creationId xmlns:a16="http://schemas.microsoft.com/office/drawing/2014/main" id="{55C42DCF-134E-4A82-B434-F2F70DE49C6E}"/>
            </a:ext>
          </a:extLst>
        </xdr:cNvPr>
        <xdr:cNvCxnSpPr/>
      </xdr:nvCxnSpPr>
      <xdr:spPr>
        <a:xfrm>
          <a:off x="22072600" y="1083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123271</xdr:rowOff>
    </xdr:from>
    <xdr:ext cx="469744" cy="259045"/>
    <xdr:sp macro="" textlink="">
      <xdr:nvSpPr>
        <xdr:cNvPr id="586" name="【学校施設】&#10;一人当たり面積最大値テキスト">
          <a:extLst>
            <a:ext uri="{FF2B5EF4-FFF2-40B4-BE49-F238E27FC236}">
              <a16:creationId xmlns:a16="http://schemas.microsoft.com/office/drawing/2014/main" id="{C1047813-BC1D-4F3F-9AD9-8C5471D1DBAA}"/>
            </a:ext>
          </a:extLst>
        </xdr:cNvPr>
        <xdr:cNvSpPr txBox="1"/>
      </xdr:nvSpPr>
      <xdr:spPr>
        <a:xfrm>
          <a:off x="22199600" y="938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5144</xdr:rowOff>
    </xdr:from>
    <xdr:to>
      <xdr:col>116</xdr:col>
      <xdr:colOff>152400</xdr:colOff>
      <xdr:row>56</xdr:row>
      <xdr:rowOff>5144</xdr:rowOff>
    </xdr:to>
    <xdr:cxnSp macro="">
      <xdr:nvCxnSpPr>
        <xdr:cNvPr id="587" name="直線コネクタ 586">
          <a:extLst>
            <a:ext uri="{FF2B5EF4-FFF2-40B4-BE49-F238E27FC236}">
              <a16:creationId xmlns:a16="http://schemas.microsoft.com/office/drawing/2014/main" id="{4AC252B3-8401-43CF-A429-D1CD302DA814}"/>
            </a:ext>
          </a:extLst>
        </xdr:cNvPr>
        <xdr:cNvCxnSpPr/>
      </xdr:nvCxnSpPr>
      <xdr:spPr>
        <a:xfrm>
          <a:off x="22072600" y="9606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134383</xdr:rowOff>
    </xdr:from>
    <xdr:ext cx="469744" cy="259045"/>
    <xdr:sp macro="" textlink="">
      <xdr:nvSpPr>
        <xdr:cNvPr id="588" name="【学校施設】&#10;一人当たり面積平均値テキスト">
          <a:extLst>
            <a:ext uri="{FF2B5EF4-FFF2-40B4-BE49-F238E27FC236}">
              <a16:creationId xmlns:a16="http://schemas.microsoft.com/office/drawing/2014/main" id="{D54D8A52-F0D8-4FA3-8359-7DB37A20A4D4}"/>
            </a:ext>
          </a:extLst>
        </xdr:cNvPr>
        <xdr:cNvSpPr txBox="1"/>
      </xdr:nvSpPr>
      <xdr:spPr>
        <a:xfrm>
          <a:off x="22199600" y="10249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111506</xdr:rowOff>
    </xdr:from>
    <xdr:to>
      <xdr:col>116</xdr:col>
      <xdr:colOff>114300</xdr:colOff>
      <xdr:row>61</xdr:row>
      <xdr:rowOff>41656</xdr:rowOff>
    </xdr:to>
    <xdr:sp macro="" textlink="">
      <xdr:nvSpPr>
        <xdr:cNvPr id="589" name="フローチャート: 判断 588">
          <a:extLst>
            <a:ext uri="{FF2B5EF4-FFF2-40B4-BE49-F238E27FC236}">
              <a16:creationId xmlns:a16="http://schemas.microsoft.com/office/drawing/2014/main" id="{9A82DC1D-2F16-4B97-A017-979EA0AB9289}"/>
            </a:ext>
          </a:extLst>
        </xdr:cNvPr>
        <xdr:cNvSpPr/>
      </xdr:nvSpPr>
      <xdr:spPr>
        <a:xfrm>
          <a:off x="22110700" y="1039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112649</xdr:rowOff>
    </xdr:from>
    <xdr:to>
      <xdr:col>112</xdr:col>
      <xdr:colOff>38100</xdr:colOff>
      <xdr:row>61</xdr:row>
      <xdr:rowOff>42799</xdr:rowOff>
    </xdr:to>
    <xdr:sp macro="" textlink="">
      <xdr:nvSpPr>
        <xdr:cNvPr id="590" name="フローチャート: 判断 589">
          <a:extLst>
            <a:ext uri="{FF2B5EF4-FFF2-40B4-BE49-F238E27FC236}">
              <a16:creationId xmlns:a16="http://schemas.microsoft.com/office/drawing/2014/main" id="{FB185737-EFC0-482C-96C2-A8E1B85821A0}"/>
            </a:ext>
          </a:extLst>
        </xdr:cNvPr>
        <xdr:cNvSpPr/>
      </xdr:nvSpPr>
      <xdr:spPr>
        <a:xfrm>
          <a:off x="21272500" y="103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135509</xdr:rowOff>
    </xdr:from>
    <xdr:to>
      <xdr:col>107</xdr:col>
      <xdr:colOff>101600</xdr:colOff>
      <xdr:row>61</xdr:row>
      <xdr:rowOff>65659</xdr:rowOff>
    </xdr:to>
    <xdr:sp macro="" textlink="">
      <xdr:nvSpPr>
        <xdr:cNvPr id="591" name="フローチャート: 判断 590">
          <a:extLst>
            <a:ext uri="{FF2B5EF4-FFF2-40B4-BE49-F238E27FC236}">
              <a16:creationId xmlns:a16="http://schemas.microsoft.com/office/drawing/2014/main" id="{0F78F252-A7C2-4956-839F-FFE059D825FF}"/>
            </a:ext>
          </a:extLst>
        </xdr:cNvPr>
        <xdr:cNvSpPr/>
      </xdr:nvSpPr>
      <xdr:spPr>
        <a:xfrm>
          <a:off x="20383500" y="10422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123507</xdr:rowOff>
    </xdr:from>
    <xdr:to>
      <xdr:col>102</xdr:col>
      <xdr:colOff>165100</xdr:colOff>
      <xdr:row>61</xdr:row>
      <xdr:rowOff>53657</xdr:rowOff>
    </xdr:to>
    <xdr:sp macro="" textlink="">
      <xdr:nvSpPr>
        <xdr:cNvPr id="592" name="フローチャート: 判断 591">
          <a:extLst>
            <a:ext uri="{FF2B5EF4-FFF2-40B4-BE49-F238E27FC236}">
              <a16:creationId xmlns:a16="http://schemas.microsoft.com/office/drawing/2014/main" id="{60B1F408-0ED0-4658-B09E-DFC0ECCD5D61}"/>
            </a:ext>
          </a:extLst>
        </xdr:cNvPr>
        <xdr:cNvSpPr/>
      </xdr:nvSpPr>
      <xdr:spPr>
        <a:xfrm>
          <a:off x="19494500" y="1041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113220</xdr:rowOff>
    </xdr:from>
    <xdr:to>
      <xdr:col>98</xdr:col>
      <xdr:colOff>38100</xdr:colOff>
      <xdr:row>61</xdr:row>
      <xdr:rowOff>43370</xdr:rowOff>
    </xdr:to>
    <xdr:sp macro="" textlink="">
      <xdr:nvSpPr>
        <xdr:cNvPr id="593" name="フローチャート: 判断 592">
          <a:extLst>
            <a:ext uri="{FF2B5EF4-FFF2-40B4-BE49-F238E27FC236}">
              <a16:creationId xmlns:a16="http://schemas.microsoft.com/office/drawing/2014/main" id="{1E90535E-5FB1-428C-950B-D15A9A97C2D2}"/>
            </a:ext>
          </a:extLst>
        </xdr:cNvPr>
        <xdr:cNvSpPr/>
      </xdr:nvSpPr>
      <xdr:spPr>
        <a:xfrm>
          <a:off x="18605500" y="1040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256A985C-35EC-4EC7-9EEA-3679A9DEA76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D8A74C85-638A-4F6E-92F2-023DE79ECB0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66D239CE-E90A-4F10-9BBC-0910BFD9E17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77C543CD-FD58-4707-A75E-A65F684D079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4AADEFAB-8093-492D-BE22-F32A0FA620A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166942</xdr:rowOff>
    </xdr:from>
    <xdr:to>
      <xdr:col>116</xdr:col>
      <xdr:colOff>114300</xdr:colOff>
      <xdr:row>62</xdr:row>
      <xdr:rowOff>97092</xdr:rowOff>
    </xdr:to>
    <xdr:sp macro="" textlink="">
      <xdr:nvSpPr>
        <xdr:cNvPr id="599" name="楕円 598">
          <a:extLst>
            <a:ext uri="{FF2B5EF4-FFF2-40B4-BE49-F238E27FC236}">
              <a16:creationId xmlns:a16="http://schemas.microsoft.com/office/drawing/2014/main" id="{3EAE0AF5-1244-422E-9241-F7F020B1FEBB}"/>
            </a:ext>
          </a:extLst>
        </xdr:cNvPr>
        <xdr:cNvSpPr/>
      </xdr:nvSpPr>
      <xdr:spPr>
        <a:xfrm>
          <a:off x="22110700" y="1062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145369</xdr:rowOff>
    </xdr:from>
    <xdr:ext cx="469744" cy="259045"/>
    <xdr:sp macro="" textlink="">
      <xdr:nvSpPr>
        <xdr:cNvPr id="600" name="【学校施設】&#10;一人当たり面積該当値テキスト">
          <a:extLst>
            <a:ext uri="{FF2B5EF4-FFF2-40B4-BE49-F238E27FC236}">
              <a16:creationId xmlns:a16="http://schemas.microsoft.com/office/drawing/2014/main" id="{98AC3FA9-0575-41E8-96FA-84F634346828}"/>
            </a:ext>
          </a:extLst>
        </xdr:cNvPr>
        <xdr:cNvSpPr txBox="1"/>
      </xdr:nvSpPr>
      <xdr:spPr>
        <a:xfrm>
          <a:off x="22199600" y="10603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170370</xdr:rowOff>
    </xdr:from>
    <xdr:to>
      <xdr:col>112</xdr:col>
      <xdr:colOff>38100</xdr:colOff>
      <xdr:row>62</xdr:row>
      <xdr:rowOff>100520</xdr:rowOff>
    </xdr:to>
    <xdr:sp macro="" textlink="">
      <xdr:nvSpPr>
        <xdr:cNvPr id="601" name="楕円 600">
          <a:extLst>
            <a:ext uri="{FF2B5EF4-FFF2-40B4-BE49-F238E27FC236}">
              <a16:creationId xmlns:a16="http://schemas.microsoft.com/office/drawing/2014/main" id="{7A9F7266-6448-4954-8CC2-F4E690B4A580}"/>
            </a:ext>
          </a:extLst>
        </xdr:cNvPr>
        <xdr:cNvSpPr/>
      </xdr:nvSpPr>
      <xdr:spPr>
        <a:xfrm>
          <a:off x="21272500" y="1062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46292</xdr:rowOff>
    </xdr:from>
    <xdr:to>
      <xdr:col>116</xdr:col>
      <xdr:colOff>63500</xdr:colOff>
      <xdr:row>62</xdr:row>
      <xdr:rowOff>49720</xdr:rowOff>
    </xdr:to>
    <xdr:cxnSp macro="">
      <xdr:nvCxnSpPr>
        <xdr:cNvPr id="602" name="直線コネクタ 601">
          <a:extLst>
            <a:ext uri="{FF2B5EF4-FFF2-40B4-BE49-F238E27FC236}">
              <a16:creationId xmlns:a16="http://schemas.microsoft.com/office/drawing/2014/main" id="{8AD8F8D5-29CC-4A47-B801-D378B73434BE}"/>
            </a:ext>
          </a:extLst>
        </xdr:cNvPr>
        <xdr:cNvCxnSpPr/>
      </xdr:nvCxnSpPr>
      <xdr:spPr>
        <a:xfrm flipV="1">
          <a:off x="21323300" y="10676192"/>
          <a:ext cx="8382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1778</xdr:rowOff>
    </xdr:from>
    <xdr:to>
      <xdr:col>107</xdr:col>
      <xdr:colOff>101600</xdr:colOff>
      <xdr:row>62</xdr:row>
      <xdr:rowOff>103378</xdr:rowOff>
    </xdr:to>
    <xdr:sp macro="" textlink="">
      <xdr:nvSpPr>
        <xdr:cNvPr id="603" name="楕円 602">
          <a:extLst>
            <a:ext uri="{FF2B5EF4-FFF2-40B4-BE49-F238E27FC236}">
              <a16:creationId xmlns:a16="http://schemas.microsoft.com/office/drawing/2014/main" id="{D548720B-921B-4A31-9AF0-8CAA26A503A8}"/>
            </a:ext>
          </a:extLst>
        </xdr:cNvPr>
        <xdr:cNvSpPr/>
      </xdr:nvSpPr>
      <xdr:spPr>
        <a:xfrm>
          <a:off x="20383500" y="1063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49720</xdr:rowOff>
    </xdr:from>
    <xdr:to>
      <xdr:col>111</xdr:col>
      <xdr:colOff>177800</xdr:colOff>
      <xdr:row>62</xdr:row>
      <xdr:rowOff>52578</xdr:rowOff>
    </xdr:to>
    <xdr:cxnSp macro="">
      <xdr:nvCxnSpPr>
        <xdr:cNvPr id="604" name="直線コネクタ 603">
          <a:extLst>
            <a:ext uri="{FF2B5EF4-FFF2-40B4-BE49-F238E27FC236}">
              <a16:creationId xmlns:a16="http://schemas.microsoft.com/office/drawing/2014/main" id="{1DFB6F5B-54E6-47B4-8281-890D856702FC}"/>
            </a:ext>
          </a:extLst>
        </xdr:cNvPr>
        <xdr:cNvCxnSpPr/>
      </xdr:nvCxnSpPr>
      <xdr:spPr>
        <a:xfrm flipV="1">
          <a:off x="20434300" y="10679620"/>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2921</xdr:rowOff>
    </xdr:from>
    <xdr:to>
      <xdr:col>102</xdr:col>
      <xdr:colOff>165100</xdr:colOff>
      <xdr:row>62</xdr:row>
      <xdr:rowOff>104521</xdr:rowOff>
    </xdr:to>
    <xdr:sp macro="" textlink="">
      <xdr:nvSpPr>
        <xdr:cNvPr id="605" name="楕円 604">
          <a:extLst>
            <a:ext uri="{FF2B5EF4-FFF2-40B4-BE49-F238E27FC236}">
              <a16:creationId xmlns:a16="http://schemas.microsoft.com/office/drawing/2014/main" id="{7655A2D6-3A23-4F79-B813-581F637A128A}"/>
            </a:ext>
          </a:extLst>
        </xdr:cNvPr>
        <xdr:cNvSpPr/>
      </xdr:nvSpPr>
      <xdr:spPr>
        <a:xfrm>
          <a:off x="19494500" y="1063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52578</xdr:rowOff>
    </xdr:from>
    <xdr:to>
      <xdr:col>107</xdr:col>
      <xdr:colOff>50800</xdr:colOff>
      <xdr:row>62</xdr:row>
      <xdr:rowOff>53721</xdr:rowOff>
    </xdr:to>
    <xdr:cxnSp macro="">
      <xdr:nvCxnSpPr>
        <xdr:cNvPr id="606" name="直線コネクタ 605">
          <a:extLst>
            <a:ext uri="{FF2B5EF4-FFF2-40B4-BE49-F238E27FC236}">
              <a16:creationId xmlns:a16="http://schemas.microsoft.com/office/drawing/2014/main" id="{AEE08ABB-C99E-468B-94A3-ED5C94EA2349}"/>
            </a:ext>
          </a:extLst>
        </xdr:cNvPr>
        <xdr:cNvCxnSpPr/>
      </xdr:nvCxnSpPr>
      <xdr:spPr>
        <a:xfrm flipV="1">
          <a:off x="19545300" y="1068247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5779</xdr:rowOff>
    </xdr:from>
    <xdr:to>
      <xdr:col>98</xdr:col>
      <xdr:colOff>38100</xdr:colOff>
      <xdr:row>62</xdr:row>
      <xdr:rowOff>107379</xdr:rowOff>
    </xdr:to>
    <xdr:sp macro="" textlink="">
      <xdr:nvSpPr>
        <xdr:cNvPr id="607" name="楕円 606">
          <a:extLst>
            <a:ext uri="{FF2B5EF4-FFF2-40B4-BE49-F238E27FC236}">
              <a16:creationId xmlns:a16="http://schemas.microsoft.com/office/drawing/2014/main" id="{146A9357-1A11-436F-A38B-F8B433881CD8}"/>
            </a:ext>
          </a:extLst>
        </xdr:cNvPr>
        <xdr:cNvSpPr/>
      </xdr:nvSpPr>
      <xdr:spPr>
        <a:xfrm>
          <a:off x="18605500" y="1063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53721</xdr:rowOff>
    </xdr:from>
    <xdr:to>
      <xdr:col>102</xdr:col>
      <xdr:colOff>114300</xdr:colOff>
      <xdr:row>62</xdr:row>
      <xdr:rowOff>56579</xdr:rowOff>
    </xdr:to>
    <xdr:cxnSp macro="">
      <xdr:nvCxnSpPr>
        <xdr:cNvPr id="608" name="直線コネクタ 607">
          <a:extLst>
            <a:ext uri="{FF2B5EF4-FFF2-40B4-BE49-F238E27FC236}">
              <a16:creationId xmlns:a16="http://schemas.microsoft.com/office/drawing/2014/main" id="{6BDEADC8-3094-4F96-8AE8-446DEBA8220D}"/>
            </a:ext>
          </a:extLst>
        </xdr:cNvPr>
        <xdr:cNvCxnSpPr/>
      </xdr:nvCxnSpPr>
      <xdr:spPr>
        <a:xfrm flipV="1">
          <a:off x="18656300" y="10683621"/>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59326</xdr:rowOff>
    </xdr:from>
    <xdr:ext cx="469744" cy="259045"/>
    <xdr:sp macro="" textlink="">
      <xdr:nvSpPr>
        <xdr:cNvPr id="609" name="n_1aveValue【学校施設】&#10;一人当たり面積">
          <a:extLst>
            <a:ext uri="{FF2B5EF4-FFF2-40B4-BE49-F238E27FC236}">
              <a16:creationId xmlns:a16="http://schemas.microsoft.com/office/drawing/2014/main" id="{D094311F-C3F8-4AFF-8D10-D6CF2F7B9763}"/>
            </a:ext>
          </a:extLst>
        </xdr:cNvPr>
        <xdr:cNvSpPr txBox="1"/>
      </xdr:nvSpPr>
      <xdr:spPr>
        <a:xfrm>
          <a:off x="21075727" y="1017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82186</xdr:rowOff>
    </xdr:from>
    <xdr:ext cx="469744" cy="259045"/>
    <xdr:sp macro="" textlink="">
      <xdr:nvSpPr>
        <xdr:cNvPr id="610" name="n_2aveValue【学校施設】&#10;一人当たり面積">
          <a:extLst>
            <a:ext uri="{FF2B5EF4-FFF2-40B4-BE49-F238E27FC236}">
              <a16:creationId xmlns:a16="http://schemas.microsoft.com/office/drawing/2014/main" id="{B19678DE-B46A-4D7D-8239-8A18D348CDCC}"/>
            </a:ext>
          </a:extLst>
        </xdr:cNvPr>
        <xdr:cNvSpPr txBox="1"/>
      </xdr:nvSpPr>
      <xdr:spPr>
        <a:xfrm>
          <a:off x="20199427" y="1019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70184</xdr:rowOff>
    </xdr:from>
    <xdr:ext cx="469744" cy="259045"/>
    <xdr:sp macro="" textlink="">
      <xdr:nvSpPr>
        <xdr:cNvPr id="611" name="n_3aveValue【学校施設】&#10;一人当たり面積">
          <a:extLst>
            <a:ext uri="{FF2B5EF4-FFF2-40B4-BE49-F238E27FC236}">
              <a16:creationId xmlns:a16="http://schemas.microsoft.com/office/drawing/2014/main" id="{78D42F95-ED40-406C-A259-35AFE91ACF5B}"/>
            </a:ext>
          </a:extLst>
        </xdr:cNvPr>
        <xdr:cNvSpPr txBox="1"/>
      </xdr:nvSpPr>
      <xdr:spPr>
        <a:xfrm>
          <a:off x="19310427" y="10185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59897</xdr:rowOff>
    </xdr:from>
    <xdr:ext cx="469744" cy="259045"/>
    <xdr:sp macro="" textlink="">
      <xdr:nvSpPr>
        <xdr:cNvPr id="612" name="n_4aveValue【学校施設】&#10;一人当たり面積">
          <a:extLst>
            <a:ext uri="{FF2B5EF4-FFF2-40B4-BE49-F238E27FC236}">
              <a16:creationId xmlns:a16="http://schemas.microsoft.com/office/drawing/2014/main" id="{87F70104-7A56-42B5-918A-302E35EA15E7}"/>
            </a:ext>
          </a:extLst>
        </xdr:cNvPr>
        <xdr:cNvSpPr txBox="1"/>
      </xdr:nvSpPr>
      <xdr:spPr>
        <a:xfrm>
          <a:off x="18421427" y="1017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91647</xdr:rowOff>
    </xdr:from>
    <xdr:ext cx="469744" cy="259045"/>
    <xdr:sp macro="" textlink="">
      <xdr:nvSpPr>
        <xdr:cNvPr id="613" name="n_1mainValue【学校施設】&#10;一人当たり面積">
          <a:extLst>
            <a:ext uri="{FF2B5EF4-FFF2-40B4-BE49-F238E27FC236}">
              <a16:creationId xmlns:a16="http://schemas.microsoft.com/office/drawing/2014/main" id="{CA9D267E-0D38-482C-B988-93832CF99D7E}"/>
            </a:ext>
          </a:extLst>
        </xdr:cNvPr>
        <xdr:cNvSpPr txBox="1"/>
      </xdr:nvSpPr>
      <xdr:spPr>
        <a:xfrm>
          <a:off x="21075727" y="1072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94505</xdr:rowOff>
    </xdr:from>
    <xdr:ext cx="469744" cy="259045"/>
    <xdr:sp macro="" textlink="">
      <xdr:nvSpPr>
        <xdr:cNvPr id="614" name="n_2mainValue【学校施設】&#10;一人当たり面積">
          <a:extLst>
            <a:ext uri="{FF2B5EF4-FFF2-40B4-BE49-F238E27FC236}">
              <a16:creationId xmlns:a16="http://schemas.microsoft.com/office/drawing/2014/main" id="{9051EC1B-E802-4A28-BAB3-AC6D7564F9FF}"/>
            </a:ext>
          </a:extLst>
        </xdr:cNvPr>
        <xdr:cNvSpPr txBox="1"/>
      </xdr:nvSpPr>
      <xdr:spPr>
        <a:xfrm>
          <a:off x="20199427" y="1072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95648</xdr:rowOff>
    </xdr:from>
    <xdr:ext cx="469744" cy="259045"/>
    <xdr:sp macro="" textlink="">
      <xdr:nvSpPr>
        <xdr:cNvPr id="615" name="n_3mainValue【学校施設】&#10;一人当たり面積">
          <a:extLst>
            <a:ext uri="{FF2B5EF4-FFF2-40B4-BE49-F238E27FC236}">
              <a16:creationId xmlns:a16="http://schemas.microsoft.com/office/drawing/2014/main" id="{D94D15EA-C844-4F45-B8FC-97A38BAE5D47}"/>
            </a:ext>
          </a:extLst>
        </xdr:cNvPr>
        <xdr:cNvSpPr txBox="1"/>
      </xdr:nvSpPr>
      <xdr:spPr>
        <a:xfrm>
          <a:off x="19310427" y="1072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98506</xdr:rowOff>
    </xdr:from>
    <xdr:ext cx="469744" cy="259045"/>
    <xdr:sp macro="" textlink="">
      <xdr:nvSpPr>
        <xdr:cNvPr id="616" name="n_4mainValue【学校施設】&#10;一人当たり面積">
          <a:extLst>
            <a:ext uri="{FF2B5EF4-FFF2-40B4-BE49-F238E27FC236}">
              <a16:creationId xmlns:a16="http://schemas.microsoft.com/office/drawing/2014/main" id="{CBD4D822-DCE6-421B-8B87-D85B76DBEE1C}"/>
            </a:ext>
          </a:extLst>
        </xdr:cNvPr>
        <xdr:cNvSpPr txBox="1"/>
      </xdr:nvSpPr>
      <xdr:spPr>
        <a:xfrm>
          <a:off x="18421427" y="10728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D9D5D3A1-42E0-4B76-9E77-132BCF6CD6F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DB5643B8-A7C6-4150-91D1-FB2A84BB7DA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AD5C965C-407D-406E-AE94-CB81F91711E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FBC9AA3B-769B-46D1-BF1E-FE277CE77A6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240F8866-DB0A-475D-813A-3C79F314702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089D3C81-F224-44FA-9516-9E3C31D9748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ACE9F817-8252-4D49-85FF-09D5EACAD50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51E9B9A6-45FE-46DF-B552-BF930424D762}"/>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5" name="正方形/長方形 624">
          <a:extLst>
            <a:ext uri="{FF2B5EF4-FFF2-40B4-BE49-F238E27FC236}">
              <a16:creationId xmlns:a16="http://schemas.microsoft.com/office/drawing/2014/main" id="{D3E3A1C9-24CB-4623-BA39-DC8D6E3A0B9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6" name="正方形/長方形 625">
          <a:extLst>
            <a:ext uri="{FF2B5EF4-FFF2-40B4-BE49-F238E27FC236}">
              <a16:creationId xmlns:a16="http://schemas.microsoft.com/office/drawing/2014/main" id="{A9081C0F-4044-4C5A-90CC-E2CDCDCD960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7" name="正方形/長方形 626">
          <a:extLst>
            <a:ext uri="{FF2B5EF4-FFF2-40B4-BE49-F238E27FC236}">
              <a16:creationId xmlns:a16="http://schemas.microsoft.com/office/drawing/2014/main" id="{62A0B808-0686-4443-8B9E-D87BE805CC4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8" name="正方形/長方形 627">
          <a:extLst>
            <a:ext uri="{FF2B5EF4-FFF2-40B4-BE49-F238E27FC236}">
              <a16:creationId xmlns:a16="http://schemas.microsoft.com/office/drawing/2014/main" id="{302DDE53-DC5C-4956-B396-CE4326F80C7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9" name="正方形/長方形 628">
          <a:extLst>
            <a:ext uri="{FF2B5EF4-FFF2-40B4-BE49-F238E27FC236}">
              <a16:creationId xmlns:a16="http://schemas.microsoft.com/office/drawing/2014/main" id="{8D7053DC-4B2D-4186-9699-CF8BFD9146E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0" name="正方形/長方形 629">
          <a:extLst>
            <a:ext uri="{FF2B5EF4-FFF2-40B4-BE49-F238E27FC236}">
              <a16:creationId xmlns:a16="http://schemas.microsoft.com/office/drawing/2014/main" id="{FE28105A-3370-4452-B793-58027C13259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1" name="正方形/長方形 630">
          <a:extLst>
            <a:ext uri="{FF2B5EF4-FFF2-40B4-BE49-F238E27FC236}">
              <a16:creationId xmlns:a16="http://schemas.microsoft.com/office/drawing/2014/main" id="{C8C7CFDA-660A-4D9E-AE09-E2FE7D53F69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2" name="正方形/長方形 631">
          <a:extLst>
            <a:ext uri="{FF2B5EF4-FFF2-40B4-BE49-F238E27FC236}">
              <a16:creationId xmlns:a16="http://schemas.microsoft.com/office/drawing/2014/main" id="{EEB902D9-BF80-4A31-BBD0-717775500383}"/>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a:extLst>
            <a:ext uri="{FF2B5EF4-FFF2-40B4-BE49-F238E27FC236}">
              <a16:creationId xmlns:a16="http://schemas.microsoft.com/office/drawing/2014/main" id="{DF9DC7B8-D2C6-42A0-B0AB-065EA0BD6C2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a:extLst>
            <a:ext uri="{FF2B5EF4-FFF2-40B4-BE49-F238E27FC236}">
              <a16:creationId xmlns:a16="http://schemas.microsoft.com/office/drawing/2014/main" id="{BB99BFCE-67C0-426B-A214-63C06DA4F7A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a:extLst>
            <a:ext uri="{FF2B5EF4-FFF2-40B4-BE49-F238E27FC236}">
              <a16:creationId xmlns:a16="http://schemas.microsoft.com/office/drawing/2014/main" id="{AF2184BF-739E-47CB-9FFE-820A9E72AB1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a:extLst>
            <a:ext uri="{FF2B5EF4-FFF2-40B4-BE49-F238E27FC236}">
              <a16:creationId xmlns:a16="http://schemas.microsoft.com/office/drawing/2014/main" id="{D41E7ED6-E837-47A1-80A3-90A3BD1F5B9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a:extLst>
            <a:ext uri="{FF2B5EF4-FFF2-40B4-BE49-F238E27FC236}">
              <a16:creationId xmlns:a16="http://schemas.microsoft.com/office/drawing/2014/main" id="{47B35795-6ABB-4FAA-BC33-540BA46314B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a:extLst>
            <a:ext uri="{FF2B5EF4-FFF2-40B4-BE49-F238E27FC236}">
              <a16:creationId xmlns:a16="http://schemas.microsoft.com/office/drawing/2014/main" id="{55B8C013-B03A-417F-A90C-2A602BDB5D5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a:extLst>
            <a:ext uri="{FF2B5EF4-FFF2-40B4-BE49-F238E27FC236}">
              <a16:creationId xmlns:a16="http://schemas.microsoft.com/office/drawing/2014/main" id="{4F240603-5F8D-4AA0-96C3-7C84693879F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a:extLst>
            <a:ext uri="{FF2B5EF4-FFF2-40B4-BE49-F238E27FC236}">
              <a16:creationId xmlns:a16="http://schemas.microsoft.com/office/drawing/2014/main" id="{70BE5531-DB56-47A3-8259-5CCE2CFA530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1" name="テキスト ボックス 640">
          <a:extLst>
            <a:ext uri="{FF2B5EF4-FFF2-40B4-BE49-F238E27FC236}">
              <a16:creationId xmlns:a16="http://schemas.microsoft.com/office/drawing/2014/main" id="{54AC47BD-BB0E-4A0A-A022-FFAB5EEFF7F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2" name="直線コネクタ 641">
          <a:extLst>
            <a:ext uri="{FF2B5EF4-FFF2-40B4-BE49-F238E27FC236}">
              <a16:creationId xmlns:a16="http://schemas.microsoft.com/office/drawing/2014/main" id="{300A3757-5A0A-4D9D-BC46-4327CB4499F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3" name="テキスト ボックス 642">
          <a:extLst>
            <a:ext uri="{FF2B5EF4-FFF2-40B4-BE49-F238E27FC236}">
              <a16:creationId xmlns:a16="http://schemas.microsoft.com/office/drawing/2014/main" id="{34CE7753-D19A-47AB-B51A-7411434F889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4" name="直線コネクタ 643">
          <a:extLst>
            <a:ext uri="{FF2B5EF4-FFF2-40B4-BE49-F238E27FC236}">
              <a16:creationId xmlns:a16="http://schemas.microsoft.com/office/drawing/2014/main" id="{33F55F4A-630D-429C-A9B3-C5673F7878DB}"/>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5" name="テキスト ボックス 644">
          <a:extLst>
            <a:ext uri="{FF2B5EF4-FFF2-40B4-BE49-F238E27FC236}">
              <a16:creationId xmlns:a16="http://schemas.microsoft.com/office/drawing/2014/main" id="{09991D04-EE56-4426-BE44-E897C0032D0C}"/>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6" name="直線コネクタ 645">
          <a:extLst>
            <a:ext uri="{FF2B5EF4-FFF2-40B4-BE49-F238E27FC236}">
              <a16:creationId xmlns:a16="http://schemas.microsoft.com/office/drawing/2014/main" id="{8B6F6B47-7EEE-4CE4-9408-CF57B6FEE12E}"/>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7" name="テキスト ボックス 646">
          <a:extLst>
            <a:ext uri="{FF2B5EF4-FFF2-40B4-BE49-F238E27FC236}">
              <a16:creationId xmlns:a16="http://schemas.microsoft.com/office/drawing/2014/main" id="{7DBBB757-56C2-420A-B363-DA4DF3AFC92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8" name="直線コネクタ 647">
          <a:extLst>
            <a:ext uri="{FF2B5EF4-FFF2-40B4-BE49-F238E27FC236}">
              <a16:creationId xmlns:a16="http://schemas.microsoft.com/office/drawing/2014/main" id="{F3BC2723-E12A-44E5-98D6-980E031D8E9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9" name="テキスト ボックス 648">
          <a:extLst>
            <a:ext uri="{FF2B5EF4-FFF2-40B4-BE49-F238E27FC236}">
              <a16:creationId xmlns:a16="http://schemas.microsoft.com/office/drawing/2014/main" id="{369895AF-CF90-4F97-A3AE-EE84B075977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0" name="直線コネクタ 649">
          <a:extLst>
            <a:ext uri="{FF2B5EF4-FFF2-40B4-BE49-F238E27FC236}">
              <a16:creationId xmlns:a16="http://schemas.microsoft.com/office/drawing/2014/main" id="{CB7D6FD2-76BB-4DF8-8318-6ED2FEA3C26D}"/>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1" name="テキスト ボックス 650">
          <a:extLst>
            <a:ext uri="{FF2B5EF4-FFF2-40B4-BE49-F238E27FC236}">
              <a16:creationId xmlns:a16="http://schemas.microsoft.com/office/drawing/2014/main" id="{069446BB-1A82-4B23-9676-82DBA6C2EABD}"/>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2" name="直線コネクタ 651">
          <a:extLst>
            <a:ext uri="{FF2B5EF4-FFF2-40B4-BE49-F238E27FC236}">
              <a16:creationId xmlns:a16="http://schemas.microsoft.com/office/drawing/2014/main" id="{60AF4610-5E07-4BB0-A495-88C127E64FD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3" name="テキスト ボックス 652">
          <a:extLst>
            <a:ext uri="{FF2B5EF4-FFF2-40B4-BE49-F238E27FC236}">
              <a16:creationId xmlns:a16="http://schemas.microsoft.com/office/drawing/2014/main" id="{D7ACCDFB-067D-4496-B99E-21A66A73EBE7}"/>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4" name="直線コネクタ 653">
          <a:extLst>
            <a:ext uri="{FF2B5EF4-FFF2-40B4-BE49-F238E27FC236}">
              <a16:creationId xmlns:a16="http://schemas.microsoft.com/office/drawing/2014/main" id="{5B31A129-A0DD-4778-8DFA-BB55D0E6A89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5" name="テキスト ボックス 654">
          <a:extLst>
            <a:ext uri="{FF2B5EF4-FFF2-40B4-BE49-F238E27FC236}">
              <a16:creationId xmlns:a16="http://schemas.microsoft.com/office/drawing/2014/main" id="{4F09BB96-9460-4B45-821C-55ABDBEF939C}"/>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6" name="【公民館】&#10;有形固定資産減価償却率グラフ枠">
          <a:extLst>
            <a:ext uri="{FF2B5EF4-FFF2-40B4-BE49-F238E27FC236}">
              <a16:creationId xmlns:a16="http://schemas.microsoft.com/office/drawing/2014/main" id="{5C16CCB0-541D-4350-BAB7-84671D4C5B0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5714</xdr:rowOff>
    </xdr:from>
    <xdr:to>
      <xdr:col>85</xdr:col>
      <xdr:colOff>126364</xdr:colOff>
      <xdr:row>108</xdr:row>
      <xdr:rowOff>152400</xdr:rowOff>
    </xdr:to>
    <xdr:cxnSp macro="">
      <xdr:nvCxnSpPr>
        <xdr:cNvPr id="657" name="直線コネクタ 656">
          <a:extLst>
            <a:ext uri="{FF2B5EF4-FFF2-40B4-BE49-F238E27FC236}">
              <a16:creationId xmlns:a16="http://schemas.microsoft.com/office/drawing/2014/main" id="{DE50AFF5-CD15-4B90-9E28-A93E50A97C5B}"/>
            </a:ext>
          </a:extLst>
        </xdr:cNvPr>
        <xdr:cNvCxnSpPr/>
      </xdr:nvCxnSpPr>
      <xdr:spPr>
        <a:xfrm flipV="1">
          <a:off x="16318864" y="17322164"/>
          <a:ext cx="0" cy="134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58" name="【公民館】&#10;有形固定資産減価償却率最小値テキスト">
          <a:extLst>
            <a:ext uri="{FF2B5EF4-FFF2-40B4-BE49-F238E27FC236}">
              <a16:creationId xmlns:a16="http://schemas.microsoft.com/office/drawing/2014/main" id="{E1187FCB-117E-4E0E-BA0D-BFEBF9013F83}"/>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59" name="直線コネクタ 658">
          <a:extLst>
            <a:ext uri="{FF2B5EF4-FFF2-40B4-BE49-F238E27FC236}">
              <a16:creationId xmlns:a16="http://schemas.microsoft.com/office/drawing/2014/main" id="{09A407C5-1976-47BE-BCFE-CCB4BD90E01D}"/>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123841</xdr:rowOff>
    </xdr:from>
    <xdr:ext cx="405111" cy="259045"/>
    <xdr:sp macro="" textlink="">
      <xdr:nvSpPr>
        <xdr:cNvPr id="660" name="【公民館】&#10;有形固定資産減価償却率最大値テキスト">
          <a:extLst>
            <a:ext uri="{FF2B5EF4-FFF2-40B4-BE49-F238E27FC236}">
              <a16:creationId xmlns:a16="http://schemas.microsoft.com/office/drawing/2014/main" id="{19F05D86-B4B0-4261-9678-74978FB62833}"/>
            </a:ext>
          </a:extLst>
        </xdr:cNvPr>
        <xdr:cNvSpPr txBox="1"/>
      </xdr:nvSpPr>
      <xdr:spPr>
        <a:xfrm>
          <a:off x="16357600" y="17097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5714</xdr:rowOff>
    </xdr:from>
    <xdr:to>
      <xdr:col>86</xdr:col>
      <xdr:colOff>25400</xdr:colOff>
      <xdr:row>101</xdr:row>
      <xdr:rowOff>5714</xdr:rowOff>
    </xdr:to>
    <xdr:cxnSp macro="">
      <xdr:nvCxnSpPr>
        <xdr:cNvPr id="661" name="直線コネクタ 660">
          <a:extLst>
            <a:ext uri="{FF2B5EF4-FFF2-40B4-BE49-F238E27FC236}">
              <a16:creationId xmlns:a16="http://schemas.microsoft.com/office/drawing/2014/main" id="{475AAA42-1DA8-48D9-B4D1-FFF7F946D329}"/>
            </a:ext>
          </a:extLst>
        </xdr:cNvPr>
        <xdr:cNvCxnSpPr/>
      </xdr:nvCxnSpPr>
      <xdr:spPr>
        <a:xfrm>
          <a:off x="16230600" y="1732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99077</xdr:rowOff>
    </xdr:from>
    <xdr:ext cx="405111" cy="259045"/>
    <xdr:sp macro="" textlink="">
      <xdr:nvSpPr>
        <xdr:cNvPr id="662" name="【公民館】&#10;有形固定資産減価償却率平均値テキスト">
          <a:extLst>
            <a:ext uri="{FF2B5EF4-FFF2-40B4-BE49-F238E27FC236}">
              <a16:creationId xmlns:a16="http://schemas.microsoft.com/office/drawing/2014/main" id="{BC6C0123-29ED-4C99-8FD9-ACB8DC149E3E}"/>
            </a:ext>
          </a:extLst>
        </xdr:cNvPr>
        <xdr:cNvSpPr txBox="1"/>
      </xdr:nvSpPr>
      <xdr:spPr>
        <a:xfrm>
          <a:off x="16357600" y="1792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120650</xdr:rowOff>
    </xdr:from>
    <xdr:to>
      <xdr:col>85</xdr:col>
      <xdr:colOff>177800</xdr:colOff>
      <xdr:row>105</xdr:row>
      <xdr:rowOff>50800</xdr:rowOff>
    </xdr:to>
    <xdr:sp macro="" textlink="">
      <xdr:nvSpPr>
        <xdr:cNvPr id="663" name="フローチャート: 判断 662">
          <a:extLst>
            <a:ext uri="{FF2B5EF4-FFF2-40B4-BE49-F238E27FC236}">
              <a16:creationId xmlns:a16="http://schemas.microsoft.com/office/drawing/2014/main" id="{22C9B662-7659-41BB-B3A6-4A3FCDCF7B2C}"/>
            </a:ext>
          </a:extLst>
        </xdr:cNvPr>
        <xdr:cNvSpPr/>
      </xdr:nvSpPr>
      <xdr:spPr>
        <a:xfrm>
          <a:off x="162687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103505</xdr:rowOff>
    </xdr:from>
    <xdr:to>
      <xdr:col>81</xdr:col>
      <xdr:colOff>101600</xdr:colOff>
      <xdr:row>105</xdr:row>
      <xdr:rowOff>33655</xdr:rowOff>
    </xdr:to>
    <xdr:sp macro="" textlink="">
      <xdr:nvSpPr>
        <xdr:cNvPr id="664" name="フローチャート: 判断 663">
          <a:extLst>
            <a:ext uri="{FF2B5EF4-FFF2-40B4-BE49-F238E27FC236}">
              <a16:creationId xmlns:a16="http://schemas.microsoft.com/office/drawing/2014/main" id="{6A03FF37-91C9-4F0D-A156-949892C66437}"/>
            </a:ext>
          </a:extLst>
        </xdr:cNvPr>
        <xdr:cNvSpPr/>
      </xdr:nvSpPr>
      <xdr:spPr>
        <a:xfrm>
          <a:off x="154305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63500</xdr:rowOff>
    </xdr:from>
    <xdr:to>
      <xdr:col>76</xdr:col>
      <xdr:colOff>165100</xdr:colOff>
      <xdr:row>104</xdr:row>
      <xdr:rowOff>165100</xdr:rowOff>
    </xdr:to>
    <xdr:sp macro="" textlink="">
      <xdr:nvSpPr>
        <xdr:cNvPr id="665" name="フローチャート: 判断 664">
          <a:extLst>
            <a:ext uri="{FF2B5EF4-FFF2-40B4-BE49-F238E27FC236}">
              <a16:creationId xmlns:a16="http://schemas.microsoft.com/office/drawing/2014/main" id="{178B3CC2-2E39-4838-9A75-4860131ED81A}"/>
            </a:ext>
          </a:extLst>
        </xdr:cNvPr>
        <xdr:cNvSpPr/>
      </xdr:nvSpPr>
      <xdr:spPr>
        <a:xfrm>
          <a:off x="145415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34925</xdr:rowOff>
    </xdr:from>
    <xdr:to>
      <xdr:col>72</xdr:col>
      <xdr:colOff>38100</xdr:colOff>
      <xdr:row>104</xdr:row>
      <xdr:rowOff>136525</xdr:rowOff>
    </xdr:to>
    <xdr:sp macro="" textlink="">
      <xdr:nvSpPr>
        <xdr:cNvPr id="666" name="フローチャート: 判断 665">
          <a:extLst>
            <a:ext uri="{FF2B5EF4-FFF2-40B4-BE49-F238E27FC236}">
              <a16:creationId xmlns:a16="http://schemas.microsoft.com/office/drawing/2014/main" id="{49C760D6-1498-49E1-BDAF-B26B32442F6F}"/>
            </a:ext>
          </a:extLst>
        </xdr:cNvPr>
        <xdr:cNvSpPr/>
      </xdr:nvSpPr>
      <xdr:spPr>
        <a:xfrm>
          <a:off x="13652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15875</xdr:rowOff>
    </xdr:from>
    <xdr:to>
      <xdr:col>67</xdr:col>
      <xdr:colOff>101600</xdr:colOff>
      <xdr:row>104</xdr:row>
      <xdr:rowOff>117475</xdr:rowOff>
    </xdr:to>
    <xdr:sp macro="" textlink="">
      <xdr:nvSpPr>
        <xdr:cNvPr id="667" name="フローチャート: 判断 666">
          <a:extLst>
            <a:ext uri="{FF2B5EF4-FFF2-40B4-BE49-F238E27FC236}">
              <a16:creationId xmlns:a16="http://schemas.microsoft.com/office/drawing/2014/main" id="{D80EFE24-66C9-4331-852D-8DE885B3C109}"/>
            </a:ext>
          </a:extLst>
        </xdr:cNvPr>
        <xdr:cNvSpPr/>
      </xdr:nvSpPr>
      <xdr:spPr>
        <a:xfrm>
          <a:off x="12763500" y="178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1F25C740-5117-46B0-9201-6A774969A3B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C59AFACD-2114-4A69-9A7B-89E804E8F6A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E315310A-BD95-43C3-8053-F20DBBB034A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76913BCC-195D-42C2-8EF3-6264F2334F6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CBDF2DD8-053B-4371-8217-9A89C0C503B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170180</xdr:rowOff>
    </xdr:from>
    <xdr:to>
      <xdr:col>85</xdr:col>
      <xdr:colOff>177800</xdr:colOff>
      <xdr:row>103</xdr:row>
      <xdr:rowOff>100330</xdr:rowOff>
    </xdr:to>
    <xdr:sp macro="" textlink="">
      <xdr:nvSpPr>
        <xdr:cNvPr id="673" name="楕円 672">
          <a:extLst>
            <a:ext uri="{FF2B5EF4-FFF2-40B4-BE49-F238E27FC236}">
              <a16:creationId xmlns:a16="http://schemas.microsoft.com/office/drawing/2014/main" id="{6DDEC68D-E7B9-4FA4-B875-4D977298F4BF}"/>
            </a:ext>
          </a:extLst>
        </xdr:cNvPr>
        <xdr:cNvSpPr/>
      </xdr:nvSpPr>
      <xdr:spPr>
        <a:xfrm>
          <a:off x="16268700" y="1765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21607</xdr:rowOff>
    </xdr:from>
    <xdr:ext cx="405111" cy="259045"/>
    <xdr:sp macro="" textlink="">
      <xdr:nvSpPr>
        <xdr:cNvPr id="674" name="【公民館】&#10;有形固定資産減価償却率該当値テキスト">
          <a:extLst>
            <a:ext uri="{FF2B5EF4-FFF2-40B4-BE49-F238E27FC236}">
              <a16:creationId xmlns:a16="http://schemas.microsoft.com/office/drawing/2014/main" id="{42177287-1A90-43FF-AA50-A45086F32589}"/>
            </a:ext>
          </a:extLst>
        </xdr:cNvPr>
        <xdr:cNvSpPr txBox="1"/>
      </xdr:nvSpPr>
      <xdr:spPr>
        <a:xfrm>
          <a:off x="16357600" y="1750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126364</xdr:rowOff>
    </xdr:from>
    <xdr:to>
      <xdr:col>81</xdr:col>
      <xdr:colOff>101600</xdr:colOff>
      <xdr:row>103</xdr:row>
      <xdr:rowOff>56514</xdr:rowOff>
    </xdr:to>
    <xdr:sp macro="" textlink="">
      <xdr:nvSpPr>
        <xdr:cNvPr id="675" name="楕円 674">
          <a:extLst>
            <a:ext uri="{FF2B5EF4-FFF2-40B4-BE49-F238E27FC236}">
              <a16:creationId xmlns:a16="http://schemas.microsoft.com/office/drawing/2014/main" id="{6CF49E72-100B-4C15-ABA9-998566D0C296}"/>
            </a:ext>
          </a:extLst>
        </xdr:cNvPr>
        <xdr:cNvSpPr/>
      </xdr:nvSpPr>
      <xdr:spPr>
        <a:xfrm>
          <a:off x="15430500" y="1761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5714</xdr:rowOff>
    </xdr:from>
    <xdr:to>
      <xdr:col>85</xdr:col>
      <xdr:colOff>127000</xdr:colOff>
      <xdr:row>103</xdr:row>
      <xdr:rowOff>49530</xdr:rowOff>
    </xdr:to>
    <xdr:cxnSp macro="">
      <xdr:nvCxnSpPr>
        <xdr:cNvPr id="676" name="直線コネクタ 675">
          <a:extLst>
            <a:ext uri="{FF2B5EF4-FFF2-40B4-BE49-F238E27FC236}">
              <a16:creationId xmlns:a16="http://schemas.microsoft.com/office/drawing/2014/main" id="{C96E2D9B-567C-46EA-9E40-11297B534B8C}"/>
            </a:ext>
          </a:extLst>
        </xdr:cNvPr>
        <xdr:cNvCxnSpPr/>
      </xdr:nvCxnSpPr>
      <xdr:spPr>
        <a:xfrm>
          <a:off x="15481300" y="17665064"/>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84455</xdr:rowOff>
    </xdr:from>
    <xdr:to>
      <xdr:col>76</xdr:col>
      <xdr:colOff>165100</xdr:colOff>
      <xdr:row>103</xdr:row>
      <xdr:rowOff>14605</xdr:rowOff>
    </xdr:to>
    <xdr:sp macro="" textlink="">
      <xdr:nvSpPr>
        <xdr:cNvPr id="677" name="楕円 676">
          <a:extLst>
            <a:ext uri="{FF2B5EF4-FFF2-40B4-BE49-F238E27FC236}">
              <a16:creationId xmlns:a16="http://schemas.microsoft.com/office/drawing/2014/main" id="{785ECE71-C95B-4502-94BF-CFBFD573A123}"/>
            </a:ext>
          </a:extLst>
        </xdr:cNvPr>
        <xdr:cNvSpPr/>
      </xdr:nvSpPr>
      <xdr:spPr>
        <a:xfrm>
          <a:off x="14541500" y="1757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135255</xdr:rowOff>
    </xdr:from>
    <xdr:to>
      <xdr:col>81</xdr:col>
      <xdr:colOff>50800</xdr:colOff>
      <xdr:row>103</xdr:row>
      <xdr:rowOff>5714</xdr:rowOff>
    </xdr:to>
    <xdr:cxnSp macro="">
      <xdr:nvCxnSpPr>
        <xdr:cNvPr id="678" name="直線コネクタ 677">
          <a:extLst>
            <a:ext uri="{FF2B5EF4-FFF2-40B4-BE49-F238E27FC236}">
              <a16:creationId xmlns:a16="http://schemas.microsoft.com/office/drawing/2014/main" id="{DDA19384-EDD0-4176-A77D-828C7BE37463}"/>
            </a:ext>
          </a:extLst>
        </xdr:cNvPr>
        <xdr:cNvCxnSpPr/>
      </xdr:nvCxnSpPr>
      <xdr:spPr>
        <a:xfrm>
          <a:off x="14592300" y="176231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25400</xdr:rowOff>
    </xdr:from>
    <xdr:to>
      <xdr:col>72</xdr:col>
      <xdr:colOff>38100</xdr:colOff>
      <xdr:row>102</xdr:row>
      <xdr:rowOff>127000</xdr:rowOff>
    </xdr:to>
    <xdr:sp macro="" textlink="">
      <xdr:nvSpPr>
        <xdr:cNvPr id="679" name="楕円 678">
          <a:extLst>
            <a:ext uri="{FF2B5EF4-FFF2-40B4-BE49-F238E27FC236}">
              <a16:creationId xmlns:a16="http://schemas.microsoft.com/office/drawing/2014/main" id="{10000739-BCF9-45A7-BB55-A42A1C3DBAC5}"/>
            </a:ext>
          </a:extLst>
        </xdr:cNvPr>
        <xdr:cNvSpPr/>
      </xdr:nvSpPr>
      <xdr:spPr>
        <a:xfrm>
          <a:off x="136525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76200</xdr:rowOff>
    </xdr:from>
    <xdr:to>
      <xdr:col>76</xdr:col>
      <xdr:colOff>114300</xdr:colOff>
      <xdr:row>102</xdr:row>
      <xdr:rowOff>135255</xdr:rowOff>
    </xdr:to>
    <xdr:cxnSp macro="">
      <xdr:nvCxnSpPr>
        <xdr:cNvPr id="680" name="直線コネクタ 679">
          <a:extLst>
            <a:ext uri="{FF2B5EF4-FFF2-40B4-BE49-F238E27FC236}">
              <a16:creationId xmlns:a16="http://schemas.microsoft.com/office/drawing/2014/main" id="{8013D9C0-0164-4C97-987C-D86CB314FF2B}"/>
            </a:ext>
          </a:extLst>
        </xdr:cNvPr>
        <xdr:cNvCxnSpPr/>
      </xdr:nvCxnSpPr>
      <xdr:spPr>
        <a:xfrm>
          <a:off x="13703300" y="1756410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170180</xdr:rowOff>
    </xdr:from>
    <xdr:to>
      <xdr:col>67</xdr:col>
      <xdr:colOff>101600</xdr:colOff>
      <xdr:row>102</xdr:row>
      <xdr:rowOff>100330</xdr:rowOff>
    </xdr:to>
    <xdr:sp macro="" textlink="">
      <xdr:nvSpPr>
        <xdr:cNvPr id="681" name="楕円 680">
          <a:extLst>
            <a:ext uri="{FF2B5EF4-FFF2-40B4-BE49-F238E27FC236}">
              <a16:creationId xmlns:a16="http://schemas.microsoft.com/office/drawing/2014/main" id="{28F6EF5C-E7EE-4BBE-88AC-C1263FA8E0C6}"/>
            </a:ext>
          </a:extLst>
        </xdr:cNvPr>
        <xdr:cNvSpPr/>
      </xdr:nvSpPr>
      <xdr:spPr>
        <a:xfrm>
          <a:off x="12763500" y="1748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49530</xdr:rowOff>
    </xdr:from>
    <xdr:to>
      <xdr:col>71</xdr:col>
      <xdr:colOff>177800</xdr:colOff>
      <xdr:row>102</xdr:row>
      <xdr:rowOff>76200</xdr:rowOff>
    </xdr:to>
    <xdr:cxnSp macro="">
      <xdr:nvCxnSpPr>
        <xdr:cNvPr id="682" name="直線コネクタ 681">
          <a:extLst>
            <a:ext uri="{FF2B5EF4-FFF2-40B4-BE49-F238E27FC236}">
              <a16:creationId xmlns:a16="http://schemas.microsoft.com/office/drawing/2014/main" id="{89D23318-CA82-4FB9-B92F-A74865EA8452}"/>
            </a:ext>
          </a:extLst>
        </xdr:cNvPr>
        <xdr:cNvCxnSpPr/>
      </xdr:nvCxnSpPr>
      <xdr:spPr>
        <a:xfrm>
          <a:off x="12814300" y="175374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24782</xdr:rowOff>
    </xdr:from>
    <xdr:ext cx="405111" cy="259045"/>
    <xdr:sp macro="" textlink="">
      <xdr:nvSpPr>
        <xdr:cNvPr id="683" name="n_1aveValue【公民館】&#10;有形固定資産減価償却率">
          <a:extLst>
            <a:ext uri="{FF2B5EF4-FFF2-40B4-BE49-F238E27FC236}">
              <a16:creationId xmlns:a16="http://schemas.microsoft.com/office/drawing/2014/main" id="{500E872A-B900-41FF-AC0C-2B04C02EBBC0}"/>
            </a:ext>
          </a:extLst>
        </xdr:cNvPr>
        <xdr:cNvSpPr txBox="1"/>
      </xdr:nvSpPr>
      <xdr:spPr>
        <a:xfrm>
          <a:off x="15266044" y="1802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156227</xdr:rowOff>
    </xdr:from>
    <xdr:ext cx="405111" cy="259045"/>
    <xdr:sp macro="" textlink="">
      <xdr:nvSpPr>
        <xdr:cNvPr id="684" name="n_2aveValue【公民館】&#10;有形固定資産減価償却率">
          <a:extLst>
            <a:ext uri="{FF2B5EF4-FFF2-40B4-BE49-F238E27FC236}">
              <a16:creationId xmlns:a16="http://schemas.microsoft.com/office/drawing/2014/main" id="{6C8D0DE1-C146-4AE1-9FA5-9B1A2005F678}"/>
            </a:ext>
          </a:extLst>
        </xdr:cNvPr>
        <xdr:cNvSpPr txBox="1"/>
      </xdr:nvSpPr>
      <xdr:spPr>
        <a:xfrm>
          <a:off x="14389744"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127652</xdr:rowOff>
    </xdr:from>
    <xdr:ext cx="405111" cy="259045"/>
    <xdr:sp macro="" textlink="">
      <xdr:nvSpPr>
        <xdr:cNvPr id="685" name="n_3aveValue【公民館】&#10;有形固定資産減価償却率">
          <a:extLst>
            <a:ext uri="{FF2B5EF4-FFF2-40B4-BE49-F238E27FC236}">
              <a16:creationId xmlns:a16="http://schemas.microsoft.com/office/drawing/2014/main" id="{E87510D5-E51E-47EF-A268-D4E282FD8708}"/>
            </a:ext>
          </a:extLst>
        </xdr:cNvPr>
        <xdr:cNvSpPr txBox="1"/>
      </xdr:nvSpPr>
      <xdr:spPr>
        <a:xfrm>
          <a:off x="135007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108602</xdr:rowOff>
    </xdr:from>
    <xdr:ext cx="405111" cy="259045"/>
    <xdr:sp macro="" textlink="">
      <xdr:nvSpPr>
        <xdr:cNvPr id="686" name="n_4aveValue【公民館】&#10;有形固定資産減価償却率">
          <a:extLst>
            <a:ext uri="{FF2B5EF4-FFF2-40B4-BE49-F238E27FC236}">
              <a16:creationId xmlns:a16="http://schemas.microsoft.com/office/drawing/2014/main" id="{E6C1F0D6-321A-46FA-9F50-26CE2DD46C4A}"/>
            </a:ext>
          </a:extLst>
        </xdr:cNvPr>
        <xdr:cNvSpPr txBox="1"/>
      </xdr:nvSpPr>
      <xdr:spPr>
        <a:xfrm>
          <a:off x="12611744" y="1793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73041</xdr:rowOff>
    </xdr:from>
    <xdr:ext cx="405111" cy="259045"/>
    <xdr:sp macro="" textlink="">
      <xdr:nvSpPr>
        <xdr:cNvPr id="687" name="n_1mainValue【公民館】&#10;有形固定資産減価償却率">
          <a:extLst>
            <a:ext uri="{FF2B5EF4-FFF2-40B4-BE49-F238E27FC236}">
              <a16:creationId xmlns:a16="http://schemas.microsoft.com/office/drawing/2014/main" id="{AAEAD2F1-999A-40A1-991F-5AA62CDBAD78}"/>
            </a:ext>
          </a:extLst>
        </xdr:cNvPr>
        <xdr:cNvSpPr txBox="1"/>
      </xdr:nvSpPr>
      <xdr:spPr>
        <a:xfrm>
          <a:off x="15266044" y="1738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31132</xdr:rowOff>
    </xdr:from>
    <xdr:ext cx="405111" cy="259045"/>
    <xdr:sp macro="" textlink="">
      <xdr:nvSpPr>
        <xdr:cNvPr id="688" name="n_2mainValue【公民館】&#10;有形固定資産減価償却率">
          <a:extLst>
            <a:ext uri="{FF2B5EF4-FFF2-40B4-BE49-F238E27FC236}">
              <a16:creationId xmlns:a16="http://schemas.microsoft.com/office/drawing/2014/main" id="{6C8656B2-84FF-4A7D-A749-7EF9A28D4B0D}"/>
            </a:ext>
          </a:extLst>
        </xdr:cNvPr>
        <xdr:cNvSpPr txBox="1"/>
      </xdr:nvSpPr>
      <xdr:spPr>
        <a:xfrm>
          <a:off x="14389744" y="1734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143527</xdr:rowOff>
    </xdr:from>
    <xdr:ext cx="405111" cy="259045"/>
    <xdr:sp macro="" textlink="">
      <xdr:nvSpPr>
        <xdr:cNvPr id="689" name="n_3mainValue【公民館】&#10;有形固定資産減価償却率">
          <a:extLst>
            <a:ext uri="{FF2B5EF4-FFF2-40B4-BE49-F238E27FC236}">
              <a16:creationId xmlns:a16="http://schemas.microsoft.com/office/drawing/2014/main" id="{6286E225-D298-4377-9F10-76EFBAE9C415}"/>
            </a:ext>
          </a:extLst>
        </xdr:cNvPr>
        <xdr:cNvSpPr txBox="1"/>
      </xdr:nvSpPr>
      <xdr:spPr>
        <a:xfrm>
          <a:off x="13500744" y="1728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116857</xdr:rowOff>
    </xdr:from>
    <xdr:ext cx="405111" cy="259045"/>
    <xdr:sp macro="" textlink="">
      <xdr:nvSpPr>
        <xdr:cNvPr id="690" name="n_4mainValue【公民館】&#10;有形固定資産減価償却率">
          <a:extLst>
            <a:ext uri="{FF2B5EF4-FFF2-40B4-BE49-F238E27FC236}">
              <a16:creationId xmlns:a16="http://schemas.microsoft.com/office/drawing/2014/main" id="{98343431-91C5-4AEC-9C82-7374E6D2061A}"/>
            </a:ext>
          </a:extLst>
        </xdr:cNvPr>
        <xdr:cNvSpPr txBox="1"/>
      </xdr:nvSpPr>
      <xdr:spPr>
        <a:xfrm>
          <a:off x="12611744" y="1726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1" name="正方形/長方形 690">
          <a:extLst>
            <a:ext uri="{FF2B5EF4-FFF2-40B4-BE49-F238E27FC236}">
              <a16:creationId xmlns:a16="http://schemas.microsoft.com/office/drawing/2014/main" id="{A5FB8BBB-945B-4859-BCCF-B6E1F1C7A7F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2" name="正方形/長方形 691">
          <a:extLst>
            <a:ext uri="{FF2B5EF4-FFF2-40B4-BE49-F238E27FC236}">
              <a16:creationId xmlns:a16="http://schemas.microsoft.com/office/drawing/2014/main" id="{4F113E44-6ABF-48BE-9866-7DFF839AB6D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3" name="正方形/長方形 692">
          <a:extLst>
            <a:ext uri="{FF2B5EF4-FFF2-40B4-BE49-F238E27FC236}">
              <a16:creationId xmlns:a16="http://schemas.microsoft.com/office/drawing/2014/main" id="{E629D6F3-6BDD-4167-8B05-A3794F6568B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4" name="正方形/長方形 693">
          <a:extLst>
            <a:ext uri="{FF2B5EF4-FFF2-40B4-BE49-F238E27FC236}">
              <a16:creationId xmlns:a16="http://schemas.microsoft.com/office/drawing/2014/main" id="{EBCF72AB-EDC3-4FC5-A984-5DE9A44A4DA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5" name="正方形/長方形 694">
          <a:extLst>
            <a:ext uri="{FF2B5EF4-FFF2-40B4-BE49-F238E27FC236}">
              <a16:creationId xmlns:a16="http://schemas.microsoft.com/office/drawing/2014/main" id="{D4F46716-1F42-4F13-8413-34454950ECE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6" name="正方形/長方形 695">
          <a:extLst>
            <a:ext uri="{FF2B5EF4-FFF2-40B4-BE49-F238E27FC236}">
              <a16:creationId xmlns:a16="http://schemas.microsoft.com/office/drawing/2014/main" id="{F9F07421-9267-47E1-8352-AE068238490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7" name="正方形/長方形 696">
          <a:extLst>
            <a:ext uri="{FF2B5EF4-FFF2-40B4-BE49-F238E27FC236}">
              <a16:creationId xmlns:a16="http://schemas.microsoft.com/office/drawing/2014/main" id="{40F7E7F8-B0B8-4E06-9E54-FEB5A0E4DEF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8" name="正方形/長方形 697">
          <a:extLst>
            <a:ext uri="{FF2B5EF4-FFF2-40B4-BE49-F238E27FC236}">
              <a16:creationId xmlns:a16="http://schemas.microsoft.com/office/drawing/2014/main" id="{63D317AF-03BD-4E59-9701-F8560795FB3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9" name="テキスト ボックス 698">
          <a:extLst>
            <a:ext uri="{FF2B5EF4-FFF2-40B4-BE49-F238E27FC236}">
              <a16:creationId xmlns:a16="http://schemas.microsoft.com/office/drawing/2014/main" id="{9C7FAE3F-CCFD-4551-8088-FD5C12CABDA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0" name="直線コネクタ 699">
          <a:extLst>
            <a:ext uri="{FF2B5EF4-FFF2-40B4-BE49-F238E27FC236}">
              <a16:creationId xmlns:a16="http://schemas.microsoft.com/office/drawing/2014/main" id="{556BCD55-7C04-4996-9441-6E638BF3452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1" name="直線コネクタ 700">
          <a:extLst>
            <a:ext uri="{FF2B5EF4-FFF2-40B4-BE49-F238E27FC236}">
              <a16:creationId xmlns:a16="http://schemas.microsoft.com/office/drawing/2014/main" id="{F87C3095-3058-44F3-BCBF-8FAE4723EA84}"/>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2" name="テキスト ボックス 701">
          <a:extLst>
            <a:ext uri="{FF2B5EF4-FFF2-40B4-BE49-F238E27FC236}">
              <a16:creationId xmlns:a16="http://schemas.microsoft.com/office/drawing/2014/main" id="{D1CA712A-D891-40BC-AFE3-4C18A42F73A8}"/>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3" name="直線コネクタ 702">
          <a:extLst>
            <a:ext uri="{FF2B5EF4-FFF2-40B4-BE49-F238E27FC236}">
              <a16:creationId xmlns:a16="http://schemas.microsoft.com/office/drawing/2014/main" id="{8D4513AC-67E1-4DD0-8CB4-2EE0407AB50B}"/>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4" name="テキスト ボックス 703">
          <a:extLst>
            <a:ext uri="{FF2B5EF4-FFF2-40B4-BE49-F238E27FC236}">
              <a16:creationId xmlns:a16="http://schemas.microsoft.com/office/drawing/2014/main" id="{86285121-713D-457E-AB56-C2B9DE4D605C}"/>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5" name="直線コネクタ 704">
          <a:extLst>
            <a:ext uri="{FF2B5EF4-FFF2-40B4-BE49-F238E27FC236}">
              <a16:creationId xmlns:a16="http://schemas.microsoft.com/office/drawing/2014/main" id="{A03F5A61-D93A-4D6F-84D1-E8A4F74EAA39}"/>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6" name="テキスト ボックス 705">
          <a:extLst>
            <a:ext uri="{FF2B5EF4-FFF2-40B4-BE49-F238E27FC236}">
              <a16:creationId xmlns:a16="http://schemas.microsoft.com/office/drawing/2014/main" id="{51DC9FA7-34DC-4B5C-A148-A33EEA1E96D3}"/>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7" name="直線コネクタ 706">
          <a:extLst>
            <a:ext uri="{FF2B5EF4-FFF2-40B4-BE49-F238E27FC236}">
              <a16:creationId xmlns:a16="http://schemas.microsoft.com/office/drawing/2014/main" id="{C123B5CC-B184-410E-B10E-B92F888EC77A}"/>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8" name="テキスト ボックス 707">
          <a:extLst>
            <a:ext uri="{FF2B5EF4-FFF2-40B4-BE49-F238E27FC236}">
              <a16:creationId xmlns:a16="http://schemas.microsoft.com/office/drawing/2014/main" id="{76A31E61-8E7F-42BE-8417-34600DF667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9" name="直線コネクタ 708">
          <a:extLst>
            <a:ext uri="{FF2B5EF4-FFF2-40B4-BE49-F238E27FC236}">
              <a16:creationId xmlns:a16="http://schemas.microsoft.com/office/drawing/2014/main" id="{613D57F8-8A7A-4061-957A-86DB2C527AF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0" name="テキスト ボックス 709">
          <a:extLst>
            <a:ext uri="{FF2B5EF4-FFF2-40B4-BE49-F238E27FC236}">
              <a16:creationId xmlns:a16="http://schemas.microsoft.com/office/drawing/2014/main" id="{98983212-316D-431D-9702-D139EC2BDA8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1" name="【公民館】&#10;一人当たり面積グラフ枠">
          <a:extLst>
            <a:ext uri="{FF2B5EF4-FFF2-40B4-BE49-F238E27FC236}">
              <a16:creationId xmlns:a16="http://schemas.microsoft.com/office/drawing/2014/main" id="{AB9DDFEA-4E6C-4BEB-B6BE-6A1637B1A23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53339</xdr:rowOff>
    </xdr:from>
    <xdr:to>
      <xdr:col>116</xdr:col>
      <xdr:colOff>62864</xdr:colOff>
      <xdr:row>108</xdr:row>
      <xdr:rowOff>25908</xdr:rowOff>
    </xdr:to>
    <xdr:cxnSp macro="">
      <xdr:nvCxnSpPr>
        <xdr:cNvPr id="712" name="直線コネクタ 711">
          <a:extLst>
            <a:ext uri="{FF2B5EF4-FFF2-40B4-BE49-F238E27FC236}">
              <a16:creationId xmlns:a16="http://schemas.microsoft.com/office/drawing/2014/main" id="{571F8855-CB92-4E01-B9BF-C555FC3B5373}"/>
            </a:ext>
          </a:extLst>
        </xdr:cNvPr>
        <xdr:cNvCxnSpPr/>
      </xdr:nvCxnSpPr>
      <xdr:spPr>
        <a:xfrm flipV="1">
          <a:off x="22160864" y="17369789"/>
          <a:ext cx="0" cy="1172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713" name="【公民館】&#10;一人当たり面積最小値テキスト">
          <a:extLst>
            <a:ext uri="{FF2B5EF4-FFF2-40B4-BE49-F238E27FC236}">
              <a16:creationId xmlns:a16="http://schemas.microsoft.com/office/drawing/2014/main" id="{7CEC60C3-B68F-4AAB-9D13-A19F1CC636BA}"/>
            </a:ext>
          </a:extLst>
        </xdr:cNvPr>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714" name="直線コネクタ 713">
          <a:extLst>
            <a:ext uri="{FF2B5EF4-FFF2-40B4-BE49-F238E27FC236}">
              <a16:creationId xmlns:a16="http://schemas.microsoft.com/office/drawing/2014/main" id="{57808B1A-6F10-489D-8CFE-98E0BC6FFD74}"/>
            </a:ext>
          </a:extLst>
        </xdr:cNvPr>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xdr:rowOff>
    </xdr:from>
    <xdr:ext cx="469744" cy="259045"/>
    <xdr:sp macro="" textlink="">
      <xdr:nvSpPr>
        <xdr:cNvPr id="715" name="【公民館】&#10;一人当たり面積最大値テキスト">
          <a:extLst>
            <a:ext uri="{FF2B5EF4-FFF2-40B4-BE49-F238E27FC236}">
              <a16:creationId xmlns:a16="http://schemas.microsoft.com/office/drawing/2014/main" id="{05AF15B9-6D2A-4908-A755-6405DAA8DECE}"/>
            </a:ext>
          </a:extLst>
        </xdr:cNvPr>
        <xdr:cNvSpPr txBox="1"/>
      </xdr:nvSpPr>
      <xdr:spPr>
        <a:xfrm>
          <a:off x="22199600" y="1714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53339</xdr:rowOff>
    </xdr:from>
    <xdr:to>
      <xdr:col>116</xdr:col>
      <xdr:colOff>152400</xdr:colOff>
      <xdr:row>101</xdr:row>
      <xdr:rowOff>53339</xdr:rowOff>
    </xdr:to>
    <xdr:cxnSp macro="">
      <xdr:nvCxnSpPr>
        <xdr:cNvPr id="716" name="直線コネクタ 715">
          <a:extLst>
            <a:ext uri="{FF2B5EF4-FFF2-40B4-BE49-F238E27FC236}">
              <a16:creationId xmlns:a16="http://schemas.microsoft.com/office/drawing/2014/main" id="{3F1BFF10-1C68-4A61-9AB2-209EA19E3267}"/>
            </a:ext>
          </a:extLst>
        </xdr:cNvPr>
        <xdr:cNvCxnSpPr/>
      </xdr:nvCxnSpPr>
      <xdr:spPr>
        <a:xfrm>
          <a:off x="22072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13988</xdr:rowOff>
    </xdr:from>
    <xdr:ext cx="469744" cy="259045"/>
    <xdr:sp macro="" textlink="">
      <xdr:nvSpPr>
        <xdr:cNvPr id="717" name="【公民館】&#10;一人当たり面積平均値テキスト">
          <a:extLst>
            <a:ext uri="{FF2B5EF4-FFF2-40B4-BE49-F238E27FC236}">
              <a16:creationId xmlns:a16="http://schemas.microsoft.com/office/drawing/2014/main" id="{E001B887-4300-4A96-9284-A7CA15A1D2A4}"/>
            </a:ext>
          </a:extLst>
        </xdr:cNvPr>
        <xdr:cNvSpPr txBox="1"/>
      </xdr:nvSpPr>
      <xdr:spPr>
        <a:xfrm>
          <a:off x="22199600" y="18016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162561</xdr:rowOff>
    </xdr:from>
    <xdr:to>
      <xdr:col>116</xdr:col>
      <xdr:colOff>114300</xdr:colOff>
      <xdr:row>106</xdr:row>
      <xdr:rowOff>92711</xdr:rowOff>
    </xdr:to>
    <xdr:sp macro="" textlink="">
      <xdr:nvSpPr>
        <xdr:cNvPr id="718" name="フローチャート: 判断 717">
          <a:extLst>
            <a:ext uri="{FF2B5EF4-FFF2-40B4-BE49-F238E27FC236}">
              <a16:creationId xmlns:a16="http://schemas.microsoft.com/office/drawing/2014/main" id="{57050B8E-3CA0-4756-B564-DA7F6A82CFAF}"/>
            </a:ext>
          </a:extLst>
        </xdr:cNvPr>
        <xdr:cNvSpPr/>
      </xdr:nvSpPr>
      <xdr:spPr>
        <a:xfrm>
          <a:off x="221107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151130</xdr:rowOff>
    </xdr:from>
    <xdr:to>
      <xdr:col>112</xdr:col>
      <xdr:colOff>38100</xdr:colOff>
      <xdr:row>106</xdr:row>
      <xdr:rowOff>81280</xdr:rowOff>
    </xdr:to>
    <xdr:sp macro="" textlink="">
      <xdr:nvSpPr>
        <xdr:cNvPr id="719" name="フローチャート: 判断 718">
          <a:extLst>
            <a:ext uri="{FF2B5EF4-FFF2-40B4-BE49-F238E27FC236}">
              <a16:creationId xmlns:a16="http://schemas.microsoft.com/office/drawing/2014/main" id="{463A1BAE-788F-43DD-88FC-4833D39157B9}"/>
            </a:ext>
          </a:extLst>
        </xdr:cNvPr>
        <xdr:cNvSpPr/>
      </xdr:nvSpPr>
      <xdr:spPr>
        <a:xfrm>
          <a:off x="21272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153415</xdr:rowOff>
    </xdr:from>
    <xdr:to>
      <xdr:col>107</xdr:col>
      <xdr:colOff>101600</xdr:colOff>
      <xdr:row>106</xdr:row>
      <xdr:rowOff>83565</xdr:rowOff>
    </xdr:to>
    <xdr:sp macro="" textlink="">
      <xdr:nvSpPr>
        <xdr:cNvPr id="720" name="フローチャート: 判断 719">
          <a:extLst>
            <a:ext uri="{FF2B5EF4-FFF2-40B4-BE49-F238E27FC236}">
              <a16:creationId xmlns:a16="http://schemas.microsoft.com/office/drawing/2014/main" id="{8CB64E92-3765-40D9-A77F-6D8E374C0BD8}"/>
            </a:ext>
          </a:extLst>
        </xdr:cNvPr>
        <xdr:cNvSpPr/>
      </xdr:nvSpPr>
      <xdr:spPr>
        <a:xfrm>
          <a:off x="20383500" y="181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114554</xdr:rowOff>
    </xdr:from>
    <xdr:to>
      <xdr:col>102</xdr:col>
      <xdr:colOff>165100</xdr:colOff>
      <xdr:row>106</xdr:row>
      <xdr:rowOff>44704</xdr:rowOff>
    </xdr:to>
    <xdr:sp macro="" textlink="">
      <xdr:nvSpPr>
        <xdr:cNvPr id="721" name="フローチャート: 判断 720">
          <a:extLst>
            <a:ext uri="{FF2B5EF4-FFF2-40B4-BE49-F238E27FC236}">
              <a16:creationId xmlns:a16="http://schemas.microsoft.com/office/drawing/2014/main" id="{5038B8D7-480C-45D4-8584-11322E0A91D1}"/>
            </a:ext>
          </a:extLst>
        </xdr:cNvPr>
        <xdr:cNvSpPr/>
      </xdr:nvSpPr>
      <xdr:spPr>
        <a:xfrm>
          <a:off x="19494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112268</xdr:rowOff>
    </xdr:from>
    <xdr:to>
      <xdr:col>98</xdr:col>
      <xdr:colOff>38100</xdr:colOff>
      <xdr:row>106</xdr:row>
      <xdr:rowOff>42418</xdr:rowOff>
    </xdr:to>
    <xdr:sp macro="" textlink="">
      <xdr:nvSpPr>
        <xdr:cNvPr id="722" name="フローチャート: 判断 721">
          <a:extLst>
            <a:ext uri="{FF2B5EF4-FFF2-40B4-BE49-F238E27FC236}">
              <a16:creationId xmlns:a16="http://schemas.microsoft.com/office/drawing/2014/main" id="{53263032-7FFA-4001-9E0F-E5D5D472D3A0}"/>
            </a:ext>
          </a:extLst>
        </xdr:cNvPr>
        <xdr:cNvSpPr/>
      </xdr:nvSpPr>
      <xdr:spPr>
        <a:xfrm>
          <a:off x="18605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F231706A-6932-4B79-86FB-49ABA9DB96C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A1DBE9A0-8D07-4988-B352-3EDB25D0475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7E6E2C69-9BE7-4892-ABAA-184CAF54C34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C32512B6-778C-45E6-A0BE-F8A9B85D880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6F30738D-F865-41EA-9480-398D25A7335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55118</xdr:rowOff>
    </xdr:from>
    <xdr:to>
      <xdr:col>116</xdr:col>
      <xdr:colOff>114300</xdr:colOff>
      <xdr:row>106</xdr:row>
      <xdr:rowOff>156718</xdr:rowOff>
    </xdr:to>
    <xdr:sp macro="" textlink="">
      <xdr:nvSpPr>
        <xdr:cNvPr id="728" name="楕円 727">
          <a:extLst>
            <a:ext uri="{FF2B5EF4-FFF2-40B4-BE49-F238E27FC236}">
              <a16:creationId xmlns:a16="http://schemas.microsoft.com/office/drawing/2014/main" id="{89CEE8AC-F53E-41E7-854D-74FAAD53550C}"/>
            </a:ext>
          </a:extLst>
        </xdr:cNvPr>
        <xdr:cNvSpPr/>
      </xdr:nvSpPr>
      <xdr:spPr>
        <a:xfrm>
          <a:off x="22110700" y="1822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33545</xdr:rowOff>
    </xdr:from>
    <xdr:ext cx="469744" cy="259045"/>
    <xdr:sp macro="" textlink="">
      <xdr:nvSpPr>
        <xdr:cNvPr id="729" name="【公民館】&#10;一人当たり面積該当値テキスト">
          <a:extLst>
            <a:ext uri="{FF2B5EF4-FFF2-40B4-BE49-F238E27FC236}">
              <a16:creationId xmlns:a16="http://schemas.microsoft.com/office/drawing/2014/main" id="{6B668644-A347-4C33-8EE4-399120A1440F}"/>
            </a:ext>
          </a:extLst>
        </xdr:cNvPr>
        <xdr:cNvSpPr txBox="1"/>
      </xdr:nvSpPr>
      <xdr:spPr>
        <a:xfrm>
          <a:off x="22199600" y="1820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55118</xdr:rowOff>
    </xdr:from>
    <xdr:to>
      <xdr:col>112</xdr:col>
      <xdr:colOff>38100</xdr:colOff>
      <xdr:row>106</xdr:row>
      <xdr:rowOff>156718</xdr:rowOff>
    </xdr:to>
    <xdr:sp macro="" textlink="">
      <xdr:nvSpPr>
        <xdr:cNvPr id="730" name="楕円 729">
          <a:extLst>
            <a:ext uri="{FF2B5EF4-FFF2-40B4-BE49-F238E27FC236}">
              <a16:creationId xmlns:a16="http://schemas.microsoft.com/office/drawing/2014/main" id="{B9FF8845-D87B-4330-86D5-C95F2CF8FA64}"/>
            </a:ext>
          </a:extLst>
        </xdr:cNvPr>
        <xdr:cNvSpPr/>
      </xdr:nvSpPr>
      <xdr:spPr>
        <a:xfrm>
          <a:off x="21272500" y="1822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105918</xdr:rowOff>
    </xdr:from>
    <xdr:to>
      <xdr:col>116</xdr:col>
      <xdr:colOff>63500</xdr:colOff>
      <xdr:row>106</xdr:row>
      <xdr:rowOff>105918</xdr:rowOff>
    </xdr:to>
    <xdr:cxnSp macro="">
      <xdr:nvCxnSpPr>
        <xdr:cNvPr id="731" name="直線コネクタ 730">
          <a:extLst>
            <a:ext uri="{FF2B5EF4-FFF2-40B4-BE49-F238E27FC236}">
              <a16:creationId xmlns:a16="http://schemas.microsoft.com/office/drawing/2014/main" id="{39D0FB1D-360C-4CF0-9102-9E10BCFC3EC4}"/>
            </a:ext>
          </a:extLst>
        </xdr:cNvPr>
        <xdr:cNvCxnSpPr/>
      </xdr:nvCxnSpPr>
      <xdr:spPr>
        <a:xfrm>
          <a:off x="21323300" y="182796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57404</xdr:rowOff>
    </xdr:from>
    <xdr:to>
      <xdr:col>107</xdr:col>
      <xdr:colOff>101600</xdr:colOff>
      <xdr:row>106</xdr:row>
      <xdr:rowOff>159004</xdr:rowOff>
    </xdr:to>
    <xdr:sp macro="" textlink="">
      <xdr:nvSpPr>
        <xdr:cNvPr id="732" name="楕円 731">
          <a:extLst>
            <a:ext uri="{FF2B5EF4-FFF2-40B4-BE49-F238E27FC236}">
              <a16:creationId xmlns:a16="http://schemas.microsoft.com/office/drawing/2014/main" id="{C7FEC545-71C5-46D7-B755-1114EC37EF2F}"/>
            </a:ext>
          </a:extLst>
        </xdr:cNvPr>
        <xdr:cNvSpPr/>
      </xdr:nvSpPr>
      <xdr:spPr>
        <a:xfrm>
          <a:off x="203835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105918</xdr:rowOff>
    </xdr:from>
    <xdr:to>
      <xdr:col>111</xdr:col>
      <xdr:colOff>177800</xdr:colOff>
      <xdr:row>106</xdr:row>
      <xdr:rowOff>108204</xdr:rowOff>
    </xdr:to>
    <xdr:cxnSp macro="">
      <xdr:nvCxnSpPr>
        <xdr:cNvPr id="733" name="直線コネクタ 732">
          <a:extLst>
            <a:ext uri="{FF2B5EF4-FFF2-40B4-BE49-F238E27FC236}">
              <a16:creationId xmlns:a16="http://schemas.microsoft.com/office/drawing/2014/main" id="{68FFEBD5-BBD8-4CD3-9C35-6D7D7C0254CF}"/>
            </a:ext>
          </a:extLst>
        </xdr:cNvPr>
        <xdr:cNvCxnSpPr/>
      </xdr:nvCxnSpPr>
      <xdr:spPr>
        <a:xfrm flipV="1">
          <a:off x="20434300" y="1827961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57404</xdr:rowOff>
    </xdr:from>
    <xdr:to>
      <xdr:col>102</xdr:col>
      <xdr:colOff>165100</xdr:colOff>
      <xdr:row>106</xdr:row>
      <xdr:rowOff>159004</xdr:rowOff>
    </xdr:to>
    <xdr:sp macro="" textlink="">
      <xdr:nvSpPr>
        <xdr:cNvPr id="734" name="楕円 733">
          <a:extLst>
            <a:ext uri="{FF2B5EF4-FFF2-40B4-BE49-F238E27FC236}">
              <a16:creationId xmlns:a16="http://schemas.microsoft.com/office/drawing/2014/main" id="{AB31C81E-CC34-4B74-9C39-600109F9F829}"/>
            </a:ext>
          </a:extLst>
        </xdr:cNvPr>
        <xdr:cNvSpPr/>
      </xdr:nvSpPr>
      <xdr:spPr>
        <a:xfrm>
          <a:off x="194945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108204</xdr:rowOff>
    </xdr:from>
    <xdr:to>
      <xdr:col>107</xdr:col>
      <xdr:colOff>50800</xdr:colOff>
      <xdr:row>106</xdr:row>
      <xdr:rowOff>108204</xdr:rowOff>
    </xdr:to>
    <xdr:cxnSp macro="">
      <xdr:nvCxnSpPr>
        <xdr:cNvPr id="735" name="直線コネクタ 734">
          <a:extLst>
            <a:ext uri="{FF2B5EF4-FFF2-40B4-BE49-F238E27FC236}">
              <a16:creationId xmlns:a16="http://schemas.microsoft.com/office/drawing/2014/main" id="{DF40C86B-2A2B-489A-9592-593B7C5ADD30}"/>
            </a:ext>
          </a:extLst>
        </xdr:cNvPr>
        <xdr:cNvCxnSpPr/>
      </xdr:nvCxnSpPr>
      <xdr:spPr>
        <a:xfrm>
          <a:off x="19545300" y="18281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736" name="楕円 735">
          <a:extLst>
            <a:ext uri="{FF2B5EF4-FFF2-40B4-BE49-F238E27FC236}">
              <a16:creationId xmlns:a16="http://schemas.microsoft.com/office/drawing/2014/main" id="{19AC5505-2367-4700-82A6-1E33B9CD43B2}"/>
            </a:ext>
          </a:extLst>
        </xdr:cNvPr>
        <xdr:cNvSpPr/>
      </xdr:nvSpPr>
      <xdr:spPr>
        <a:xfrm>
          <a:off x="186055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108204</xdr:rowOff>
    </xdr:from>
    <xdr:to>
      <xdr:col>102</xdr:col>
      <xdr:colOff>114300</xdr:colOff>
      <xdr:row>106</xdr:row>
      <xdr:rowOff>108204</xdr:rowOff>
    </xdr:to>
    <xdr:cxnSp macro="">
      <xdr:nvCxnSpPr>
        <xdr:cNvPr id="737" name="直線コネクタ 736">
          <a:extLst>
            <a:ext uri="{FF2B5EF4-FFF2-40B4-BE49-F238E27FC236}">
              <a16:creationId xmlns:a16="http://schemas.microsoft.com/office/drawing/2014/main" id="{56D5ADBD-922A-4149-B2BD-7ADF970D3F4B}"/>
            </a:ext>
          </a:extLst>
        </xdr:cNvPr>
        <xdr:cNvCxnSpPr/>
      </xdr:nvCxnSpPr>
      <xdr:spPr>
        <a:xfrm>
          <a:off x="18656300" y="18281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97807</xdr:rowOff>
    </xdr:from>
    <xdr:ext cx="469744" cy="259045"/>
    <xdr:sp macro="" textlink="">
      <xdr:nvSpPr>
        <xdr:cNvPr id="738" name="n_1aveValue【公民館】&#10;一人当たり面積">
          <a:extLst>
            <a:ext uri="{FF2B5EF4-FFF2-40B4-BE49-F238E27FC236}">
              <a16:creationId xmlns:a16="http://schemas.microsoft.com/office/drawing/2014/main" id="{9E2935C6-BD17-4F02-B279-57497D764FF8}"/>
            </a:ext>
          </a:extLst>
        </xdr:cNvPr>
        <xdr:cNvSpPr txBox="1"/>
      </xdr:nvSpPr>
      <xdr:spPr>
        <a:xfrm>
          <a:off x="210757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100092</xdr:rowOff>
    </xdr:from>
    <xdr:ext cx="469744" cy="259045"/>
    <xdr:sp macro="" textlink="">
      <xdr:nvSpPr>
        <xdr:cNvPr id="739" name="n_2aveValue【公民館】&#10;一人当たり面積">
          <a:extLst>
            <a:ext uri="{FF2B5EF4-FFF2-40B4-BE49-F238E27FC236}">
              <a16:creationId xmlns:a16="http://schemas.microsoft.com/office/drawing/2014/main" id="{9D51137C-8095-4D95-B828-314C94815287}"/>
            </a:ext>
          </a:extLst>
        </xdr:cNvPr>
        <xdr:cNvSpPr txBox="1"/>
      </xdr:nvSpPr>
      <xdr:spPr>
        <a:xfrm>
          <a:off x="20199427" y="1793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61231</xdr:rowOff>
    </xdr:from>
    <xdr:ext cx="469744" cy="259045"/>
    <xdr:sp macro="" textlink="">
      <xdr:nvSpPr>
        <xdr:cNvPr id="740" name="n_3aveValue【公民館】&#10;一人当たり面積">
          <a:extLst>
            <a:ext uri="{FF2B5EF4-FFF2-40B4-BE49-F238E27FC236}">
              <a16:creationId xmlns:a16="http://schemas.microsoft.com/office/drawing/2014/main" id="{9B7FCA28-197C-4F2A-AA6C-4F9CDBFF73E3}"/>
            </a:ext>
          </a:extLst>
        </xdr:cNvPr>
        <xdr:cNvSpPr txBox="1"/>
      </xdr:nvSpPr>
      <xdr:spPr>
        <a:xfrm>
          <a:off x="19310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58945</xdr:rowOff>
    </xdr:from>
    <xdr:ext cx="469744" cy="259045"/>
    <xdr:sp macro="" textlink="">
      <xdr:nvSpPr>
        <xdr:cNvPr id="741" name="n_4aveValue【公民館】&#10;一人当たり面積">
          <a:extLst>
            <a:ext uri="{FF2B5EF4-FFF2-40B4-BE49-F238E27FC236}">
              <a16:creationId xmlns:a16="http://schemas.microsoft.com/office/drawing/2014/main" id="{2C707527-3E0C-40D7-A1F7-3A040F34E2A2}"/>
            </a:ext>
          </a:extLst>
        </xdr:cNvPr>
        <xdr:cNvSpPr txBox="1"/>
      </xdr:nvSpPr>
      <xdr:spPr>
        <a:xfrm>
          <a:off x="18421427" y="1788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147845</xdr:rowOff>
    </xdr:from>
    <xdr:ext cx="469744" cy="259045"/>
    <xdr:sp macro="" textlink="">
      <xdr:nvSpPr>
        <xdr:cNvPr id="742" name="n_1mainValue【公民館】&#10;一人当たり面積">
          <a:extLst>
            <a:ext uri="{FF2B5EF4-FFF2-40B4-BE49-F238E27FC236}">
              <a16:creationId xmlns:a16="http://schemas.microsoft.com/office/drawing/2014/main" id="{97E4ED51-8C09-4EB5-ABBD-92EBBD19E19F}"/>
            </a:ext>
          </a:extLst>
        </xdr:cNvPr>
        <xdr:cNvSpPr txBox="1"/>
      </xdr:nvSpPr>
      <xdr:spPr>
        <a:xfrm>
          <a:off x="21075727" y="1832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150131</xdr:rowOff>
    </xdr:from>
    <xdr:ext cx="469744" cy="259045"/>
    <xdr:sp macro="" textlink="">
      <xdr:nvSpPr>
        <xdr:cNvPr id="743" name="n_2mainValue【公民館】&#10;一人当たり面積">
          <a:extLst>
            <a:ext uri="{FF2B5EF4-FFF2-40B4-BE49-F238E27FC236}">
              <a16:creationId xmlns:a16="http://schemas.microsoft.com/office/drawing/2014/main" id="{BD29E7DE-2E9E-4D92-B112-5DC23CD66362}"/>
            </a:ext>
          </a:extLst>
        </xdr:cNvPr>
        <xdr:cNvSpPr txBox="1"/>
      </xdr:nvSpPr>
      <xdr:spPr>
        <a:xfrm>
          <a:off x="201994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150131</xdr:rowOff>
    </xdr:from>
    <xdr:ext cx="469744" cy="259045"/>
    <xdr:sp macro="" textlink="">
      <xdr:nvSpPr>
        <xdr:cNvPr id="744" name="n_3mainValue【公民館】&#10;一人当たり面積">
          <a:extLst>
            <a:ext uri="{FF2B5EF4-FFF2-40B4-BE49-F238E27FC236}">
              <a16:creationId xmlns:a16="http://schemas.microsoft.com/office/drawing/2014/main" id="{7ACE374C-621A-4CEF-9833-AF98DDE06C10}"/>
            </a:ext>
          </a:extLst>
        </xdr:cNvPr>
        <xdr:cNvSpPr txBox="1"/>
      </xdr:nvSpPr>
      <xdr:spPr>
        <a:xfrm>
          <a:off x="193104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150131</xdr:rowOff>
    </xdr:from>
    <xdr:ext cx="469744" cy="259045"/>
    <xdr:sp macro="" textlink="">
      <xdr:nvSpPr>
        <xdr:cNvPr id="745" name="n_4mainValue【公民館】&#10;一人当たり面積">
          <a:extLst>
            <a:ext uri="{FF2B5EF4-FFF2-40B4-BE49-F238E27FC236}">
              <a16:creationId xmlns:a16="http://schemas.microsoft.com/office/drawing/2014/main" id="{A3D3CDEE-7BF1-4FAF-9F2A-E73893F1C6D9}"/>
            </a:ext>
          </a:extLst>
        </xdr:cNvPr>
        <xdr:cNvSpPr txBox="1"/>
      </xdr:nvSpPr>
      <xdr:spPr>
        <a:xfrm>
          <a:off x="184214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6" name="正方形/長方形 745">
          <a:extLst>
            <a:ext uri="{FF2B5EF4-FFF2-40B4-BE49-F238E27FC236}">
              <a16:creationId xmlns:a16="http://schemas.microsoft.com/office/drawing/2014/main" id="{69287ACF-F988-4BF0-93A3-D3E796F4926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7" name="正方形/長方形 746">
          <a:extLst>
            <a:ext uri="{FF2B5EF4-FFF2-40B4-BE49-F238E27FC236}">
              <a16:creationId xmlns:a16="http://schemas.microsoft.com/office/drawing/2014/main" id="{A1C0B64A-AB57-4707-A721-D7386195204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8" name="テキスト ボックス 747">
          <a:extLst>
            <a:ext uri="{FF2B5EF4-FFF2-40B4-BE49-F238E27FC236}">
              <a16:creationId xmlns:a16="http://schemas.microsoft.com/office/drawing/2014/main" id="{F66EBBFF-D80F-4C3E-AFCB-77464BDDAFD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橋りょう（当町にはトンネルは該当なし）については、類似団体平均を大きく上回っている。</a:t>
          </a:r>
          <a:endParaRPr lang="ja-JP" altLang="ja-JP" sz="1400">
            <a:solidFill>
              <a:sysClr val="windowText" lastClr="000000"/>
            </a:solidFill>
            <a:effectLst/>
          </a:endParaRPr>
        </a:p>
        <a:p>
          <a:pPr eaLnBrk="1" fontAlgn="auto" latinLnBrk="0" hangingPunct="1"/>
          <a:r>
            <a:rPr kumimoji="1" lang="ja-JP" altLang="en-US" sz="1100" b="0" i="0" baseline="0">
              <a:solidFill>
                <a:sysClr val="windowText" lastClr="000000"/>
              </a:solidFill>
              <a:effectLst/>
              <a:latin typeface="+mn-lt"/>
              <a:ea typeface="+mn-ea"/>
              <a:cs typeface="+mn-cs"/>
            </a:rPr>
            <a:t>これは</a:t>
          </a:r>
          <a:r>
            <a:rPr kumimoji="1" lang="ja-JP" altLang="ja-JP" sz="1100" b="0" i="0" baseline="0">
              <a:solidFill>
                <a:sysClr val="windowText" lastClr="000000"/>
              </a:solidFill>
              <a:effectLst/>
              <a:latin typeface="+mn-lt"/>
              <a:ea typeface="+mn-ea"/>
              <a:cs typeface="+mn-cs"/>
            </a:rPr>
            <a:t>当町に</a:t>
          </a:r>
          <a:r>
            <a:rPr kumimoji="1" lang="ja-JP" altLang="en-US" sz="1100" b="0" i="0" baseline="0">
              <a:solidFill>
                <a:sysClr val="windowText" lastClr="000000"/>
              </a:solidFill>
              <a:effectLst/>
              <a:latin typeface="+mn-lt"/>
              <a:ea typeface="+mn-ea"/>
              <a:cs typeface="+mn-cs"/>
            </a:rPr>
            <a:t>存在する約</a:t>
          </a:r>
          <a:r>
            <a:rPr kumimoji="1" lang="en-US" altLang="ja-JP" sz="1100" b="0" i="0" baseline="0">
              <a:solidFill>
                <a:sysClr val="windowText" lastClr="000000"/>
              </a:solidFill>
              <a:effectLst/>
              <a:latin typeface="+mn-lt"/>
              <a:ea typeface="+mn-ea"/>
              <a:cs typeface="+mn-cs"/>
            </a:rPr>
            <a:t>400</a:t>
          </a:r>
          <a:r>
            <a:rPr kumimoji="1" lang="ja-JP" altLang="en-US" sz="1100" b="0" i="0" baseline="0">
              <a:solidFill>
                <a:sysClr val="windowText" lastClr="000000"/>
              </a:solidFill>
              <a:effectLst/>
              <a:latin typeface="+mn-lt"/>
              <a:ea typeface="+mn-ea"/>
              <a:cs typeface="+mn-cs"/>
            </a:rPr>
            <a:t>の橋りょう（</a:t>
          </a:r>
          <a:r>
            <a:rPr kumimoji="1" lang="ja-JP" altLang="ja-JP" sz="1100" b="0" i="0" baseline="0">
              <a:solidFill>
                <a:sysClr val="windowText" lastClr="000000"/>
              </a:solidFill>
              <a:effectLst/>
              <a:latin typeface="+mn-lt"/>
              <a:ea typeface="+mn-ea"/>
              <a:cs typeface="+mn-cs"/>
            </a:rPr>
            <a:t>橋</a:t>
          </a:r>
          <a:r>
            <a:rPr kumimoji="1" lang="ja-JP" altLang="en-US" sz="1100" b="0" i="0" baseline="0">
              <a:solidFill>
                <a:sysClr val="windowText" lastClr="000000"/>
              </a:solidFill>
              <a:effectLst/>
              <a:latin typeface="+mn-lt"/>
              <a:ea typeface="+mn-ea"/>
              <a:cs typeface="+mn-cs"/>
            </a:rPr>
            <a:t>）の</a:t>
          </a:r>
          <a:r>
            <a:rPr kumimoji="1" lang="ja-JP" altLang="ja-JP" sz="1100" b="0" i="0" baseline="0">
              <a:solidFill>
                <a:sysClr val="windowText" lastClr="000000"/>
              </a:solidFill>
              <a:effectLst/>
              <a:latin typeface="+mn-lt"/>
              <a:ea typeface="+mn-ea"/>
              <a:cs typeface="+mn-cs"/>
            </a:rPr>
            <a:t>うち</a:t>
          </a:r>
          <a:r>
            <a:rPr kumimoji="1" lang="ja-JP" altLang="en-US" sz="1100" b="0" i="0" baseline="0">
              <a:solidFill>
                <a:sysClr val="windowText" lastClr="000000"/>
              </a:solidFill>
              <a:effectLst/>
              <a:latin typeface="+mn-lt"/>
              <a:ea typeface="+mn-ea"/>
              <a:cs typeface="+mn-cs"/>
            </a:rPr>
            <a:t>、</a:t>
          </a:r>
          <a:r>
            <a:rPr kumimoji="1" lang="en-US" altLang="ja-JP" sz="1100" b="0" i="0" baseline="0">
              <a:solidFill>
                <a:sysClr val="windowText" lastClr="000000"/>
              </a:solidFill>
              <a:effectLst/>
              <a:latin typeface="+mn-lt"/>
              <a:ea typeface="+mn-ea"/>
              <a:cs typeface="+mn-cs"/>
            </a:rPr>
            <a:t>2</a:t>
          </a:r>
          <a:r>
            <a:rPr kumimoji="1" lang="ja-JP" altLang="ja-JP" sz="1100" b="0" i="0" baseline="0">
              <a:solidFill>
                <a:sysClr val="windowText" lastClr="000000"/>
              </a:solidFill>
              <a:effectLst/>
              <a:latin typeface="+mn-lt"/>
              <a:ea typeface="+mn-ea"/>
              <a:cs typeface="+mn-cs"/>
            </a:rPr>
            <a:t>割</a:t>
          </a:r>
          <a:r>
            <a:rPr kumimoji="1" lang="ja-JP" altLang="en-US" sz="1100" b="0" i="0" baseline="0">
              <a:solidFill>
                <a:sysClr val="windowText" lastClr="000000"/>
              </a:solidFill>
              <a:effectLst/>
              <a:latin typeface="+mn-lt"/>
              <a:ea typeface="+mn-ea"/>
              <a:cs typeface="+mn-cs"/>
            </a:rPr>
            <a:t>程度</a:t>
          </a:r>
          <a:r>
            <a:rPr kumimoji="1" lang="ja-JP" altLang="ja-JP" sz="1100" b="0" i="0" baseline="0">
              <a:solidFill>
                <a:sysClr val="windowText" lastClr="000000"/>
              </a:solidFill>
              <a:effectLst/>
              <a:latin typeface="+mn-lt"/>
              <a:ea typeface="+mn-ea"/>
              <a:cs typeface="+mn-cs"/>
            </a:rPr>
            <a:t>の橋りょうが架橋から</a:t>
          </a:r>
          <a:r>
            <a:rPr kumimoji="1" lang="en-US" altLang="ja-JP" sz="1100" b="0" i="0" baseline="0">
              <a:solidFill>
                <a:sysClr val="windowText" lastClr="000000"/>
              </a:solidFill>
              <a:effectLst/>
              <a:latin typeface="+mn-lt"/>
              <a:ea typeface="+mn-ea"/>
              <a:cs typeface="+mn-cs"/>
            </a:rPr>
            <a:t>50</a:t>
          </a:r>
          <a:r>
            <a:rPr kumimoji="1" lang="ja-JP" altLang="ja-JP" sz="1100" b="0" i="0" baseline="0">
              <a:solidFill>
                <a:sysClr val="windowText" lastClr="000000"/>
              </a:solidFill>
              <a:effectLst/>
              <a:latin typeface="+mn-lt"/>
              <a:ea typeface="+mn-ea"/>
              <a:cs typeface="+mn-cs"/>
            </a:rPr>
            <a:t>年以上経過していることが要因</a:t>
          </a:r>
          <a:r>
            <a:rPr kumimoji="1" lang="ja-JP" altLang="en-US" sz="1100" b="0" i="0" baseline="0">
              <a:solidFill>
                <a:sysClr val="windowText" lastClr="000000"/>
              </a:solidFill>
              <a:effectLst/>
              <a:latin typeface="+mn-lt"/>
              <a:ea typeface="+mn-ea"/>
              <a:cs typeface="+mn-cs"/>
            </a:rPr>
            <a:t>であり、その他にも</a:t>
          </a:r>
          <a:r>
            <a:rPr kumimoji="1" lang="ja-JP" altLang="ja-JP" sz="1100" b="0" i="0" baseline="0">
              <a:solidFill>
                <a:sysClr val="windowText" lastClr="000000"/>
              </a:solidFill>
              <a:effectLst/>
              <a:latin typeface="+mn-lt"/>
              <a:ea typeface="+mn-ea"/>
              <a:cs typeface="+mn-cs"/>
            </a:rPr>
            <a:t>幹線道路や生活道路に架かる重要な橋りょうにおいても老朽化が進んでいる。</a:t>
          </a:r>
          <a:endParaRPr lang="ja-JP" altLang="ja-JP" sz="1400">
            <a:solidFill>
              <a:sysClr val="windowText" lastClr="000000"/>
            </a:solidFill>
            <a:effectLst/>
          </a:endParaRPr>
        </a:p>
        <a:p>
          <a:pPr eaLnBrk="1" fontAlgn="auto" latinLnBrk="0" hangingPunct="1"/>
          <a:r>
            <a:rPr kumimoji="1" lang="ja-JP" altLang="en-US" sz="1100" b="0" i="0" baseline="0">
              <a:solidFill>
                <a:sysClr val="windowText" lastClr="000000"/>
              </a:solidFill>
              <a:effectLst/>
              <a:latin typeface="+mn-lt"/>
              <a:ea typeface="+mn-ea"/>
              <a:cs typeface="+mn-cs"/>
            </a:rPr>
            <a:t>今後、</a:t>
          </a:r>
          <a:r>
            <a:rPr kumimoji="1" lang="ja-JP" altLang="ja-JP" sz="1100" b="0" i="0" baseline="0">
              <a:solidFill>
                <a:sysClr val="windowText" lastClr="000000"/>
              </a:solidFill>
              <a:effectLst/>
              <a:latin typeface="+mn-lt"/>
              <a:ea typeface="+mn-ea"/>
              <a:cs typeface="+mn-cs"/>
            </a:rPr>
            <a:t>橋りょう長寿命化修繕計画に基づ</a:t>
          </a:r>
          <a:r>
            <a:rPr kumimoji="1" lang="ja-JP" altLang="en-US" sz="1100" b="0" i="0" baseline="0">
              <a:solidFill>
                <a:sysClr val="windowText" lastClr="000000"/>
              </a:solidFill>
              <a:effectLst/>
              <a:latin typeface="+mn-lt"/>
              <a:ea typeface="+mn-ea"/>
              <a:cs typeface="+mn-cs"/>
            </a:rPr>
            <a:t>きつつ、</a:t>
          </a:r>
          <a:r>
            <a:rPr kumimoji="1" lang="ja-JP" altLang="ja-JP" sz="1100" b="0" i="0" baseline="0">
              <a:solidFill>
                <a:sysClr val="windowText" lastClr="000000"/>
              </a:solidFill>
              <a:effectLst/>
              <a:latin typeface="+mn-lt"/>
              <a:ea typeface="+mn-ea"/>
              <a:cs typeface="+mn-cs"/>
            </a:rPr>
            <a:t>損傷</a:t>
          </a:r>
          <a:r>
            <a:rPr kumimoji="1" lang="ja-JP" altLang="en-US"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劣化等が見られる橋</a:t>
          </a:r>
          <a:r>
            <a:rPr kumimoji="1" lang="ja-JP" altLang="en-US" sz="1100" b="0" i="0" baseline="0">
              <a:solidFill>
                <a:sysClr val="windowText" lastClr="000000"/>
              </a:solidFill>
              <a:effectLst/>
              <a:latin typeface="+mn-lt"/>
              <a:ea typeface="+mn-ea"/>
              <a:cs typeface="+mn-cs"/>
            </a:rPr>
            <a:t>を含め、緊急的・</a:t>
          </a:r>
          <a:r>
            <a:rPr kumimoji="1" lang="ja-JP" altLang="ja-JP" sz="1100" b="0" i="0" baseline="0">
              <a:solidFill>
                <a:sysClr val="windowText" lastClr="000000"/>
              </a:solidFill>
              <a:effectLst/>
              <a:latin typeface="+mn-lt"/>
              <a:ea typeface="+mn-ea"/>
              <a:cs typeface="+mn-cs"/>
            </a:rPr>
            <a:t>計画</a:t>
          </a:r>
          <a:r>
            <a:rPr kumimoji="1" lang="ja-JP" altLang="en-US" sz="1100" b="0" i="0" baseline="0">
              <a:solidFill>
                <a:sysClr val="windowText" lastClr="000000"/>
              </a:solidFill>
              <a:effectLst/>
              <a:latin typeface="+mn-lt"/>
              <a:ea typeface="+mn-ea"/>
              <a:cs typeface="+mn-cs"/>
            </a:rPr>
            <a:t>的な対応</a:t>
          </a:r>
          <a:r>
            <a:rPr kumimoji="1" lang="ja-JP" altLang="ja-JP" sz="1100" b="0" i="0" baseline="0">
              <a:solidFill>
                <a:sysClr val="windowText" lastClr="000000"/>
              </a:solidFill>
              <a:effectLst/>
              <a:latin typeface="+mn-lt"/>
              <a:ea typeface="+mn-ea"/>
              <a:cs typeface="+mn-cs"/>
            </a:rPr>
            <a:t>により、今後の維持管理費用の</a:t>
          </a:r>
          <a:r>
            <a:rPr kumimoji="1" lang="ja-JP" altLang="en-US" sz="1100" b="0" i="0" baseline="0">
              <a:solidFill>
                <a:sysClr val="windowText" lastClr="000000"/>
              </a:solidFill>
              <a:effectLst/>
              <a:latin typeface="+mn-lt"/>
              <a:ea typeface="+mn-ea"/>
              <a:cs typeface="+mn-cs"/>
            </a:rPr>
            <a:t>平準化に繋がるよう努める。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4DF1AD6-4526-47D4-8F89-F78AEAD6FDE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CF12E97-60EC-4F0D-B040-1172FAD574C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38B5D28-E94B-4389-9212-7AA5B0AC54E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0072A7A-23F5-4364-9258-4E6B03F261F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624FAD8-5BA9-40C4-84EA-B74C7DCC46B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E6CA894-6991-40B9-84D1-58B9CF6D75A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D6ABD00-5A7F-4DA5-9D38-B5B682AE7F3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8B63248-9AB4-4C1A-A2D2-92145919E1C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C1C0184-7013-41AB-A4EB-81694E5C67F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81760B4-D199-4501-AF69-1396E2DBE42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41,283
40,182
107.01
14,560,796
14,105,516
416,783
9,529,389
10,332,270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FE38138-28C6-461D-8D5E-1BBF129F1A0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78338FA-5853-4F17-9C47-C9A82F07451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151883B-A44F-4E07-A4C9-0C3B03CE792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6660E7F-261E-4E57-92FF-8B55E7F68DC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9EEB151-DBA1-4E27-82E7-8085CCAB8E3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C4D9153-22B8-4EED-8C52-0A1D4FB51B7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9E5321F-6D79-4E83-9748-D6458A57C2A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3AA0BF7-E2CE-40EC-A261-83B34A97FFD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DD64E59-4CBF-45E6-9DC2-D17471FEFCD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EA7655B-9110-44A5-BF2C-3D81245B36B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58DC7AC-4257-49D4-9CE6-7F73E2DD625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8F39E7A-BD79-452F-B69B-FE2D811956B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B301BA6-880F-409A-B344-55D76C603A7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B2A3842-441D-4BD2-9514-833CC96041E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ABB0566-D4C3-4F4E-8067-500585E054C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B9EEF0B-0C55-40C5-A5C9-D66A293F4F8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11F41D8-258C-4289-9810-79C4FCACE9A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AD3A133-A86D-47DB-A4F2-8E5252D7603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8F322B2-AEBC-46DF-AFFA-4EEA83E1FC3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55CA55A-0986-413C-A93F-0821DCC59E0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F2D24FA-BE8D-4347-94C5-C5F802F78B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31BF736-B405-4B82-8CC6-9901EE36AC3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E6D8766-F50D-44D5-9ED0-A4383BA0799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A63B8DC-536B-48CF-A736-DF62EEF922F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4E542DA-89A0-4EEA-90F9-523FD5F145B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234CCA8-6719-41E5-92FA-FF2B48C2575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48944F1-2DBA-4778-8353-2AE5B341A1A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B7D97AD-FD02-4595-B953-C8991E250F9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DC7168C-3CA7-41AC-9721-CF43A2B7A3E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139E92B-5E24-4AFF-8103-BCD1CE7F6E5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EA2B3CA-44D1-4D6B-8E42-D6456D25B5C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5ABF148-9D73-4E75-9B02-4525425D682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EEBEB8D-7B4F-4A44-8B93-518482A322B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9ECB59C5-7D88-46DF-9172-B83FC3B52081}"/>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CFEA773-4BDB-45F4-BDE2-F3C8C2530FF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EB40A30-E29D-4451-8EAA-AE1AD5149E7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2D5FCD0-550A-4E61-9146-040E1662751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A57EB46-9A9D-4E96-8967-5A9B76ACFD5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F838CA9-1E95-4930-9934-35321D1C22D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982FDF4-1BDE-4A7A-B3CC-F662F37C1BC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9098A97-1D9F-4037-8B24-4BB43B32085D}"/>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EC57CF8B-1D22-4DBA-823C-43C924AE9F00}"/>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6EAF0B2-B588-4A98-927D-EF3D7D3F39F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22343F9F-1582-4749-B366-262D8406F09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129540</xdr:rowOff>
    </xdr:from>
    <xdr:to>
      <xdr:col>24</xdr:col>
      <xdr:colOff>62865</xdr:colOff>
      <xdr:row>42</xdr:row>
      <xdr:rowOff>95250</xdr:rowOff>
    </xdr:to>
    <xdr:cxnSp macro="">
      <xdr:nvCxnSpPr>
        <xdr:cNvPr id="56" name="直線コネクタ 55">
          <a:extLst>
            <a:ext uri="{FF2B5EF4-FFF2-40B4-BE49-F238E27FC236}">
              <a16:creationId xmlns:a16="http://schemas.microsoft.com/office/drawing/2014/main" id="{0D38AF4E-8370-4D3D-884E-6AD02F87A8E6}"/>
            </a:ext>
          </a:extLst>
        </xdr:cNvPr>
        <xdr:cNvCxnSpPr/>
      </xdr:nvCxnSpPr>
      <xdr:spPr>
        <a:xfrm flipV="1">
          <a:off x="4634865" y="595884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99077</xdr:rowOff>
    </xdr:from>
    <xdr:ext cx="405111" cy="259045"/>
    <xdr:sp macro="" textlink="">
      <xdr:nvSpPr>
        <xdr:cNvPr id="57" name="【図書館】&#10;有形固定資産減価償却率最小値テキスト">
          <a:extLst>
            <a:ext uri="{FF2B5EF4-FFF2-40B4-BE49-F238E27FC236}">
              <a16:creationId xmlns:a16="http://schemas.microsoft.com/office/drawing/2014/main" id="{9AB006A0-8FBA-46B0-A251-AFEEE70C7BFE}"/>
            </a:ext>
          </a:extLst>
        </xdr:cNvPr>
        <xdr:cNvSpPr txBox="1"/>
      </xdr:nvSpPr>
      <xdr:spPr>
        <a:xfrm>
          <a:off x="4673600" y="729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95250</xdr:rowOff>
    </xdr:from>
    <xdr:to>
      <xdr:col>24</xdr:col>
      <xdr:colOff>152400</xdr:colOff>
      <xdr:row>42</xdr:row>
      <xdr:rowOff>95250</xdr:rowOff>
    </xdr:to>
    <xdr:cxnSp macro="">
      <xdr:nvCxnSpPr>
        <xdr:cNvPr id="58" name="直線コネクタ 57">
          <a:extLst>
            <a:ext uri="{FF2B5EF4-FFF2-40B4-BE49-F238E27FC236}">
              <a16:creationId xmlns:a16="http://schemas.microsoft.com/office/drawing/2014/main" id="{83E8FECA-B8F1-4787-9465-5C245E692AAD}"/>
            </a:ext>
          </a:extLst>
        </xdr:cNvPr>
        <xdr:cNvCxnSpPr/>
      </xdr:nvCxnSpPr>
      <xdr:spPr>
        <a:xfrm>
          <a:off x="4546600" y="729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76217</xdr:rowOff>
    </xdr:from>
    <xdr:ext cx="405111" cy="259045"/>
    <xdr:sp macro="" textlink="">
      <xdr:nvSpPr>
        <xdr:cNvPr id="59" name="【図書館】&#10;有形固定資産減価償却率最大値テキスト">
          <a:extLst>
            <a:ext uri="{FF2B5EF4-FFF2-40B4-BE49-F238E27FC236}">
              <a16:creationId xmlns:a16="http://schemas.microsoft.com/office/drawing/2014/main" id="{4C7C7FFE-ED43-4E6D-BF14-6EC0DBEB1002}"/>
            </a:ext>
          </a:extLst>
        </xdr:cNvPr>
        <xdr:cNvSpPr txBox="1"/>
      </xdr:nvSpPr>
      <xdr:spPr>
        <a:xfrm>
          <a:off x="4673600" y="573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129540</xdr:rowOff>
    </xdr:from>
    <xdr:to>
      <xdr:col>24</xdr:col>
      <xdr:colOff>152400</xdr:colOff>
      <xdr:row>34</xdr:row>
      <xdr:rowOff>129540</xdr:rowOff>
    </xdr:to>
    <xdr:cxnSp macro="">
      <xdr:nvCxnSpPr>
        <xdr:cNvPr id="60" name="直線コネクタ 59">
          <a:extLst>
            <a:ext uri="{FF2B5EF4-FFF2-40B4-BE49-F238E27FC236}">
              <a16:creationId xmlns:a16="http://schemas.microsoft.com/office/drawing/2014/main" id="{A1AB33A9-3950-4E55-9767-7B1B1C33FC8D}"/>
            </a:ext>
          </a:extLst>
        </xdr:cNvPr>
        <xdr:cNvCxnSpPr/>
      </xdr:nvCxnSpPr>
      <xdr:spPr>
        <a:xfrm>
          <a:off x="4546600" y="595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28592</xdr:rowOff>
    </xdr:from>
    <xdr:ext cx="405111" cy="259045"/>
    <xdr:sp macro="" textlink="">
      <xdr:nvSpPr>
        <xdr:cNvPr id="61" name="【図書館】&#10;有形固定資産減価償却率平均値テキスト">
          <a:extLst>
            <a:ext uri="{FF2B5EF4-FFF2-40B4-BE49-F238E27FC236}">
              <a16:creationId xmlns:a16="http://schemas.microsoft.com/office/drawing/2014/main" id="{6785718B-DA2E-43EF-AB81-06693703EF39}"/>
            </a:ext>
          </a:extLst>
        </xdr:cNvPr>
        <xdr:cNvSpPr txBox="1"/>
      </xdr:nvSpPr>
      <xdr:spPr>
        <a:xfrm>
          <a:off x="4673600" y="6715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50165</xdr:rowOff>
    </xdr:from>
    <xdr:to>
      <xdr:col>24</xdr:col>
      <xdr:colOff>114300</xdr:colOff>
      <xdr:row>39</xdr:row>
      <xdr:rowOff>151765</xdr:rowOff>
    </xdr:to>
    <xdr:sp macro="" textlink="">
      <xdr:nvSpPr>
        <xdr:cNvPr id="62" name="フローチャート: 判断 61">
          <a:extLst>
            <a:ext uri="{FF2B5EF4-FFF2-40B4-BE49-F238E27FC236}">
              <a16:creationId xmlns:a16="http://schemas.microsoft.com/office/drawing/2014/main" id="{78F3A05E-9F3C-42B1-A009-EB848CC45DAE}"/>
            </a:ext>
          </a:extLst>
        </xdr:cNvPr>
        <xdr:cNvSpPr/>
      </xdr:nvSpPr>
      <xdr:spPr>
        <a:xfrm>
          <a:off x="4584700" y="673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13970</xdr:rowOff>
    </xdr:from>
    <xdr:to>
      <xdr:col>20</xdr:col>
      <xdr:colOff>38100</xdr:colOff>
      <xdr:row>39</xdr:row>
      <xdr:rowOff>115570</xdr:rowOff>
    </xdr:to>
    <xdr:sp macro="" textlink="">
      <xdr:nvSpPr>
        <xdr:cNvPr id="63" name="フローチャート: 判断 62">
          <a:extLst>
            <a:ext uri="{FF2B5EF4-FFF2-40B4-BE49-F238E27FC236}">
              <a16:creationId xmlns:a16="http://schemas.microsoft.com/office/drawing/2014/main" id="{463F3C81-750B-45C4-92B8-E146D0D42F44}"/>
            </a:ext>
          </a:extLst>
        </xdr:cNvPr>
        <xdr:cNvSpPr/>
      </xdr:nvSpPr>
      <xdr:spPr>
        <a:xfrm>
          <a:off x="3746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10160</xdr:rowOff>
    </xdr:from>
    <xdr:to>
      <xdr:col>15</xdr:col>
      <xdr:colOff>101600</xdr:colOff>
      <xdr:row>39</xdr:row>
      <xdr:rowOff>111760</xdr:rowOff>
    </xdr:to>
    <xdr:sp macro="" textlink="">
      <xdr:nvSpPr>
        <xdr:cNvPr id="64" name="フローチャート: 判断 63">
          <a:extLst>
            <a:ext uri="{FF2B5EF4-FFF2-40B4-BE49-F238E27FC236}">
              <a16:creationId xmlns:a16="http://schemas.microsoft.com/office/drawing/2014/main" id="{2A948764-5ABA-42C4-A882-CB1425605B3B}"/>
            </a:ext>
          </a:extLst>
        </xdr:cNvPr>
        <xdr:cNvSpPr/>
      </xdr:nvSpPr>
      <xdr:spPr>
        <a:xfrm>
          <a:off x="2857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126365</xdr:rowOff>
    </xdr:from>
    <xdr:to>
      <xdr:col>10</xdr:col>
      <xdr:colOff>165100</xdr:colOff>
      <xdr:row>39</xdr:row>
      <xdr:rowOff>56515</xdr:rowOff>
    </xdr:to>
    <xdr:sp macro="" textlink="">
      <xdr:nvSpPr>
        <xdr:cNvPr id="65" name="フローチャート: 判断 64">
          <a:extLst>
            <a:ext uri="{FF2B5EF4-FFF2-40B4-BE49-F238E27FC236}">
              <a16:creationId xmlns:a16="http://schemas.microsoft.com/office/drawing/2014/main" id="{899E47C2-FB90-43A6-A6BC-A5CC0707F690}"/>
            </a:ext>
          </a:extLst>
        </xdr:cNvPr>
        <xdr:cNvSpPr/>
      </xdr:nvSpPr>
      <xdr:spPr>
        <a:xfrm>
          <a:off x="19685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114935</xdr:rowOff>
    </xdr:from>
    <xdr:to>
      <xdr:col>6</xdr:col>
      <xdr:colOff>38100</xdr:colOff>
      <xdr:row>39</xdr:row>
      <xdr:rowOff>45085</xdr:rowOff>
    </xdr:to>
    <xdr:sp macro="" textlink="">
      <xdr:nvSpPr>
        <xdr:cNvPr id="66" name="フローチャート: 判断 65">
          <a:extLst>
            <a:ext uri="{FF2B5EF4-FFF2-40B4-BE49-F238E27FC236}">
              <a16:creationId xmlns:a16="http://schemas.microsoft.com/office/drawing/2014/main" id="{BE9F4DE5-5E1F-4C21-B204-B1F5395656BE}"/>
            </a:ext>
          </a:extLst>
        </xdr:cNvPr>
        <xdr:cNvSpPr/>
      </xdr:nvSpPr>
      <xdr:spPr>
        <a:xfrm>
          <a:off x="1079500" y="66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CE93111-9B67-48D0-B2BE-F8132D67D1D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BC81D6B-E546-4A0D-B6AF-37F7AB7407E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97C70F4-2365-4F55-88AD-EFD304F3A85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3534E63-42D1-4290-880C-C830BA80D52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205D061-1D0A-4BE5-91EB-22CCF4FD2AF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72" name="楕円 71">
          <a:extLst>
            <a:ext uri="{FF2B5EF4-FFF2-40B4-BE49-F238E27FC236}">
              <a16:creationId xmlns:a16="http://schemas.microsoft.com/office/drawing/2014/main" id="{ED84BFF5-43AE-46E3-860F-363F58B8DA56}"/>
            </a:ext>
          </a:extLst>
        </xdr:cNvPr>
        <xdr:cNvSpPr/>
      </xdr:nvSpPr>
      <xdr:spPr>
        <a:xfrm>
          <a:off x="45847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93997</xdr:rowOff>
    </xdr:from>
    <xdr:ext cx="405111" cy="259045"/>
    <xdr:sp macro="" textlink="">
      <xdr:nvSpPr>
        <xdr:cNvPr id="73" name="【図書館】&#10;有形固定資産減価償却率該当値テキスト">
          <a:extLst>
            <a:ext uri="{FF2B5EF4-FFF2-40B4-BE49-F238E27FC236}">
              <a16:creationId xmlns:a16="http://schemas.microsoft.com/office/drawing/2014/main" id="{A1882F39-009B-431A-BFAB-FE7321C2B3CF}"/>
            </a:ext>
          </a:extLst>
        </xdr:cNvPr>
        <xdr:cNvSpPr txBox="1"/>
      </xdr:nvSpPr>
      <xdr:spPr>
        <a:xfrm>
          <a:off x="4673600"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33020</xdr:rowOff>
    </xdr:from>
    <xdr:to>
      <xdr:col>20</xdr:col>
      <xdr:colOff>38100</xdr:colOff>
      <xdr:row>36</xdr:row>
      <xdr:rowOff>134620</xdr:rowOff>
    </xdr:to>
    <xdr:sp macro="" textlink="">
      <xdr:nvSpPr>
        <xdr:cNvPr id="74" name="楕円 73">
          <a:extLst>
            <a:ext uri="{FF2B5EF4-FFF2-40B4-BE49-F238E27FC236}">
              <a16:creationId xmlns:a16="http://schemas.microsoft.com/office/drawing/2014/main" id="{741A5E5D-D81D-4DBB-945A-54BC2A9BFD41}"/>
            </a:ext>
          </a:extLst>
        </xdr:cNvPr>
        <xdr:cNvSpPr/>
      </xdr:nvSpPr>
      <xdr:spPr>
        <a:xfrm>
          <a:off x="37465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83820</xdr:rowOff>
    </xdr:from>
    <xdr:to>
      <xdr:col>24</xdr:col>
      <xdr:colOff>63500</xdr:colOff>
      <xdr:row>36</xdr:row>
      <xdr:rowOff>121920</xdr:rowOff>
    </xdr:to>
    <xdr:cxnSp macro="">
      <xdr:nvCxnSpPr>
        <xdr:cNvPr id="75" name="直線コネクタ 74">
          <a:extLst>
            <a:ext uri="{FF2B5EF4-FFF2-40B4-BE49-F238E27FC236}">
              <a16:creationId xmlns:a16="http://schemas.microsoft.com/office/drawing/2014/main" id="{6E4E6003-A63C-4C93-9071-6605961CB6E9}"/>
            </a:ext>
          </a:extLst>
        </xdr:cNvPr>
        <xdr:cNvCxnSpPr/>
      </xdr:nvCxnSpPr>
      <xdr:spPr>
        <a:xfrm>
          <a:off x="3797300" y="62560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166370</xdr:rowOff>
    </xdr:from>
    <xdr:to>
      <xdr:col>15</xdr:col>
      <xdr:colOff>101600</xdr:colOff>
      <xdr:row>36</xdr:row>
      <xdr:rowOff>96520</xdr:rowOff>
    </xdr:to>
    <xdr:sp macro="" textlink="">
      <xdr:nvSpPr>
        <xdr:cNvPr id="76" name="楕円 75">
          <a:extLst>
            <a:ext uri="{FF2B5EF4-FFF2-40B4-BE49-F238E27FC236}">
              <a16:creationId xmlns:a16="http://schemas.microsoft.com/office/drawing/2014/main" id="{F7023F2C-5AA3-449F-891A-5361BEC2BBBA}"/>
            </a:ext>
          </a:extLst>
        </xdr:cNvPr>
        <xdr:cNvSpPr/>
      </xdr:nvSpPr>
      <xdr:spPr>
        <a:xfrm>
          <a:off x="2857500" y="61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45720</xdr:rowOff>
    </xdr:from>
    <xdr:to>
      <xdr:col>19</xdr:col>
      <xdr:colOff>177800</xdr:colOff>
      <xdr:row>36</xdr:row>
      <xdr:rowOff>83820</xdr:rowOff>
    </xdr:to>
    <xdr:cxnSp macro="">
      <xdr:nvCxnSpPr>
        <xdr:cNvPr id="77" name="直線コネクタ 76">
          <a:extLst>
            <a:ext uri="{FF2B5EF4-FFF2-40B4-BE49-F238E27FC236}">
              <a16:creationId xmlns:a16="http://schemas.microsoft.com/office/drawing/2014/main" id="{DE4CD1A5-99BF-4DCE-83EB-4EE62271A255}"/>
            </a:ext>
          </a:extLst>
        </xdr:cNvPr>
        <xdr:cNvCxnSpPr/>
      </xdr:nvCxnSpPr>
      <xdr:spPr>
        <a:xfrm>
          <a:off x="2908300" y="6217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128270</xdr:rowOff>
    </xdr:from>
    <xdr:to>
      <xdr:col>10</xdr:col>
      <xdr:colOff>165100</xdr:colOff>
      <xdr:row>36</xdr:row>
      <xdr:rowOff>58420</xdr:rowOff>
    </xdr:to>
    <xdr:sp macro="" textlink="">
      <xdr:nvSpPr>
        <xdr:cNvPr id="78" name="楕円 77">
          <a:extLst>
            <a:ext uri="{FF2B5EF4-FFF2-40B4-BE49-F238E27FC236}">
              <a16:creationId xmlns:a16="http://schemas.microsoft.com/office/drawing/2014/main" id="{5766C937-2B30-40C5-BF1F-BC8D1A179B57}"/>
            </a:ext>
          </a:extLst>
        </xdr:cNvPr>
        <xdr:cNvSpPr/>
      </xdr:nvSpPr>
      <xdr:spPr>
        <a:xfrm>
          <a:off x="1968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7620</xdr:rowOff>
    </xdr:from>
    <xdr:to>
      <xdr:col>15</xdr:col>
      <xdr:colOff>50800</xdr:colOff>
      <xdr:row>36</xdr:row>
      <xdr:rowOff>45720</xdr:rowOff>
    </xdr:to>
    <xdr:cxnSp macro="">
      <xdr:nvCxnSpPr>
        <xdr:cNvPr id="79" name="直線コネクタ 78">
          <a:extLst>
            <a:ext uri="{FF2B5EF4-FFF2-40B4-BE49-F238E27FC236}">
              <a16:creationId xmlns:a16="http://schemas.microsoft.com/office/drawing/2014/main" id="{88D2070A-46D3-4C16-932F-213AD114C22C}"/>
            </a:ext>
          </a:extLst>
        </xdr:cNvPr>
        <xdr:cNvCxnSpPr/>
      </xdr:nvCxnSpPr>
      <xdr:spPr>
        <a:xfrm>
          <a:off x="2019300" y="61798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90170</xdr:rowOff>
    </xdr:from>
    <xdr:to>
      <xdr:col>6</xdr:col>
      <xdr:colOff>38100</xdr:colOff>
      <xdr:row>36</xdr:row>
      <xdr:rowOff>20320</xdr:rowOff>
    </xdr:to>
    <xdr:sp macro="" textlink="">
      <xdr:nvSpPr>
        <xdr:cNvPr id="80" name="楕円 79">
          <a:extLst>
            <a:ext uri="{FF2B5EF4-FFF2-40B4-BE49-F238E27FC236}">
              <a16:creationId xmlns:a16="http://schemas.microsoft.com/office/drawing/2014/main" id="{879E6A5E-C5FF-453B-8E2C-715A8B07781E}"/>
            </a:ext>
          </a:extLst>
        </xdr:cNvPr>
        <xdr:cNvSpPr/>
      </xdr:nvSpPr>
      <xdr:spPr>
        <a:xfrm>
          <a:off x="1079500" y="609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140970</xdr:rowOff>
    </xdr:from>
    <xdr:to>
      <xdr:col>10</xdr:col>
      <xdr:colOff>114300</xdr:colOff>
      <xdr:row>36</xdr:row>
      <xdr:rowOff>7620</xdr:rowOff>
    </xdr:to>
    <xdr:cxnSp macro="">
      <xdr:nvCxnSpPr>
        <xdr:cNvPr id="81" name="直線コネクタ 80">
          <a:extLst>
            <a:ext uri="{FF2B5EF4-FFF2-40B4-BE49-F238E27FC236}">
              <a16:creationId xmlns:a16="http://schemas.microsoft.com/office/drawing/2014/main" id="{17F1DABE-416D-4822-85E0-6B073BE03FAE}"/>
            </a:ext>
          </a:extLst>
        </xdr:cNvPr>
        <xdr:cNvCxnSpPr/>
      </xdr:nvCxnSpPr>
      <xdr:spPr>
        <a:xfrm>
          <a:off x="1130300" y="61417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106697</xdr:rowOff>
    </xdr:from>
    <xdr:ext cx="405111" cy="259045"/>
    <xdr:sp macro="" textlink="">
      <xdr:nvSpPr>
        <xdr:cNvPr id="82" name="n_1aveValue【図書館】&#10;有形固定資産減価償却率">
          <a:extLst>
            <a:ext uri="{FF2B5EF4-FFF2-40B4-BE49-F238E27FC236}">
              <a16:creationId xmlns:a16="http://schemas.microsoft.com/office/drawing/2014/main" id="{355EEC86-92B3-4E66-861C-F426A9DA30CC}"/>
            </a:ext>
          </a:extLst>
        </xdr:cNvPr>
        <xdr:cNvSpPr txBox="1"/>
      </xdr:nvSpPr>
      <xdr:spPr>
        <a:xfrm>
          <a:off x="35820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102887</xdr:rowOff>
    </xdr:from>
    <xdr:ext cx="405111" cy="259045"/>
    <xdr:sp macro="" textlink="">
      <xdr:nvSpPr>
        <xdr:cNvPr id="83" name="n_2aveValue【図書館】&#10;有形固定資産減価償却率">
          <a:extLst>
            <a:ext uri="{FF2B5EF4-FFF2-40B4-BE49-F238E27FC236}">
              <a16:creationId xmlns:a16="http://schemas.microsoft.com/office/drawing/2014/main" id="{BF5BC376-F08A-444B-911F-3A4F964F6C18}"/>
            </a:ext>
          </a:extLst>
        </xdr:cNvPr>
        <xdr:cNvSpPr txBox="1"/>
      </xdr:nvSpPr>
      <xdr:spPr>
        <a:xfrm>
          <a:off x="2705744" y="678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47642</xdr:rowOff>
    </xdr:from>
    <xdr:ext cx="405111" cy="259045"/>
    <xdr:sp macro="" textlink="">
      <xdr:nvSpPr>
        <xdr:cNvPr id="84" name="n_3aveValue【図書館】&#10;有形固定資産減価償却率">
          <a:extLst>
            <a:ext uri="{FF2B5EF4-FFF2-40B4-BE49-F238E27FC236}">
              <a16:creationId xmlns:a16="http://schemas.microsoft.com/office/drawing/2014/main" id="{E9D83F95-F707-43A8-A3F3-17B383EC1390}"/>
            </a:ext>
          </a:extLst>
        </xdr:cNvPr>
        <xdr:cNvSpPr txBox="1"/>
      </xdr:nvSpPr>
      <xdr:spPr>
        <a:xfrm>
          <a:off x="1816744"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36212</xdr:rowOff>
    </xdr:from>
    <xdr:ext cx="405111" cy="259045"/>
    <xdr:sp macro="" textlink="">
      <xdr:nvSpPr>
        <xdr:cNvPr id="85" name="n_4aveValue【図書館】&#10;有形固定資産減価償却率">
          <a:extLst>
            <a:ext uri="{FF2B5EF4-FFF2-40B4-BE49-F238E27FC236}">
              <a16:creationId xmlns:a16="http://schemas.microsoft.com/office/drawing/2014/main" id="{159A6323-40DC-427E-8D2A-02A8D3B445F9}"/>
            </a:ext>
          </a:extLst>
        </xdr:cNvPr>
        <xdr:cNvSpPr txBox="1"/>
      </xdr:nvSpPr>
      <xdr:spPr>
        <a:xfrm>
          <a:off x="927744" y="672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151147</xdr:rowOff>
    </xdr:from>
    <xdr:ext cx="405111" cy="259045"/>
    <xdr:sp macro="" textlink="">
      <xdr:nvSpPr>
        <xdr:cNvPr id="86" name="n_1mainValue【図書館】&#10;有形固定資産減価償却率">
          <a:extLst>
            <a:ext uri="{FF2B5EF4-FFF2-40B4-BE49-F238E27FC236}">
              <a16:creationId xmlns:a16="http://schemas.microsoft.com/office/drawing/2014/main" id="{8944111B-CA29-4BDC-A039-8EF8D0F87852}"/>
            </a:ext>
          </a:extLst>
        </xdr:cNvPr>
        <xdr:cNvSpPr txBox="1"/>
      </xdr:nvSpPr>
      <xdr:spPr>
        <a:xfrm>
          <a:off x="35820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113047</xdr:rowOff>
    </xdr:from>
    <xdr:ext cx="405111" cy="259045"/>
    <xdr:sp macro="" textlink="">
      <xdr:nvSpPr>
        <xdr:cNvPr id="87" name="n_2mainValue【図書館】&#10;有形固定資産減価償却率">
          <a:extLst>
            <a:ext uri="{FF2B5EF4-FFF2-40B4-BE49-F238E27FC236}">
              <a16:creationId xmlns:a16="http://schemas.microsoft.com/office/drawing/2014/main" id="{8FEB3435-FF28-4744-8B60-C56E31831A3E}"/>
            </a:ext>
          </a:extLst>
        </xdr:cNvPr>
        <xdr:cNvSpPr txBox="1"/>
      </xdr:nvSpPr>
      <xdr:spPr>
        <a:xfrm>
          <a:off x="27057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74947</xdr:rowOff>
    </xdr:from>
    <xdr:ext cx="405111" cy="259045"/>
    <xdr:sp macro="" textlink="">
      <xdr:nvSpPr>
        <xdr:cNvPr id="88" name="n_3mainValue【図書館】&#10;有形固定資産減価償却率">
          <a:extLst>
            <a:ext uri="{FF2B5EF4-FFF2-40B4-BE49-F238E27FC236}">
              <a16:creationId xmlns:a16="http://schemas.microsoft.com/office/drawing/2014/main" id="{CD0E2340-09CE-4CE3-8304-CA6EDFF50C57}"/>
            </a:ext>
          </a:extLst>
        </xdr:cNvPr>
        <xdr:cNvSpPr txBox="1"/>
      </xdr:nvSpPr>
      <xdr:spPr>
        <a:xfrm>
          <a:off x="18167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36847</xdr:rowOff>
    </xdr:from>
    <xdr:ext cx="405111" cy="259045"/>
    <xdr:sp macro="" textlink="">
      <xdr:nvSpPr>
        <xdr:cNvPr id="89" name="n_4mainValue【図書館】&#10;有形固定資産減価償却率">
          <a:extLst>
            <a:ext uri="{FF2B5EF4-FFF2-40B4-BE49-F238E27FC236}">
              <a16:creationId xmlns:a16="http://schemas.microsoft.com/office/drawing/2014/main" id="{E09741D1-A424-482D-9199-FB563074D20C}"/>
            </a:ext>
          </a:extLst>
        </xdr:cNvPr>
        <xdr:cNvSpPr txBox="1"/>
      </xdr:nvSpPr>
      <xdr:spPr>
        <a:xfrm>
          <a:off x="92774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67C26145-FF1D-40D2-99ED-D1BB43CB23F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9704B7D3-6985-4779-B76F-457F14DFCA9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3B0BC7F6-5C62-4722-81BE-9D493A30FCC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CDA4A6BB-A7D4-423D-9CE1-EE0F0F6F552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5123E907-512F-4AFB-BC7B-7FB1D7BE667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84DADEC-CD8C-4172-B9C3-187F18A7CB3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85579CB4-A852-4E3D-A5FB-C6BA94B33E6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FB7EBEFD-519A-4B29-BB53-2C87F47A0DE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F74432CE-1F04-42FD-A526-93C8E538104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4835A4D0-7193-424B-B1CB-6B6424D624A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4496F1B0-4132-4851-A712-2A7E4B19906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BAD48D2C-6F38-4877-8856-36CF72347C6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EACF2890-C43B-481B-A7F9-2AB235C13F0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D4E37C87-9810-47BA-AA04-DE7018EE9B94}"/>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905A8EA7-88B4-459B-93EC-6B3416EB580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B382B030-0039-4274-B745-87495149D2CC}"/>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8238777F-C6A6-4F6F-8B46-3EC82A149E7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F7378625-1CB5-4646-AC2B-5D311DBD54E4}"/>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A0FD935D-9EEE-4E39-A16A-081DB117E1B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D6C4ED5C-3CA6-47F8-B335-F10D13379143}"/>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DC7B058F-4D7F-4F52-851E-FF160E847CC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8407E2A4-3B67-4C9C-9F3A-495E1601EB2C}"/>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2DDE3F52-F0DC-43F1-8913-F9D88D1CCA7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118110</xdr:rowOff>
    </xdr:from>
    <xdr:to>
      <xdr:col>54</xdr:col>
      <xdr:colOff>189865</xdr:colOff>
      <xdr:row>41</xdr:row>
      <xdr:rowOff>41910</xdr:rowOff>
    </xdr:to>
    <xdr:cxnSp macro="">
      <xdr:nvCxnSpPr>
        <xdr:cNvPr id="113" name="直線コネクタ 112">
          <a:extLst>
            <a:ext uri="{FF2B5EF4-FFF2-40B4-BE49-F238E27FC236}">
              <a16:creationId xmlns:a16="http://schemas.microsoft.com/office/drawing/2014/main" id="{AF4F25D0-3D61-456F-A499-DF17FD36F489}"/>
            </a:ext>
          </a:extLst>
        </xdr:cNvPr>
        <xdr:cNvCxnSpPr/>
      </xdr:nvCxnSpPr>
      <xdr:spPr>
        <a:xfrm flipV="1">
          <a:off x="10476865" y="57759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4" name="【図書館】&#10;一人当たり面積最小値テキスト">
          <a:extLst>
            <a:ext uri="{FF2B5EF4-FFF2-40B4-BE49-F238E27FC236}">
              <a16:creationId xmlns:a16="http://schemas.microsoft.com/office/drawing/2014/main" id="{59DCFDFF-0367-454B-96BC-2F83FCA636D6}"/>
            </a:ext>
          </a:extLst>
        </xdr:cNvPr>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5" name="直線コネクタ 114">
          <a:extLst>
            <a:ext uri="{FF2B5EF4-FFF2-40B4-BE49-F238E27FC236}">
              <a16:creationId xmlns:a16="http://schemas.microsoft.com/office/drawing/2014/main" id="{60ABA382-CB0D-4ECA-9B33-8F3A7A34B08A}"/>
            </a:ext>
          </a:extLst>
        </xdr:cNvPr>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64787</xdr:rowOff>
    </xdr:from>
    <xdr:ext cx="469744" cy="259045"/>
    <xdr:sp macro="" textlink="">
      <xdr:nvSpPr>
        <xdr:cNvPr id="116" name="【図書館】&#10;一人当たり面積最大値テキスト">
          <a:extLst>
            <a:ext uri="{FF2B5EF4-FFF2-40B4-BE49-F238E27FC236}">
              <a16:creationId xmlns:a16="http://schemas.microsoft.com/office/drawing/2014/main" id="{3A96AC50-1898-4FA3-AE87-AE0EBA73BD30}"/>
            </a:ext>
          </a:extLst>
        </xdr:cNvPr>
        <xdr:cNvSpPr txBox="1"/>
      </xdr:nvSpPr>
      <xdr:spPr>
        <a:xfrm>
          <a:off x="10515600" y="555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118110</xdr:rowOff>
    </xdr:from>
    <xdr:to>
      <xdr:col>55</xdr:col>
      <xdr:colOff>88900</xdr:colOff>
      <xdr:row>33</xdr:row>
      <xdr:rowOff>118110</xdr:rowOff>
    </xdr:to>
    <xdr:cxnSp macro="">
      <xdr:nvCxnSpPr>
        <xdr:cNvPr id="117" name="直線コネクタ 116">
          <a:extLst>
            <a:ext uri="{FF2B5EF4-FFF2-40B4-BE49-F238E27FC236}">
              <a16:creationId xmlns:a16="http://schemas.microsoft.com/office/drawing/2014/main" id="{129573EE-892B-475F-A45F-6CBE279C4097}"/>
            </a:ext>
          </a:extLst>
        </xdr:cNvPr>
        <xdr:cNvCxnSpPr/>
      </xdr:nvCxnSpPr>
      <xdr:spPr>
        <a:xfrm>
          <a:off x="10388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21607</xdr:rowOff>
    </xdr:from>
    <xdr:ext cx="469744" cy="259045"/>
    <xdr:sp macro="" textlink="">
      <xdr:nvSpPr>
        <xdr:cNvPr id="118" name="【図書館】&#10;一人当たり面積平均値テキスト">
          <a:extLst>
            <a:ext uri="{FF2B5EF4-FFF2-40B4-BE49-F238E27FC236}">
              <a16:creationId xmlns:a16="http://schemas.microsoft.com/office/drawing/2014/main" id="{70D5B4F4-B750-4F7B-BE9C-32A27D2D52DD}"/>
            </a:ext>
          </a:extLst>
        </xdr:cNvPr>
        <xdr:cNvSpPr txBox="1"/>
      </xdr:nvSpPr>
      <xdr:spPr>
        <a:xfrm>
          <a:off x="10515600" y="6536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170180</xdr:rowOff>
    </xdr:from>
    <xdr:to>
      <xdr:col>55</xdr:col>
      <xdr:colOff>50800</xdr:colOff>
      <xdr:row>39</xdr:row>
      <xdr:rowOff>100330</xdr:rowOff>
    </xdr:to>
    <xdr:sp macro="" textlink="">
      <xdr:nvSpPr>
        <xdr:cNvPr id="119" name="フローチャート: 判断 118">
          <a:extLst>
            <a:ext uri="{FF2B5EF4-FFF2-40B4-BE49-F238E27FC236}">
              <a16:creationId xmlns:a16="http://schemas.microsoft.com/office/drawing/2014/main" id="{5CCA1E56-44A2-42D9-9142-C6A6A1DB889B}"/>
            </a:ext>
          </a:extLst>
        </xdr:cNvPr>
        <xdr:cNvSpPr/>
      </xdr:nvSpPr>
      <xdr:spPr>
        <a:xfrm>
          <a:off x="104267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20" name="フローチャート: 判断 119">
          <a:extLst>
            <a:ext uri="{FF2B5EF4-FFF2-40B4-BE49-F238E27FC236}">
              <a16:creationId xmlns:a16="http://schemas.microsoft.com/office/drawing/2014/main" id="{F324885B-87F7-443D-BEE5-6225AF41B384}"/>
            </a:ext>
          </a:extLst>
        </xdr:cNvPr>
        <xdr:cNvSpPr/>
      </xdr:nvSpPr>
      <xdr:spPr>
        <a:xfrm>
          <a:off x="9588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162560</xdr:rowOff>
    </xdr:from>
    <xdr:to>
      <xdr:col>46</xdr:col>
      <xdr:colOff>38100</xdr:colOff>
      <xdr:row>39</xdr:row>
      <xdr:rowOff>92710</xdr:rowOff>
    </xdr:to>
    <xdr:sp macro="" textlink="">
      <xdr:nvSpPr>
        <xdr:cNvPr id="121" name="フローチャート: 判断 120">
          <a:extLst>
            <a:ext uri="{FF2B5EF4-FFF2-40B4-BE49-F238E27FC236}">
              <a16:creationId xmlns:a16="http://schemas.microsoft.com/office/drawing/2014/main" id="{E1897D25-7281-4B73-8049-7DA73E5FB3DE}"/>
            </a:ext>
          </a:extLst>
        </xdr:cNvPr>
        <xdr:cNvSpPr/>
      </xdr:nvSpPr>
      <xdr:spPr>
        <a:xfrm>
          <a:off x="8699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6350</xdr:rowOff>
    </xdr:from>
    <xdr:to>
      <xdr:col>41</xdr:col>
      <xdr:colOff>101600</xdr:colOff>
      <xdr:row>39</xdr:row>
      <xdr:rowOff>107950</xdr:rowOff>
    </xdr:to>
    <xdr:sp macro="" textlink="">
      <xdr:nvSpPr>
        <xdr:cNvPr id="122" name="フローチャート: 判断 121">
          <a:extLst>
            <a:ext uri="{FF2B5EF4-FFF2-40B4-BE49-F238E27FC236}">
              <a16:creationId xmlns:a16="http://schemas.microsoft.com/office/drawing/2014/main" id="{ADD3261A-9C3C-412A-8338-929CF542C784}"/>
            </a:ext>
          </a:extLst>
        </xdr:cNvPr>
        <xdr:cNvSpPr/>
      </xdr:nvSpPr>
      <xdr:spPr>
        <a:xfrm>
          <a:off x="7810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170180</xdr:rowOff>
    </xdr:from>
    <xdr:to>
      <xdr:col>36</xdr:col>
      <xdr:colOff>165100</xdr:colOff>
      <xdr:row>39</xdr:row>
      <xdr:rowOff>100330</xdr:rowOff>
    </xdr:to>
    <xdr:sp macro="" textlink="">
      <xdr:nvSpPr>
        <xdr:cNvPr id="123" name="フローチャート: 判断 122">
          <a:extLst>
            <a:ext uri="{FF2B5EF4-FFF2-40B4-BE49-F238E27FC236}">
              <a16:creationId xmlns:a16="http://schemas.microsoft.com/office/drawing/2014/main" id="{CEF7FA62-7B69-44C3-94E3-107A26258A3C}"/>
            </a:ext>
          </a:extLst>
        </xdr:cNvPr>
        <xdr:cNvSpPr/>
      </xdr:nvSpPr>
      <xdr:spPr>
        <a:xfrm>
          <a:off x="6921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5EFD84A-90DB-4DA0-9576-7B5CF9E9002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D8D76D1-FA90-4B7B-973F-E66CC0CDA2F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06CCC80-C1CF-46CC-86BB-B4274D6B89E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4B71760-327C-4CFC-A3DF-0397CFB086B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4741E3E-3FA0-487C-8135-CCD84818286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13970</xdr:rowOff>
    </xdr:from>
    <xdr:to>
      <xdr:col>55</xdr:col>
      <xdr:colOff>50800</xdr:colOff>
      <xdr:row>39</xdr:row>
      <xdr:rowOff>115570</xdr:rowOff>
    </xdr:to>
    <xdr:sp macro="" textlink="">
      <xdr:nvSpPr>
        <xdr:cNvPr id="129" name="楕円 128">
          <a:extLst>
            <a:ext uri="{FF2B5EF4-FFF2-40B4-BE49-F238E27FC236}">
              <a16:creationId xmlns:a16="http://schemas.microsoft.com/office/drawing/2014/main" id="{97529418-E0DB-4973-BFE3-675F7E792925}"/>
            </a:ext>
          </a:extLst>
        </xdr:cNvPr>
        <xdr:cNvSpPr/>
      </xdr:nvSpPr>
      <xdr:spPr>
        <a:xfrm>
          <a:off x="10426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163847</xdr:rowOff>
    </xdr:from>
    <xdr:ext cx="469744" cy="259045"/>
    <xdr:sp macro="" textlink="">
      <xdr:nvSpPr>
        <xdr:cNvPr id="130" name="【図書館】&#10;一人当たり面積該当値テキスト">
          <a:extLst>
            <a:ext uri="{FF2B5EF4-FFF2-40B4-BE49-F238E27FC236}">
              <a16:creationId xmlns:a16="http://schemas.microsoft.com/office/drawing/2014/main" id="{12CE9332-78CB-4D28-9E8E-5B46520D058F}"/>
            </a:ext>
          </a:extLst>
        </xdr:cNvPr>
        <xdr:cNvSpPr txBox="1"/>
      </xdr:nvSpPr>
      <xdr:spPr>
        <a:xfrm>
          <a:off x="10515600"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13970</xdr:rowOff>
    </xdr:from>
    <xdr:to>
      <xdr:col>50</xdr:col>
      <xdr:colOff>165100</xdr:colOff>
      <xdr:row>39</xdr:row>
      <xdr:rowOff>115570</xdr:rowOff>
    </xdr:to>
    <xdr:sp macro="" textlink="">
      <xdr:nvSpPr>
        <xdr:cNvPr id="131" name="楕円 130">
          <a:extLst>
            <a:ext uri="{FF2B5EF4-FFF2-40B4-BE49-F238E27FC236}">
              <a16:creationId xmlns:a16="http://schemas.microsoft.com/office/drawing/2014/main" id="{8305EA90-7219-425C-B496-19235C33A3F1}"/>
            </a:ext>
          </a:extLst>
        </xdr:cNvPr>
        <xdr:cNvSpPr/>
      </xdr:nvSpPr>
      <xdr:spPr>
        <a:xfrm>
          <a:off x="9588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64770</xdr:rowOff>
    </xdr:from>
    <xdr:to>
      <xdr:col>55</xdr:col>
      <xdr:colOff>0</xdr:colOff>
      <xdr:row>39</xdr:row>
      <xdr:rowOff>64770</xdr:rowOff>
    </xdr:to>
    <xdr:cxnSp macro="">
      <xdr:nvCxnSpPr>
        <xdr:cNvPr id="132" name="直線コネクタ 131">
          <a:extLst>
            <a:ext uri="{FF2B5EF4-FFF2-40B4-BE49-F238E27FC236}">
              <a16:creationId xmlns:a16="http://schemas.microsoft.com/office/drawing/2014/main" id="{FE49EF9B-10CB-49BB-B4A9-0537736D6B7A}"/>
            </a:ext>
          </a:extLst>
        </xdr:cNvPr>
        <xdr:cNvCxnSpPr/>
      </xdr:nvCxnSpPr>
      <xdr:spPr>
        <a:xfrm>
          <a:off x="9639300" y="6751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13970</xdr:rowOff>
    </xdr:from>
    <xdr:to>
      <xdr:col>46</xdr:col>
      <xdr:colOff>38100</xdr:colOff>
      <xdr:row>39</xdr:row>
      <xdr:rowOff>115570</xdr:rowOff>
    </xdr:to>
    <xdr:sp macro="" textlink="">
      <xdr:nvSpPr>
        <xdr:cNvPr id="133" name="楕円 132">
          <a:extLst>
            <a:ext uri="{FF2B5EF4-FFF2-40B4-BE49-F238E27FC236}">
              <a16:creationId xmlns:a16="http://schemas.microsoft.com/office/drawing/2014/main" id="{CD251F13-7E83-4CBC-A0B2-D2E2E30DABA8}"/>
            </a:ext>
          </a:extLst>
        </xdr:cNvPr>
        <xdr:cNvSpPr/>
      </xdr:nvSpPr>
      <xdr:spPr>
        <a:xfrm>
          <a:off x="8699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64770</xdr:rowOff>
    </xdr:from>
    <xdr:to>
      <xdr:col>50</xdr:col>
      <xdr:colOff>114300</xdr:colOff>
      <xdr:row>39</xdr:row>
      <xdr:rowOff>64770</xdr:rowOff>
    </xdr:to>
    <xdr:cxnSp macro="">
      <xdr:nvCxnSpPr>
        <xdr:cNvPr id="134" name="直線コネクタ 133">
          <a:extLst>
            <a:ext uri="{FF2B5EF4-FFF2-40B4-BE49-F238E27FC236}">
              <a16:creationId xmlns:a16="http://schemas.microsoft.com/office/drawing/2014/main" id="{168329E3-3166-4BB6-B8DA-28EEC22D7544}"/>
            </a:ext>
          </a:extLst>
        </xdr:cNvPr>
        <xdr:cNvCxnSpPr/>
      </xdr:nvCxnSpPr>
      <xdr:spPr>
        <a:xfrm>
          <a:off x="8750300" y="675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52070</xdr:rowOff>
    </xdr:from>
    <xdr:to>
      <xdr:col>41</xdr:col>
      <xdr:colOff>101600</xdr:colOff>
      <xdr:row>39</xdr:row>
      <xdr:rowOff>153670</xdr:rowOff>
    </xdr:to>
    <xdr:sp macro="" textlink="">
      <xdr:nvSpPr>
        <xdr:cNvPr id="135" name="楕円 134">
          <a:extLst>
            <a:ext uri="{FF2B5EF4-FFF2-40B4-BE49-F238E27FC236}">
              <a16:creationId xmlns:a16="http://schemas.microsoft.com/office/drawing/2014/main" id="{A1413129-B7C9-413F-80C5-D2CFF59BC860}"/>
            </a:ext>
          </a:extLst>
        </xdr:cNvPr>
        <xdr:cNvSpPr/>
      </xdr:nvSpPr>
      <xdr:spPr>
        <a:xfrm>
          <a:off x="7810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64770</xdr:rowOff>
    </xdr:from>
    <xdr:to>
      <xdr:col>45</xdr:col>
      <xdr:colOff>177800</xdr:colOff>
      <xdr:row>39</xdr:row>
      <xdr:rowOff>102870</xdr:rowOff>
    </xdr:to>
    <xdr:cxnSp macro="">
      <xdr:nvCxnSpPr>
        <xdr:cNvPr id="136" name="直線コネクタ 135">
          <a:extLst>
            <a:ext uri="{FF2B5EF4-FFF2-40B4-BE49-F238E27FC236}">
              <a16:creationId xmlns:a16="http://schemas.microsoft.com/office/drawing/2014/main" id="{0E2AEDE3-2950-483C-9073-EDA9E97900C3}"/>
            </a:ext>
          </a:extLst>
        </xdr:cNvPr>
        <xdr:cNvCxnSpPr/>
      </xdr:nvCxnSpPr>
      <xdr:spPr>
        <a:xfrm flipV="1">
          <a:off x="7861300" y="6751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52070</xdr:rowOff>
    </xdr:from>
    <xdr:to>
      <xdr:col>36</xdr:col>
      <xdr:colOff>165100</xdr:colOff>
      <xdr:row>39</xdr:row>
      <xdr:rowOff>153670</xdr:rowOff>
    </xdr:to>
    <xdr:sp macro="" textlink="">
      <xdr:nvSpPr>
        <xdr:cNvPr id="137" name="楕円 136">
          <a:extLst>
            <a:ext uri="{FF2B5EF4-FFF2-40B4-BE49-F238E27FC236}">
              <a16:creationId xmlns:a16="http://schemas.microsoft.com/office/drawing/2014/main" id="{B1B2900B-4335-4413-8941-F91BAEED7D3B}"/>
            </a:ext>
          </a:extLst>
        </xdr:cNvPr>
        <xdr:cNvSpPr/>
      </xdr:nvSpPr>
      <xdr:spPr>
        <a:xfrm>
          <a:off x="6921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102870</xdr:rowOff>
    </xdr:from>
    <xdr:to>
      <xdr:col>41</xdr:col>
      <xdr:colOff>50800</xdr:colOff>
      <xdr:row>39</xdr:row>
      <xdr:rowOff>102870</xdr:rowOff>
    </xdr:to>
    <xdr:cxnSp macro="">
      <xdr:nvCxnSpPr>
        <xdr:cNvPr id="138" name="直線コネクタ 137">
          <a:extLst>
            <a:ext uri="{FF2B5EF4-FFF2-40B4-BE49-F238E27FC236}">
              <a16:creationId xmlns:a16="http://schemas.microsoft.com/office/drawing/2014/main" id="{F8A58074-AAE9-41C3-8B90-AB6E5DCBCA02}"/>
            </a:ext>
          </a:extLst>
        </xdr:cNvPr>
        <xdr:cNvCxnSpPr/>
      </xdr:nvCxnSpPr>
      <xdr:spPr>
        <a:xfrm>
          <a:off x="6972300" y="6789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116857</xdr:rowOff>
    </xdr:from>
    <xdr:ext cx="469744" cy="259045"/>
    <xdr:sp macro="" textlink="">
      <xdr:nvSpPr>
        <xdr:cNvPr id="139" name="n_1aveValue【図書館】&#10;一人当たり面積">
          <a:extLst>
            <a:ext uri="{FF2B5EF4-FFF2-40B4-BE49-F238E27FC236}">
              <a16:creationId xmlns:a16="http://schemas.microsoft.com/office/drawing/2014/main" id="{0D51DA30-439A-440D-84FB-DD92310422D6}"/>
            </a:ext>
          </a:extLst>
        </xdr:cNvPr>
        <xdr:cNvSpPr txBox="1"/>
      </xdr:nvSpPr>
      <xdr:spPr>
        <a:xfrm>
          <a:off x="93917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109237</xdr:rowOff>
    </xdr:from>
    <xdr:ext cx="469744" cy="259045"/>
    <xdr:sp macro="" textlink="">
      <xdr:nvSpPr>
        <xdr:cNvPr id="140" name="n_2aveValue【図書館】&#10;一人当たり面積">
          <a:extLst>
            <a:ext uri="{FF2B5EF4-FFF2-40B4-BE49-F238E27FC236}">
              <a16:creationId xmlns:a16="http://schemas.microsoft.com/office/drawing/2014/main" id="{7B1D7030-B87C-414C-921B-415D64C31E51}"/>
            </a:ext>
          </a:extLst>
        </xdr:cNvPr>
        <xdr:cNvSpPr txBox="1"/>
      </xdr:nvSpPr>
      <xdr:spPr>
        <a:xfrm>
          <a:off x="8515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124477</xdr:rowOff>
    </xdr:from>
    <xdr:ext cx="469744" cy="259045"/>
    <xdr:sp macro="" textlink="">
      <xdr:nvSpPr>
        <xdr:cNvPr id="141" name="n_3aveValue【図書館】&#10;一人当たり面積">
          <a:extLst>
            <a:ext uri="{FF2B5EF4-FFF2-40B4-BE49-F238E27FC236}">
              <a16:creationId xmlns:a16="http://schemas.microsoft.com/office/drawing/2014/main" id="{DFC9B8CD-C6C9-49D4-AA8A-B57FB5BD52AB}"/>
            </a:ext>
          </a:extLst>
        </xdr:cNvPr>
        <xdr:cNvSpPr txBox="1"/>
      </xdr:nvSpPr>
      <xdr:spPr>
        <a:xfrm>
          <a:off x="76264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116857</xdr:rowOff>
    </xdr:from>
    <xdr:ext cx="469744" cy="259045"/>
    <xdr:sp macro="" textlink="">
      <xdr:nvSpPr>
        <xdr:cNvPr id="142" name="n_4aveValue【図書館】&#10;一人当たり面積">
          <a:extLst>
            <a:ext uri="{FF2B5EF4-FFF2-40B4-BE49-F238E27FC236}">
              <a16:creationId xmlns:a16="http://schemas.microsoft.com/office/drawing/2014/main" id="{98963376-3F26-465B-90A4-EB7AD138BE15}"/>
            </a:ext>
          </a:extLst>
        </xdr:cNvPr>
        <xdr:cNvSpPr txBox="1"/>
      </xdr:nvSpPr>
      <xdr:spPr>
        <a:xfrm>
          <a:off x="6737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106697</xdr:rowOff>
    </xdr:from>
    <xdr:ext cx="469744" cy="259045"/>
    <xdr:sp macro="" textlink="">
      <xdr:nvSpPr>
        <xdr:cNvPr id="143" name="n_1mainValue【図書館】&#10;一人当たり面積">
          <a:extLst>
            <a:ext uri="{FF2B5EF4-FFF2-40B4-BE49-F238E27FC236}">
              <a16:creationId xmlns:a16="http://schemas.microsoft.com/office/drawing/2014/main" id="{C2944688-0CB4-4D7C-B98D-557D23E440E1}"/>
            </a:ext>
          </a:extLst>
        </xdr:cNvPr>
        <xdr:cNvSpPr txBox="1"/>
      </xdr:nvSpPr>
      <xdr:spPr>
        <a:xfrm>
          <a:off x="93917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106697</xdr:rowOff>
    </xdr:from>
    <xdr:ext cx="469744" cy="259045"/>
    <xdr:sp macro="" textlink="">
      <xdr:nvSpPr>
        <xdr:cNvPr id="144" name="n_2mainValue【図書館】&#10;一人当たり面積">
          <a:extLst>
            <a:ext uri="{FF2B5EF4-FFF2-40B4-BE49-F238E27FC236}">
              <a16:creationId xmlns:a16="http://schemas.microsoft.com/office/drawing/2014/main" id="{9EE566B2-6A4A-4532-AEF2-3B5B6F2C498A}"/>
            </a:ext>
          </a:extLst>
        </xdr:cNvPr>
        <xdr:cNvSpPr txBox="1"/>
      </xdr:nvSpPr>
      <xdr:spPr>
        <a:xfrm>
          <a:off x="8515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144797</xdr:rowOff>
    </xdr:from>
    <xdr:ext cx="469744" cy="259045"/>
    <xdr:sp macro="" textlink="">
      <xdr:nvSpPr>
        <xdr:cNvPr id="145" name="n_3mainValue【図書館】&#10;一人当たり面積">
          <a:extLst>
            <a:ext uri="{FF2B5EF4-FFF2-40B4-BE49-F238E27FC236}">
              <a16:creationId xmlns:a16="http://schemas.microsoft.com/office/drawing/2014/main" id="{506DC451-4BB5-4E2C-B383-81391051C4D7}"/>
            </a:ext>
          </a:extLst>
        </xdr:cNvPr>
        <xdr:cNvSpPr txBox="1"/>
      </xdr:nvSpPr>
      <xdr:spPr>
        <a:xfrm>
          <a:off x="76264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144797</xdr:rowOff>
    </xdr:from>
    <xdr:ext cx="469744" cy="259045"/>
    <xdr:sp macro="" textlink="">
      <xdr:nvSpPr>
        <xdr:cNvPr id="146" name="n_4mainValue【図書館】&#10;一人当たり面積">
          <a:extLst>
            <a:ext uri="{FF2B5EF4-FFF2-40B4-BE49-F238E27FC236}">
              <a16:creationId xmlns:a16="http://schemas.microsoft.com/office/drawing/2014/main" id="{855D623E-52A4-479C-8DF9-C0641E059695}"/>
            </a:ext>
          </a:extLst>
        </xdr:cNvPr>
        <xdr:cNvSpPr txBox="1"/>
      </xdr:nvSpPr>
      <xdr:spPr>
        <a:xfrm>
          <a:off x="67374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A243335A-1989-4100-B1ED-3106BE1BECF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DB181BA3-986E-43F0-9D5B-2358FD1C2FC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CDA7D6A9-A14D-4AF7-A609-8A175808911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70585014-629E-4AD4-8494-8DAB798D25C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94CBEFAD-2A3A-4D01-8B5F-49458B8172B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48DCC2C6-45A6-4636-AB0E-378D29B09E3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3A85C28D-A204-49B0-8EA5-D43A2AB5A41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EFE09396-A878-4EE4-A48B-8102B8D4FAD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272E17EE-CDF0-43A9-8449-46BA3923E50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FD475F8B-FE89-4607-9985-72DB27D991D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C3728405-4C93-48EF-B653-A0A32A76C95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8" name="直線コネクタ 157">
          <a:extLst>
            <a:ext uri="{FF2B5EF4-FFF2-40B4-BE49-F238E27FC236}">
              <a16:creationId xmlns:a16="http://schemas.microsoft.com/office/drawing/2014/main" id="{9CDD3DC7-0620-4FC3-B662-3A6B715EDD1A}"/>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9" name="テキスト ボックス 158">
          <a:extLst>
            <a:ext uri="{FF2B5EF4-FFF2-40B4-BE49-F238E27FC236}">
              <a16:creationId xmlns:a16="http://schemas.microsoft.com/office/drawing/2014/main" id="{AB02FF6A-0728-43BA-8C76-0008C32377F8}"/>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0" name="直線コネクタ 159">
          <a:extLst>
            <a:ext uri="{FF2B5EF4-FFF2-40B4-BE49-F238E27FC236}">
              <a16:creationId xmlns:a16="http://schemas.microsoft.com/office/drawing/2014/main" id="{3ABE512F-5E2F-4249-AD6E-0C68E8D3EE81}"/>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1" name="テキスト ボックス 160">
          <a:extLst>
            <a:ext uri="{FF2B5EF4-FFF2-40B4-BE49-F238E27FC236}">
              <a16:creationId xmlns:a16="http://schemas.microsoft.com/office/drawing/2014/main" id="{4EA17E97-9D5E-44D1-87DC-236EC2EF355A}"/>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2" name="直線コネクタ 161">
          <a:extLst>
            <a:ext uri="{FF2B5EF4-FFF2-40B4-BE49-F238E27FC236}">
              <a16:creationId xmlns:a16="http://schemas.microsoft.com/office/drawing/2014/main" id="{67E3674A-7DD8-46EF-A160-5C968A23F683}"/>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3" name="テキスト ボックス 162">
          <a:extLst>
            <a:ext uri="{FF2B5EF4-FFF2-40B4-BE49-F238E27FC236}">
              <a16:creationId xmlns:a16="http://schemas.microsoft.com/office/drawing/2014/main" id="{679533F0-BEE6-4214-8DE6-A50BEEE25A69}"/>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4" name="直線コネクタ 163">
          <a:extLst>
            <a:ext uri="{FF2B5EF4-FFF2-40B4-BE49-F238E27FC236}">
              <a16:creationId xmlns:a16="http://schemas.microsoft.com/office/drawing/2014/main" id="{66FF9811-11E4-4F6D-A59B-3E0731AC6FA2}"/>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5" name="テキスト ボックス 164">
          <a:extLst>
            <a:ext uri="{FF2B5EF4-FFF2-40B4-BE49-F238E27FC236}">
              <a16:creationId xmlns:a16="http://schemas.microsoft.com/office/drawing/2014/main" id="{224CDF10-2EFC-492E-B880-B9DE620101C2}"/>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73F585D0-2AAC-403C-A94B-FC09ECD5B63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7" name="テキスト ボックス 166">
          <a:extLst>
            <a:ext uri="{FF2B5EF4-FFF2-40B4-BE49-F238E27FC236}">
              <a16:creationId xmlns:a16="http://schemas.microsoft.com/office/drawing/2014/main" id="{351B0632-295F-43EE-9854-999BCAF27161}"/>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A76F47E8-4ECF-42B0-9F72-E97A06B7DE0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112014</xdr:rowOff>
    </xdr:from>
    <xdr:to>
      <xdr:col>24</xdr:col>
      <xdr:colOff>62865</xdr:colOff>
      <xdr:row>63</xdr:row>
      <xdr:rowOff>105156</xdr:rowOff>
    </xdr:to>
    <xdr:cxnSp macro="">
      <xdr:nvCxnSpPr>
        <xdr:cNvPr id="169" name="直線コネクタ 168">
          <a:extLst>
            <a:ext uri="{FF2B5EF4-FFF2-40B4-BE49-F238E27FC236}">
              <a16:creationId xmlns:a16="http://schemas.microsoft.com/office/drawing/2014/main" id="{45B205F5-E0C7-4256-83C9-2F3BDBB357E9}"/>
            </a:ext>
          </a:extLst>
        </xdr:cNvPr>
        <xdr:cNvCxnSpPr/>
      </xdr:nvCxnSpPr>
      <xdr:spPr>
        <a:xfrm flipV="1">
          <a:off x="4634865" y="9541764"/>
          <a:ext cx="0" cy="1364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108983</xdr:rowOff>
    </xdr:from>
    <xdr:ext cx="405111" cy="259045"/>
    <xdr:sp macro="" textlink="">
      <xdr:nvSpPr>
        <xdr:cNvPr id="170" name="【体育館・プール】&#10;有形固定資産減価償却率最小値テキスト">
          <a:extLst>
            <a:ext uri="{FF2B5EF4-FFF2-40B4-BE49-F238E27FC236}">
              <a16:creationId xmlns:a16="http://schemas.microsoft.com/office/drawing/2014/main" id="{24668F1F-20E2-4BAA-9E3C-5098F2E23A29}"/>
            </a:ext>
          </a:extLst>
        </xdr:cNvPr>
        <xdr:cNvSpPr txBox="1"/>
      </xdr:nvSpPr>
      <xdr:spPr>
        <a:xfrm>
          <a:off x="4673600" y="1091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105156</xdr:rowOff>
    </xdr:from>
    <xdr:to>
      <xdr:col>24</xdr:col>
      <xdr:colOff>152400</xdr:colOff>
      <xdr:row>63</xdr:row>
      <xdr:rowOff>105156</xdr:rowOff>
    </xdr:to>
    <xdr:cxnSp macro="">
      <xdr:nvCxnSpPr>
        <xdr:cNvPr id="171" name="直線コネクタ 170">
          <a:extLst>
            <a:ext uri="{FF2B5EF4-FFF2-40B4-BE49-F238E27FC236}">
              <a16:creationId xmlns:a16="http://schemas.microsoft.com/office/drawing/2014/main" id="{8AB9EB95-4FA5-4BFB-BF83-518CB3A273AE}"/>
            </a:ext>
          </a:extLst>
        </xdr:cNvPr>
        <xdr:cNvCxnSpPr/>
      </xdr:nvCxnSpPr>
      <xdr:spPr>
        <a:xfrm>
          <a:off x="4546600" y="1090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58691</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3CE9EA39-42A8-4279-9D48-F962408E2A72}"/>
            </a:ext>
          </a:extLst>
        </xdr:cNvPr>
        <xdr:cNvSpPr txBox="1"/>
      </xdr:nvSpPr>
      <xdr:spPr>
        <a:xfrm>
          <a:off x="4673600" y="931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112014</xdr:rowOff>
    </xdr:from>
    <xdr:to>
      <xdr:col>24</xdr:col>
      <xdr:colOff>152400</xdr:colOff>
      <xdr:row>55</xdr:row>
      <xdr:rowOff>112014</xdr:rowOff>
    </xdr:to>
    <xdr:cxnSp macro="">
      <xdr:nvCxnSpPr>
        <xdr:cNvPr id="173" name="直線コネクタ 172">
          <a:extLst>
            <a:ext uri="{FF2B5EF4-FFF2-40B4-BE49-F238E27FC236}">
              <a16:creationId xmlns:a16="http://schemas.microsoft.com/office/drawing/2014/main" id="{9026A9EB-4472-4228-ABBE-03C20390AEBE}"/>
            </a:ext>
          </a:extLst>
        </xdr:cNvPr>
        <xdr:cNvCxnSpPr/>
      </xdr:nvCxnSpPr>
      <xdr:spPr>
        <a:xfrm>
          <a:off x="4546600" y="954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113809</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A5383781-B781-4452-B778-80ACA4ACDBC9}"/>
            </a:ext>
          </a:extLst>
        </xdr:cNvPr>
        <xdr:cNvSpPr txBox="1"/>
      </xdr:nvSpPr>
      <xdr:spPr>
        <a:xfrm>
          <a:off x="4673600" y="10057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90932</xdr:rowOff>
    </xdr:from>
    <xdr:to>
      <xdr:col>24</xdr:col>
      <xdr:colOff>114300</xdr:colOff>
      <xdr:row>60</xdr:row>
      <xdr:rowOff>21082</xdr:rowOff>
    </xdr:to>
    <xdr:sp macro="" textlink="">
      <xdr:nvSpPr>
        <xdr:cNvPr id="175" name="フローチャート: 判断 174">
          <a:extLst>
            <a:ext uri="{FF2B5EF4-FFF2-40B4-BE49-F238E27FC236}">
              <a16:creationId xmlns:a16="http://schemas.microsoft.com/office/drawing/2014/main" id="{5D9BA1E0-85BF-4532-939C-8BC1C8D82E4F}"/>
            </a:ext>
          </a:extLst>
        </xdr:cNvPr>
        <xdr:cNvSpPr/>
      </xdr:nvSpPr>
      <xdr:spPr>
        <a:xfrm>
          <a:off x="4584700" y="1020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52070</xdr:rowOff>
    </xdr:from>
    <xdr:to>
      <xdr:col>20</xdr:col>
      <xdr:colOff>38100</xdr:colOff>
      <xdr:row>59</xdr:row>
      <xdr:rowOff>153670</xdr:rowOff>
    </xdr:to>
    <xdr:sp macro="" textlink="">
      <xdr:nvSpPr>
        <xdr:cNvPr id="176" name="フローチャート: 判断 175">
          <a:extLst>
            <a:ext uri="{FF2B5EF4-FFF2-40B4-BE49-F238E27FC236}">
              <a16:creationId xmlns:a16="http://schemas.microsoft.com/office/drawing/2014/main" id="{39701B47-207C-4CAA-8B74-0EEC2B114D52}"/>
            </a:ext>
          </a:extLst>
        </xdr:cNvPr>
        <xdr:cNvSpPr/>
      </xdr:nvSpPr>
      <xdr:spPr>
        <a:xfrm>
          <a:off x="3746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97790</xdr:rowOff>
    </xdr:from>
    <xdr:to>
      <xdr:col>15</xdr:col>
      <xdr:colOff>101600</xdr:colOff>
      <xdr:row>60</xdr:row>
      <xdr:rowOff>27940</xdr:rowOff>
    </xdr:to>
    <xdr:sp macro="" textlink="">
      <xdr:nvSpPr>
        <xdr:cNvPr id="177" name="フローチャート: 判断 176">
          <a:extLst>
            <a:ext uri="{FF2B5EF4-FFF2-40B4-BE49-F238E27FC236}">
              <a16:creationId xmlns:a16="http://schemas.microsoft.com/office/drawing/2014/main" id="{DF10E72E-0688-4826-B2FC-D19D56DAC6B7}"/>
            </a:ext>
          </a:extLst>
        </xdr:cNvPr>
        <xdr:cNvSpPr/>
      </xdr:nvSpPr>
      <xdr:spPr>
        <a:xfrm>
          <a:off x="2857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31496</xdr:rowOff>
    </xdr:from>
    <xdr:to>
      <xdr:col>10</xdr:col>
      <xdr:colOff>165100</xdr:colOff>
      <xdr:row>59</xdr:row>
      <xdr:rowOff>133096</xdr:rowOff>
    </xdr:to>
    <xdr:sp macro="" textlink="">
      <xdr:nvSpPr>
        <xdr:cNvPr id="178" name="フローチャート: 判断 177">
          <a:extLst>
            <a:ext uri="{FF2B5EF4-FFF2-40B4-BE49-F238E27FC236}">
              <a16:creationId xmlns:a16="http://schemas.microsoft.com/office/drawing/2014/main" id="{791D941E-0413-4DC7-A297-4A70966E211F}"/>
            </a:ext>
          </a:extLst>
        </xdr:cNvPr>
        <xdr:cNvSpPr/>
      </xdr:nvSpPr>
      <xdr:spPr>
        <a:xfrm>
          <a:off x="19685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8636</xdr:rowOff>
    </xdr:from>
    <xdr:to>
      <xdr:col>6</xdr:col>
      <xdr:colOff>38100</xdr:colOff>
      <xdr:row>59</xdr:row>
      <xdr:rowOff>110236</xdr:rowOff>
    </xdr:to>
    <xdr:sp macro="" textlink="">
      <xdr:nvSpPr>
        <xdr:cNvPr id="179" name="フローチャート: 判断 178">
          <a:extLst>
            <a:ext uri="{FF2B5EF4-FFF2-40B4-BE49-F238E27FC236}">
              <a16:creationId xmlns:a16="http://schemas.microsoft.com/office/drawing/2014/main" id="{FBF9934A-3944-4CEB-933B-0D19EE0AF225}"/>
            </a:ext>
          </a:extLst>
        </xdr:cNvPr>
        <xdr:cNvSpPr/>
      </xdr:nvSpPr>
      <xdr:spPr>
        <a:xfrm>
          <a:off x="1079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134BA2FE-4D3A-4A5C-8E78-F3041A8E6F1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F44A28A-125E-4838-9971-432B3B4205D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1F10F36A-53B7-478B-A31A-006B453E621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CDC5CA7-3853-45C3-9728-5D27D86B1B3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D748409-263B-4274-AB32-E7F6FB12BCB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148082</xdr:rowOff>
    </xdr:from>
    <xdr:to>
      <xdr:col>24</xdr:col>
      <xdr:colOff>114300</xdr:colOff>
      <xdr:row>61</xdr:row>
      <xdr:rowOff>78232</xdr:rowOff>
    </xdr:to>
    <xdr:sp macro="" textlink="">
      <xdr:nvSpPr>
        <xdr:cNvPr id="185" name="楕円 184">
          <a:extLst>
            <a:ext uri="{FF2B5EF4-FFF2-40B4-BE49-F238E27FC236}">
              <a16:creationId xmlns:a16="http://schemas.microsoft.com/office/drawing/2014/main" id="{B809BA38-56C8-4464-AF40-05F40B31E938}"/>
            </a:ext>
          </a:extLst>
        </xdr:cNvPr>
        <xdr:cNvSpPr/>
      </xdr:nvSpPr>
      <xdr:spPr>
        <a:xfrm>
          <a:off x="4584700" y="1043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126509</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BD872A6C-66CC-4956-9F51-1F2B83AEF87D}"/>
            </a:ext>
          </a:extLst>
        </xdr:cNvPr>
        <xdr:cNvSpPr txBox="1"/>
      </xdr:nvSpPr>
      <xdr:spPr>
        <a:xfrm>
          <a:off x="4673600" y="1041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97790</xdr:rowOff>
    </xdr:from>
    <xdr:to>
      <xdr:col>20</xdr:col>
      <xdr:colOff>38100</xdr:colOff>
      <xdr:row>61</xdr:row>
      <xdr:rowOff>27940</xdr:rowOff>
    </xdr:to>
    <xdr:sp macro="" textlink="">
      <xdr:nvSpPr>
        <xdr:cNvPr id="187" name="楕円 186">
          <a:extLst>
            <a:ext uri="{FF2B5EF4-FFF2-40B4-BE49-F238E27FC236}">
              <a16:creationId xmlns:a16="http://schemas.microsoft.com/office/drawing/2014/main" id="{E4090C42-CAD4-4161-BBFE-A6D249DD6BD7}"/>
            </a:ext>
          </a:extLst>
        </xdr:cNvPr>
        <xdr:cNvSpPr/>
      </xdr:nvSpPr>
      <xdr:spPr>
        <a:xfrm>
          <a:off x="3746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148590</xdr:rowOff>
    </xdr:from>
    <xdr:to>
      <xdr:col>24</xdr:col>
      <xdr:colOff>63500</xdr:colOff>
      <xdr:row>61</xdr:row>
      <xdr:rowOff>27432</xdr:rowOff>
    </xdr:to>
    <xdr:cxnSp macro="">
      <xdr:nvCxnSpPr>
        <xdr:cNvPr id="188" name="直線コネクタ 187">
          <a:extLst>
            <a:ext uri="{FF2B5EF4-FFF2-40B4-BE49-F238E27FC236}">
              <a16:creationId xmlns:a16="http://schemas.microsoft.com/office/drawing/2014/main" id="{7283D73D-7419-43BC-B131-7FAACBFC845B}"/>
            </a:ext>
          </a:extLst>
        </xdr:cNvPr>
        <xdr:cNvCxnSpPr/>
      </xdr:nvCxnSpPr>
      <xdr:spPr>
        <a:xfrm>
          <a:off x="3797300" y="1043559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47498</xdr:rowOff>
    </xdr:from>
    <xdr:to>
      <xdr:col>15</xdr:col>
      <xdr:colOff>101600</xdr:colOff>
      <xdr:row>60</xdr:row>
      <xdr:rowOff>149098</xdr:rowOff>
    </xdr:to>
    <xdr:sp macro="" textlink="">
      <xdr:nvSpPr>
        <xdr:cNvPr id="189" name="楕円 188">
          <a:extLst>
            <a:ext uri="{FF2B5EF4-FFF2-40B4-BE49-F238E27FC236}">
              <a16:creationId xmlns:a16="http://schemas.microsoft.com/office/drawing/2014/main" id="{61A19987-63E8-4727-9922-7C5F31246E94}"/>
            </a:ext>
          </a:extLst>
        </xdr:cNvPr>
        <xdr:cNvSpPr/>
      </xdr:nvSpPr>
      <xdr:spPr>
        <a:xfrm>
          <a:off x="2857500" y="1033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98298</xdr:rowOff>
    </xdr:from>
    <xdr:to>
      <xdr:col>19</xdr:col>
      <xdr:colOff>177800</xdr:colOff>
      <xdr:row>60</xdr:row>
      <xdr:rowOff>148590</xdr:rowOff>
    </xdr:to>
    <xdr:cxnSp macro="">
      <xdr:nvCxnSpPr>
        <xdr:cNvPr id="190" name="直線コネクタ 189">
          <a:extLst>
            <a:ext uri="{FF2B5EF4-FFF2-40B4-BE49-F238E27FC236}">
              <a16:creationId xmlns:a16="http://schemas.microsoft.com/office/drawing/2014/main" id="{B1150A4D-AD37-45D0-B88A-5417A2ADEDDD}"/>
            </a:ext>
          </a:extLst>
        </xdr:cNvPr>
        <xdr:cNvCxnSpPr/>
      </xdr:nvCxnSpPr>
      <xdr:spPr>
        <a:xfrm>
          <a:off x="2908300" y="1038529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15494</xdr:rowOff>
    </xdr:from>
    <xdr:to>
      <xdr:col>10</xdr:col>
      <xdr:colOff>165100</xdr:colOff>
      <xdr:row>60</xdr:row>
      <xdr:rowOff>117094</xdr:rowOff>
    </xdr:to>
    <xdr:sp macro="" textlink="">
      <xdr:nvSpPr>
        <xdr:cNvPr id="191" name="楕円 190">
          <a:extLst>
            <a:ext uri="{FF2B5EF4-FFF2-40B4-BE49-F238E27FC236}">
              <a16:creationId xmlns:a16="http://schemas.microsoft.com/office/drawing/2014/main" id="{9D0D7AEA-34A9-4A6D-8B59-26719D9BFE7D}"/>
            </a:ext>
          </a:extLst>
        </xdr:cNvPr>
        <xdr:cNvSpPr/>
      </xdr:nvSpPr>
      <xdr:spPr>
        <a:xfrm>
          <a:off x="1968500" y="103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66294</xdr:rowOff>
    </xdr:from>
    <xdr:to>
      <xdr:col>15</xdr:col>
      <xdr:colOff>50800</xdr:colOff>
      <xdr:row>60</xdr:row>
      <xdr:rowOff>98298</xdr:rowOff>
    </xdr:to>
    <xdr:cxnSp macro="">
      <xdr:nvCxnSpPr>
        <xdr:cNvPr id="192" name="直線コネクタ 191">
          <a:extLst>
            <a:ext uri="{FF2B5EF4-FFF2-40B4-BE49-F238E27FC236}">
              <a16:creationId xmlns:a16="http://schemas.microsoft.com/office/drawing/2014/main" id="{D79FA0F1-F391-4CBB-BD92-EDBAFADA771C}"/>
            </a:ext>
          </a:extLst>
        </xdr:cNvPr>
        <xdr:cNvCxnSpPr/>
      </xdr:nvCxnSpPr>
      <xdr:spPr>
        <a:xfrm>
          <a:off x="2019300" y="1035329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170942</xdr:rowOff>
    </xdr:from>
    <xdr:to>
      <xdr:col>6</xdr:col>
      <xdr:colOff>38100</xdr:colOff>
      <xdr:row>60</xdr:row>
      <xdr:rowOff>101092</xdr:rowOff>
    </xdr:to>
    <xdr:sp macro="" textlink="">
      <xdr:nvSpPr>
        <xdr:cNvPr id="193" name="楕円 192">
          <a:extLst>
            <a:ext uri="{FF2B5EF4-FFF2-40B4-BE49-F238E27FC236}">
              <a16:creationId xmlns:a16="http://schemas.microsoft.com/office/drawing/2014/main" id="{90A908EE-6F84-492C-AF48-D77FC537044D}"/>
            </a:ext>
          </a:extLst>
        </xdr:cNvPr>
        <xdr:cNvSpPr/>
      </xdr:nvSpPr>
      <xdr:spPr>
        <a:xfrm>
          <a:off x="1079500" y="1028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50292</xdr:rowOff>
    </xdr:from>
    <xdr:to>
      <xdr:col>10</xdr:col>
      <xdr:colOff>114300</xdr:colOff>
      <xdr:row>60</xdr:row>
      <xdr:rowOff>66294</xdr:rowOff>
    </xdr:to>
    <xdr:cxnSp macro="">
      <xdr:nvCxnSpPr>
        <xdr:cNvPr id="194" name="直線コネクタ 193">
          <a:extLst>
            <a:ext uri="{FF2B5EF4-FFF2-40B4-BE49-F238E27FC236}">
              <a16:creationId xmlns:a16="http://schemas.microsoft.com/office/drawing/2014/main" id="{C776C832-634D-4952-AA6D-E05F414B4E77}"/>
            </a:ext>
          </a:extLst>
        </xdr:cNvPr>
        <xdr:cNvCxnSpPr/>
      </xdr:nvCxnSpPr>
      <xdr:spPr>
        <a:xfrm>
          <a:off x="1130300" y="1033729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170197</xdr:rowOff>
    </xdr:from>
    <xdr:ext cx="405111" cy="259045"/>
    <xdr:sp macro="" textlink="">
      <xdr:nvSpPr>
        <xdr:cNvPr id="195" name="n_1aveValue【体育館・プール】&#10;有形固定資産減価償却率">
          <a:extLst>
            <a:ext uri="{FF2B5EF4-FFF2-40B4-BE49-F238E27FC236}">
              <a16:creationId xmlns:a16="http://schemas.microsoft.com/office/drawing/2014/main" id="{6FECB1E3-ABB3-4834-9467-509C515788E9}"/>
            </a:ext>
          </a:extLst>
        </xdr:cNvPr>
        <xdr:cNvSpPr txBox="1"/>
      </xdr:nvSpPr>
      <xdr:spPr>
        <a:xfrm>
          <a:off x="3582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44467</xdr:rowOff>
    </xdr:from>
    <xdr:ext cx="405111" cy="259045"/>
    <xdr:sp macro="" textlink="">
      <xdr:nvSpPr>
        <xdr:cNvPr id="196" name="n_2aveValue【体育館・プール】&#10;有形固定資産減価償却率">
          <a:extLst>
            <a:ext uri="{FF2B5EF4-FFF2-40B4-BE49-F238E27FC236}">
              <a16:creationId xmlns:a16="http://schemas.microsoft.com/office/drawing/2014/main" id="{7AF4302C-4A13-4F6A-9567-5B461D724FAB}"/>
            </a:ext>
          </a:extLst>
        </xdr:cNvPr>
        <xdr:cNvSpPr txBox="1"/>
      </xdr:nvSpPr>
      <xdr:spPr>
        <a:xfrm>
          <a:off x="2705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149623</xdr:rowOff>
    </xdr:from>
    <xdr:ext cx="405111" cy="259045"/>
    <xdr:sp macro="" textlink="">
      <xdr:nvSpPr>
        <xdr:cNvPr id="197" name="n_3aveValue【体育館・プール】&#10;有形固定資産減価償却率">
          <a:extLst>
            <a:ext uri="{FF2B5EF4-FFF2-40B4-BE49-F238E27FC236}">
              <a16:creationId xmlns:a16="http://schemas.microsoft.com/office/drawing/2014/main" id="{6CAE5BBA-C02C-4738-9E47-6E26309421D8}"/>
            </a:ext>
          </a:extLst>
        </xdr:cNvPr>
        <xdr:cNvSpPr txBox="1"/>
      </xdr:nvSpPr>
      <xdr:spPr>
        <a:xfrm>
          <a:off x="1816744" y="992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126763</xdr:rowOff>
    </xdr:from>
    <xdr:ext cx="405111" cy="259045"/>
    <xdr:sp macro="" textlink="">
      <xdr:nvSpPr>
        <xdr:cNvPr id="198" name="n_4aveValue【体育館・プール】&#10;有形固定資産減価償却率">
          <a:extLst>
            <a:ext uri="{FF2B5EF4-FFF2-40B4-BE49-F238E27FC236}">
              <a16:creationId xmlns:a16="http://schemas.microsoft.com/office/drawing/2014/main" id="{84AFF20E-2B84-46FA-ACFA-8E1393B7A6EF}"/>
            </a:ext>
          </a:extLst>
        </xdr:cNvPr>
        <xdr:cNvSpPr txBox="1"/>
      </xdr:nvSpPr>
      <xdr:spPr>
        <a:xfrm>
          <a:off x="927744" y="989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19067</xdr:rowOff>
    </xdr:from>
    <xdr:ext cx="405111" cy="259045"/>
    <xdr:sp macro="" textlink="">
      <xdr:nvSpPr>
        <xdr:cNvPr id="199" name="n_1mainValue【体育館・プール】&#10;有形固定資産減価償却率">
          <a:extLst>
            <a:ext uri="{FF2B5EF4-FFF2-40B4-BE49-F238E27FC236}">
              <a16:creationId xmlns:a16="http://schemas.microsoft.com/office/drawing/2014/main" id="{DE2C369C-D1E0-429E-9AF6-161FEB85A5F5}"/>
            </a:ext>
          </a:extLst>
        </xdr:cNvPr>
        <xdr:cNvSpPr txBox="1"/>
      </xdr:nvSpPr>
      <xdr:spPr>
        <a:xfrm>
          <a:off x="35820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140225</xdr:rowOff>
    </xdr:from>
    <xdr:ext cx="405111" cy="259045"/>
    <xdr:sp macro="" textlink="">
      <xdr:nvSpPr>
        <xdr:cNvPr id="200" name="n_2mainValue【体育館・プール】&#10;有形固定資産減価償却率">
          <a:extLst>
            <a:ext uri="{FF2B5EF4-FFF2-40B4-BE49-F238E27FC236}">
              <a16:creationId xmlns:a16="http://schemas.microsoft.com/office/drawing/2014/main" id="{0A178A3F-D498-4BC4-A17C-13562A6FBA85}"/>
            </a:ext>
          </a:extLst>
        </xdr:cNvPr>
        <xdr:cNvSpPr txBox="1"/>
      </xdr:nvSpPr>
      <xdr:spPr>
        <a:xfrm>
          <a:off x="2705744" y="10427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108221</xdr:rowOff>
    </xdr:from>
    <xdr:ext cx="405111" cy="259045"/>
    <xdr:sp macro="" textlink="">
      <xdr:nvSpPr>
        <xdr:cNvPr id="201" name="n_3mainValue【体育館・プール】&#10;有形固定資産減価償却率">
          <a:extLst>
            <a:ext uri="{FF2B5EF4-FFF2-40B4-BE49-F238E27FC236}">
              <a16:creationId xmlns:a16="http://schemas.microsoft.com/office/drawing/2014/main" id="{7FB698D6-25DF-41F6-9145-56511CB6A133}"/>
            </a:ext>
          </a:extLst>
        </xdr:cNvPr>
        <xdr:cNvSpPr txBox="1"/>
      </xdr:nvSpPr>
      <xdr:spPr>
        <a:xfrm>
          <a:off x="1816744" y="1039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92219</xdr:rowOff>
    </xdr:from>
    <xdr:ext cx="405111" cy="259045"/>
    <xdr:sp macro="" textlink="">
      <xdr:nvSpPr>
        <xdr:cNvPr id="202" name="n_4mainValue【体育館・プール】&#10;有形固定資産減価償却率">
          <a:extLst>
            <a:ext uri="{FF2B5EF4-FFF2-40B4-BE49-F238E27FC236}">
              <a16:creationId xmlns:a16="http://schemas.microsoft.com/office/drawing/2014/main" id="{7507898E-C8EA-4CD0-9551-3F98959C1442}"/>
            </a:ext>
          </a:extLst>
        </xdr:cNvPr>
        <xdr:cNvSpPr txBox="1"/>
      </xdr:nvSpPr>
      <xdr:spPr>
        <a:xfrm>
          <a:off x="927744" y="1037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7BDB8B74-1FCB-4F0C-94A5-610F4B510B5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09E6B038-2EAB-4266-A311-991F78B27ED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A23F382C-6C5C-477F-B95E-871A82FFB78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9F97115E-C12D-4C62-AA03-0A1D7145AB9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A4BDBF36-2431-499D-AF49-5830BBA5507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1383B96A-A99E-4662-995C-03E3FB607E9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D27F51D0-7C45-443A-8DBD-3F23D1D9A19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EEE94096-2F12-4B5E-9B7A-9CFFAF9506E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6DAC7BDB-9BEA-45C2-813E-5E0AF879B6B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23B7AB7D-BC6E-4F4E-A337-12C5E437973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37CD352D-2E90-4261-8FC3-EEAA8F4AA47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4" name="テキスト ボックス 213">
          <a:extLst>
            <a:ext uri="{FF2B5EF4-FFF2-40B4-BE49-F238E27FC236}">
              <a16:creationId xmlns:a16="http://schemas.microsoft.com/office/drawing/2014/main" id="{BA299894-99D5-47F1-B9A6-FF0EBB61CB7A}"/>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3F799294-C501-4EFF-9DDD-86F629C52B4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6" name="テキスト ボックス 215">
          <a:extLst>
            <a:ext uri="{FF2B5EF4-FFF2-40B4-BE49-F238E27FC236}">
              <a16:creationId xmlns:a16="http://schemas.microsoft.com/office/drawing/2014/main" id="{422D1C09-5615-49CB-9B59-0322FE543C1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3EB57DD9-A868-4D45-B580-E0103DC9C00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8" name="テキスト ボックス 217">
          <a:extLst>
            <a:ext uri="{FF2B5EF4-FFF2-40B4-BE49-F238E27FC236}">
              <a16:creationId xmlns:a16="http://schemas.microsoft.com/office/drawing/2014/main" id="{D942DCD1-7E40-430D-BF58-E56A1ABDAC7C}"/>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8ACA9E95-87AB-4BDE-8A18-C9041077F9F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0" name="テキスト ボックス 219">
          <a:extLst>
            <a:ext uri="{FF2B5EF4-FFF2-40B4-BE49-F238E27FC236}">
              <a16:creationId xmlns:a16="http://schemas.microsoft.com/office/drawing/2014/main" id="{55084B91-26FB-4D6E-BD64-E2619D40FB5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66BF7C81-06FE-4881-A715-5665BFCE124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2" name="テキスト ボックス 221">
          <a:extLst>
            <a:ext uri="{FF2B5EF4-FFF2-40B4-BE49-F238E27FC236}">
              <a16:creationId xmlns:a16="http://schemas.microsoft.com/office/drawing/2014/main" id="{972E74E8-6F7F-4C18-99FD-BCAA9971530E}"/>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2A097711-E64B-437B-8C81-1104E066170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6FC7678D-C104-47CC-B106-2CEE269D70F9}"/>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E4A8D5A8-9003-4A16-899D-8C89A11B53F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165735</xdr:rowOff>
    </xdr:from>
    <xdr:to>
      <xdr:col>54</xdr:col>
      <xdr:colOff>189865</xdr:colOff>
      <xdr:row>63</xdr:row>
      <xdr:rowOff>106680</xdr:rowOff>
    </xdr:to>
    <xdr:cxnSp macro="">
      <xdr:nvCxnSpPr>
        <xdr:cNvPr id="226" name="直線コネクタ 225">
          <a:extLst>
            <a:ext uri="{FF2B5EF4-FFF2-40B4-BE49-F238E27FC236}">
              <a16:creationId xmlns:a16="http://schemas.microsoft.com/office/drawing/2014/main" id="{5C966D2E-C174-41B7-A397-E56CA3486783}"/>
            </a:ext>
          </a:extLst>
        </xdr:cNvPr>
        <xdr:cNvCxnSpPr/>
      </xdr:nvCxnSpPr>
      <xdr:spPr>
        <a:xfrm flipV="1">
          <a:off x="10476865" y="9595485"/>
          <a:ext cx="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110507</xdr:rowOff>
    </xdr:from>
    <xdr:ext cx="469744" cy="259045"/>
    <xdr:sp macro="" textlink="">
      <xdr:nvSpPr>
        <xdr:cNvPr id="227" name="【体育館・プール】&#10;一人当たり面積最小値テキスト">
          <a:extLst>
            <a:ext uri="{FF2B5EF4-FFF2-40B4-BE49-F238E27FC236}">
              <a16:creationId xmlns:a16="http://schemas.microsoft.com/office/drawing/2014/main" id="{41014F5D-5338-424B-9171-B21CC889F684}"/>
            </a:ext>
          </a:extLst>
        </xdr:cNvPr>
        <xdr:cNvSpPr txBox="1"/>
      </xdr:nvSpPr>
      <xdr:spPr>
        <a:xfrm>
          <a:off x="10515600"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106680</xdr:rowOff>
    </xdr:from>
    <xdr:to>
      <xdr:col>55</xdr:col>
      <xdr:colOff>88900</xdr:colOff>
      <xdr:row>63</xdr:row>
      <xdr:rowOff>106680</xdr:rowOff>
    </xdr:to>
    <xdr:cxnSp macro="">
      <xdr:nvCxnSpPr>
        <xdr:cNvPr id="228" name="直線コネクタ 227">
          <a:extLst>
            <a:ext uri="{FF2B5EF4-FFF2-40B4-BE49-F238E27FC236}">
              <a16:creationId xmlns:a16="http://schemas.microsoft.com/office/drawing/2014/main" id="{924B230E-F59D-4E6D-ACF7-6F38DBC73A58}"/>
            </a:ext>
          </a:extLst>
        </xdr:cNvPr>
        <xdr:cNvCxnSpPr/>
      </xdr:nvCxnSpPr>
      <xdr:spPr>
        <a:xfrm>
          <a:off x="10388600" y="1090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112412</xdr:rowOff>
    </xdr:from>
    <xdr:ext cx="469744" cy="259045"/>
    <xdr:sp macro="" textlink="">
      <xdr:nvSpPr>
        <xdr:cNvPr id="229" name="【体育館・プール】&#10;一人当たり面積最大値テキスト">
          <a:extLst>
            <a:ext uri="{FF2B5EF4-FFF2-40B4-BE49-F238E27FC236}">
              <a16:creationId xmlns:a16="http://schemas.microsoft.com/office/drawing/2014/main" id="{81BDCA98-A64D-4442-B814-78088EC8D506}"/>
            </a:ext>
          </a:extLst>
        </xdr:cNvPr>
        <xdr:cNvSpPr txBox="1"/>
      </xdr:nvSpPr>
      <xdr:spPr>
        <a:xfrm>
          <a:off x="10515600" y="937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165735</xdr:rowOff>
    </xdr:from>
    <xdr:to>
      <xdr:col>55</xdr:col>
      <xdr:colOff>88900</xdr:colOff>
      <xdr:row>55</xdr:row>
      <xdr:rowOff>165735</xdr:rowOff>
    </xdr:to>
    <xdr:cxnSp macro="">
      <xdr:nvCxnSpPr>
        <xdr:cNvPr id="230" name="直線コネクタ 229">
          <a:extLst>
            <a:ext uri="{FF2B5EF4-FFF2-40B4-BE49-F238E27FC236}">
              <a16:creationId xmlns:a16="http://schemas.microsoft.com/office/drawing/2014/main" id="{EC5C0344-1214-460D-B5E8-F2589C38CE41}"/>
            </a:ext>
          </a:extLst>
        </xdr:cNvPr>
        <xdr:cNvCxnSpPr/>
      </xdr:nvCxnSpPr>
      <xdr:spPr>
        <a:xfrm>
          <a:off x="10388600" y="959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103522</xdr:rowOff>
    </xdr:from>
    <xdr:ext cx="469744" cy="259045"/>
    <xdr:sp macro="" textlink="">
      <xdr:nvSpPr>
        <xdr:cNvPr id="231" name="【体育館・プール】&#10;一人当たり面積平均値テキスト">
          <a:extLst>
            <a:ext uri="{FF2B5EF4-FFF2-40B4-BE49-F238E27FC236}">
              <a16:creationId xmlns:a16="http://schemas.microsoft.com/office/drawing/2014/main" id="{85AC0CBA-2872-497B-8A4B-C89606931892}"/>
            </a:ext>
          </a:extLst>
        </xdr:cNvPr>
        <xdr:cNvSpPr txBox="1"/>
      </xdr:nvSpPr>
      <xdr:spPr>
        <a:xfrm>
          <a:off x="10515600" y="10390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80645</xdr:rowOff>
    </xdr:from>
    <xdr:to>
      <xdr:col>55</xdr:col>
      <xdr:colOff>50800</xdr:colOff>
      <xdr:row>62</xdr:row>
      <xdr:rowOff>10795</xdr:rowOff>
    </xdr:to>
    <xdr:sp macro="" textlink="">
      <xdr:nvSpPr>
        <xdr:cNvPr id="232" name="フローチャート: 判断 231">
          <a:extLst>
            <a:ext uri="{FF2B5EF4-FFF2-40B4-BE49-F238E27FC236}">
              <a16:creationId xmlns:a16="http://schemas.microsoft.com/office/drawing/2014/main" id="{803C0912-55EA-4252-A6C3-47C0983EFD95}"/>
            </a:ext>
          </a:extLst>
        </xdr:cNvPr>
        <xdr:cNvSpPr/>
      </xdr:nvSpPr>
      <xdr:spPr>
        <a:xfrm>
          <a:off x="104267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90170</xdr:rowOff>
    </xdr:from>
    <xdr:to>
      <xdr:col>50</xdr:col>
      <xdr:colOff>165100</xdr:colOff>
      <xdr:row>62</xdr:row>
      <xdr:rowOff>20320</xdr:rowOff>
    </xdr:to>
    <xdr:sp macro="" textlink="">
      <xdr:nvSpPr>
        <xdr:cNvPr id="233" name="フローチャート: 判断 232">
          <a:extLst>
            <a:ext uri="{FF2B5EF4-FFF2-40B4-BE49-F238E27FC236}">
              <a16:creationId xmlns:a16="http://schemas.microsoft.com/office/drawing/2014/main" id="{A0DF31F0-708A-44DA-8E67-57CE13F890E7}"/>
            </a:ext>
          </a:extLst>
        </xdr:cNvPr>
        <xdr:cNvSpPr/>
      </xdr:nvSpPr>
      <xdr:spPr>
        <a:xfrm>
          <a:off x="9588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139700</xdr:rowOff>
    </xdr:from>
    <xdr:to>
      <xdr:col>46</xdr:col>
      <xdr:colOff>38100</xdr:colOff>
      <xdr:row>62</xdr:row>
      <xdr:rowOff>69850</xdr:rowOff>
    </xdr:to>
    <xdr:sp macro="" textlink="">
      <xdr:nvSpPr>
        <xdr:cNvPr id="234" name="フローチャート: 判断 233">
          <a:extLst>
            <a:ext uri="{FF2B5EF4-FFF2-40B4-BE49-F238E27FC236}">
              <a16:creationId xmlns:a16="http://schemas.microsoft.com/office/drawing/2014/main" id="{A55926D0-6136-4222-9987-3E8A251451FC}"/>
            </a:ext>
          </a:extLst>
        </xdr:cNvPr>
        <xdr:cNvSpPr/>
      </xdr:nvSpPr>
      <xdr:spPr>
        <a:xfrm>
          <a:off x="8699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35" name="フローチャート: 判断 234">
          <a:extLst>
            <a:ext uri="{FF2B5EF4-FFF2-40B4-BE49-F238E27FC236}">
              <a16:creationId xmlns:a16="http://schemas.microsoft.com/office/drawing/2014/main" id="{A350BD2D-2AFA-4C0E-95A5-99521718A59E}"/>
            </a:ext>
          </a:extLst>
        </xdr:cNvPr>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36" name="フローチャート: 判断 235">
          <a:extLst>
            <a:ext uri="{FF2B5EF4-FFF2-40B4-BE49-F238E27FC236}">
              <a16:creationId xmlns:a16="http://schemas.microsoft.com/office/drawing/2014/main" id="{B60772EF-42A1-49DA-A50C-A91C97FB3304}"/>
            </a:ext>
          </a:extLst>
        </xdr:cNvPr>
        <xdr:cNvSpPr/>
      </xdr:nvSpPr>
      <xdr:spPr>
        <a:xfrm>
          <a:off x="692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EFEB8CFB-574A-437A-8F31-14B0FDDAD41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ED0C9409-6FDC-46E1-A8E1-04C81163220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D95FE7C-BD03-4DB5-BF35-DBFFBD4D583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78EC562-7D68-44F2-BF01-A49795CE060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6FF4D9A-69C0-4B77-8DA8-1CDD83CF02B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6350</xdr:rowOff>
    </xdr:from>
    <xdr:to>
      <xdr:col>55</xdr:col>
      <xdr:colOff>50800</xdr:colOff>
      <xdr:row>63</xdr:row>
      <xdr:rowOff>107950</xdr:rowOff>
    </xdr:to>
    <xdr:sp macro="" textlink="">
      <xdr:nvSpPr>
        <xdr:cNvPr id="242" name="楕円 241">
          <a:extLst>
            <a:ext uri="{FF2B5EF4-FFF2-40B4-BE49-F238E27FC236}">
              <a16:creationId xmlns:a16="http://schemas.microsoft.com/office/drawing/2014/main" id="{7D741D1C-4011-4BAC-B5C3-49200139911D}"/>
            </a:ext>
          </a:extLst>
        </xdr:cNvPr>
        <xdr:cNvSpPr/>
      </xdr:nvSpPr>
      <xdr:spPr>
        <a:xfrm>
          <a:off x="10426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92727</xdr:rowOff>
    </xdr:from>
    <xdr:ext cx="469744" cy="259045"/>
    <xdr:sp macro="" textlink="">
      <xdr:nvSpPr>
        <xdr:cNvPr id="243" name="【体育館・プール】&#10;一人当たり面積該当値テキスト">
          <a:extLst>
            <a:ext uri="{FF2B5EF4-FFF2-40B4-BE49-F238E27FC236}">
              <a16:creationId xmlns:a16="http://schemas.microsoft.com/office/drawing/2014/main" id="{606B150A-FCD9-4984-82F1-0FDCD9796A37}"/>
            </a:ext>
          </a:extLst>
        </xdr:cNvPr>
        <xdr:cNvSpPr txBox="1"/>
      </xdr:nvSpPr>
      <xdr:spPr>
        <a:xfrm>
          <a:off x="10515600" y="1072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8255</xdr:rowOff>
    </xdr:from>
    <xdr:to>
      <xdr:col>50</xdr:col>
      <xdr:colOff>165100</xdr:colOff>
      <xdr:row>63</xdr:row>
      <xdr:rowOff>109855</xdr:rowOff>
    </xdr:to>
    <xdr:sp macro="" textlink="">
      <xdr:nvSpPr>
        <xdr:cNvPr id="244" name="楕円 243">
          <a:extLst>
            <a:ext uri="{FF2B5EF4-FFF2-40B4-BE49-F238E27FC236}">
              <a16:creationId xmlns:a16="http://schemas.microsoft.com/office/drawing/2014/main" id="{A38E290D-DAF1-4C5F-84A5-B41D311807C4}"/>
            </a:ext>
          </a:extLst>
        </xdr:cNvPr>
        <xdr:cNvSpPr/>
      </xdr:nvSpPr>
      <xdr:spPr>
        <a:xfrm>
          <a:off x="9588500" y="108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57150</xdr:rowOff>
    </xdr:from>
    <xdr:to>
      <xdr:col>55</xdr:col>
      <xdr:colOff>0</xdr:colOff>
      <xdr:row>63</xdr:row>
      <xdr:rowOff>59055</xdr:rowOff>
    </xdr:to>
    <xdr:cxnSp macro="">
      <xdr:nvCxnSpPr>
        <xdr:cNvPr id="245" name="直線コネクタ 244">
          <a:extLst>
            <a:ext uri="{FF2B5EF4-FFF2-40B4-BE49-F238E27FC236}">
              <a16:creationId xmlns:a16="http://schemas.microsoft.com/office/drawing/2014/main" id="{1B2934A7-93EE-4C08-967E-A270AB2C5161}"/>
            </a:ext>
          </a:extLst>
        </xdr:cNvPr>
        <xdr:cNvCxnSpPr/>
      </xdr:nvCxnSpPr>
      <xdr:spPr>
        <a:xfrm flipV="1">
          <a:off x="9639300" y="1085850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8255</xdr:rowOff>
    </xdr:from>
    <xdr:to>
      <xdr:col>46</xdr:col>
      <xdr:colOff>38100</xdr:colOff>
      <xdr:row>63</xdr:row>
      <xdr:rowOff>109855</xdr:rowOff>
    </xdr:to>
    <xdr:sp macro="" textlink="">
      <xdr:nvSpPr>
        <xdr:cNvPr id="246" name="楕円 245">
          <a:extLst>
            <a:ext uri="{FF2B5EF4-FFF2-40B4-BE49-F238E27FC236}">
              <a16:creationId xmlns:a16="http://schemas.microsoft.com/office/drawing/2014/main" id="{7A558889-C575-45B9-AA96-32ECE8CA0215}"/>
            </a:ext>
          </a:extLst>
        </xdr:cNvPr>
        <xdr:cNvSpPr/>
      </xdr:nvSpPr>
      <xdr:spPr>
        <a:xfrm>
          <a:off x="8699500" y="108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59055</xdr:rowOff>
    </xdr:from>
    <xdr:to>
      <xdr:col>50</xdr:col>
      <xdr:colOff>114300</xdr:colOff>
      <xdr:row>63</xdr:row>
      <xdr:rowOff>59055</xdr:rowOff>
    </xdr:to>
    <xdr:cxnSp macro="">
      <xdr:nvCxnSpPr>
        <xdr:cNvPr id="247" name="直線コネクタ 246">
          <a:extLst>
            <a:ext uri="{FF2B5EF4-FFF2-40B4-BE49-F238E27FC236}">
              <a16:creationId xmlns:a16="http://schemas.microsoft.com/office/drawing/2014/main" id="{9FB63015-726F-451B-9211-285841933E51}"/>
            </a:ext>
          </a:extLst>
        </xdr:cNvPr>
        <xdr:cNvCxnSpPr/>
      </xdr:nvCxnSpPr>
      <xdr:spPr>
        <a:xfrm>
          <a:off x="8750300" y="108604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8255</xdr:rowOff>
    </xdr:from>
    <xdr:to>
      <xdr:col>41</xdr:col>
      <xdr:colOff>101600</xdr:colOff>
      <xdr:row>63</xdr:row>
      <xdr:rowOff>109855</xdr:rowOff>
    </xdr:to>
    <xdr:sp macro="" textlink="">
      <xdr:nvSpPr>
        <xdr:cNvPr id="248" name="楕円 247">
          <a:extLst>
            <a:ext uri="{FF2B5EF4-FFF2-40B4-BE49-F238E27FC236}">
              <a16:creationId xmlns:a16="http://schemas.microsoft.com/office/drawing/2014/main" id="{2B12A643-9AF5-432C-9B2D-6338EB53A3FD}"/>
            </a:ext>
          </a:extLst>
        </xdr:cNvPr>
        <xdr:cNvSpPr/>
      </xdr:nvSpPr>
      <xdr:spPr>
        <a:xfrm>
          <a:off x="7810500" y="108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59055</xdr:rowOff>
    </xdr:from>
    <xdr:to>
      <xdr:col>45</xdr:col>
      <xdr:colOff>177800</xdr:colOff>
      <xdr:row>63</xdr:row>
      <xdr:rowOff>59055</xdr:rowOff>
    </xdr:to>
    <xdr:cxnSp macro="">
      <xdr:nvCxnSpPr>
        <xdr:cNvPr id="249" name="直線コネクタ 248">
          <a:extLst>
            <a:ext uri="{FF2B5EF4-FFF2-40B4-BE49-F238E27FC236}">
              <a16:creationId xmlns:a16="http://schemas.microsoft.com/office/drawing/2014/main" id="{D2E43819-09AE-4904-83B8-FE684EA6A60A}"/>
            </a:ext>
          </a:extLst>
        </xdr:cNvPr>
        <xdr:cNvCxnSpPr/>
      </xdr:nvCxnSpPr>
      <xdr:spPr>
        <a:xfrm>
          <a:off x="7861300" y="108604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10160</xdr:rowOff>
    </xdr:from>
    <xdr:to>
      <xdr:col>36</xdr:col>
      <xdr:colOff>165100</xdr:colOff>
      <xdr:row>63</xdr:row>
      <xdr:rowOff>111760</xdr:rowOff>
    </xdr:to>
    <xdr:sp macro="" textlink="">
      <xdr:nvSpPr>
        <xdr:cNvPr id="250" name="楕円 249">
          <a:extLst>
            <a:ext uri="{FF2B5EF4-FFF2-40B4-BE49-F238E27FC236}">
              <a16:creationId xmlns:a16="http://schemas.microsoft.com/office/drawing/2014/main" id="{993FE213-1127-442B-8FD1-C487A78F7FCB}"/>
            </a:ext>
          </a:extLst>
        </xdr:cNvPr>
        <xdr:cNvSpPr/>
      </xdr:nvSpPr>
      <xdr:spPr>
        <a:xfrm>
          <a:off x="69215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59055</xdr:rowOff>
    </xdr:from>
    <xdr:to>
      <xdr:col>41</xdr:col>
      <xdr:colOff>50800</xdr:colOff>
      <xdr:row>63</xdr:row>
      <xdr:rowOff>60960</xdr:rowOff>
    </xdr:to>
    <xdr:cxnSp macro="">
      <xdr:nvCxnSpPr>
        <xdr:cNvPr id="251" name="直線コネクタ 250">
          <a:extLst>
            <a:ext uri="{FF2B5EF4-FFF2-40B4-BE49-F238E27FC236}">
              <a16:creationId xmlns:a16="http://schemas.microsoft.com/office/drawing/2014/main" id="{F0D69EE0-1354-434B-BEEF-D725681F1508}"/>
            </a:ext>
          </a:extLst>
        </xdr:cNvPr>
        <xdr:cNvCxnSpPr/>
      </xdr:nvCxnSpPr>
      <xdr:spPr>
        <a:xfrm flipV="1">
          <a:off x="6972300" y="1086040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36847</xdr:rowOff>
    </xdr:from>
    <xdr:ext cx="469744" cy="259045"/>
    <xdr:sp macro="" textlink="">
      <xdr:nvSpPr>
        <xdr:cNvPr id="252" name="n_1aveValue【体育館・プール】&#10;一人当たり面積">
          <a:extLst>
            <a:ext uri="{FF2B5EF4-FFF2-40B4-BE49-F238E27FC236}">
              <a16:creationId xmlns:a16="http://schemas.microsoft.com/office/drawing/2014/main" id="{E3581D52-3619-49FC-909A-C085709B9713}"/>
            </a:ext>
          </a:extLst>
        </xdr:cNvPr>
        <xdr:cNvSpPr txBox="1"/>
      </xdr:nvSpPr>
      <xdr:spPr>
        <a:xfrm>
          <a:off x="93917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86377</xdr:rowOff>
    </xdr:from>
    <xdr:ext cx="469744" cy="259045"/>
    <xdr:sp macro="" textlink="">
      <xdr:nvSpPr>
        <xdr:cNvPr id="253" name="n_2aveValue【体育館・プール】&#10;一人当たり面積">
          <a:extLst>
            <a:ext uri="{FF2B5EF4-FFF2-40B4-BE49-F238E27FC236}">
              <a16:creationId xmlns:a16="http://schemas.microsoft.com/office/drawing/2014/main" id="{73EAE225-A1B7-42F7-A4DF-A2850DC1BDB7}"/>
            </a:ext>
          </a:extLst>
        </xdr:cNvPr>
        <xdr:cNvSpPr txBox="1"/>
      </xdr:nvSpPr>
      <xdr:spPr>
        <a:xfrm>
          <a:off x="85154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254" name="n_3aveValue【体育館・プール】&#10;一人当たり面積">
          <a:extLst>
            <a:ext uri="{FF2B5EF4-FFF2-40B4-BE49-F238E27FC236}">
              <a16:creationId xmlns:a16="http://schemas.microsoft.com/office/drawing/2014/main" id="{5F64CE34-D54F-4A7E-80A5-AF992509A36E}"/>
            </a:ext>
          </a:extLst>
        </xdr:cNvPr>
        <xdr:cNvSpPr txBox="1"/>
      </xdr:nvSpPr>
      <xdr:spPr>
        <a:xfrm>
          <a:off x="7626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17797</xdr:rowOff>
    </xdr:from>
    <xdr:ext cx="469744" cy="259045"/>
    <xdr:sp macro="" textlink="">
      <xdr:nvSpPr>
        <xdr:cNvPr id="255" name="n_4aveValue【体育館・プール】&#10;一人当たり面積">
          <a:extLst>
            <a:ext uri="{FF2B5EF4-FFF2-40B4-BE49-F238E27FC236}">
              <a16:creationId xmlns:a16="http://schemas.microsoft.com/office/drawing/2014/main" id="{50518FA3-9D04-4D0B-A347-0345211927E5}"/>
            </a:ext>
          </a:extLst>
        </xdr:cNvPr>
        <xdr:cNvSpPr txBox="1"/>
      </xdr:nvSpPr>
      <xdr:spPr>
        <a:xfrm>
          <a:off x="6737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100982</xdr:rowOff>
    </xdr:from>
    <xdr:ext cx="469744" cy="259045"/>
    <xdr:sp macro="" textlink="">
      <xdr:nvSpPr>
        <xdr:cNvPr id="256" name="n_1mainValue【体育館・プール】&#10;一人当たり面積">
          <a:extLst>
            <a:ext uri="{FF2B5EF4-FFF2-40B4-BE49-F238E27FC236}">
              <a16:creationId xmlns:a16="http://schemas.microsoft.com/office/drawing/2014/main" id="{E381C357-9CE3-4050-BF05-C1E57949BE95}"/>
            </a:ext>
          </a:extLst>
        </xdr:cNvPr>
        <xdr:cNvSpPr txBox="1"/>
      </xdr:nvSpPr>
      <xdr:spPr>
        <a:xfrm>
          <a:off x="9391727" y="1090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100982</xdr:rowOff>
    </xdr:from>
    <xdr:ext cx="469744" cy="259045"/>
    <xdr:sp macro="" textlink="">
      <xdr:nvSpPr>
        <xdr:cNvPr id="257" name="n_2mainValue【体育館・プール】&#10;一人当たり面積">
          <a:extLst>
            <a:ext uri="{FF2B5EF4-FFF2-40B4-BE49-F238E27FC236}">
              <a16:creationId xmlns:a16="http://schemas.microsoft.com/office/drawing/2014/main" id="{C8F7A495-DB70-4373-8D24-2966AAC3D7EC}"/>
            </a:ext>
          </a:extLst>
        </xdr:cNvPr>
        <xdr:cNvSpPr txBox="1"/>
      </xdr:nvSpPr>
      <xdr:spPr>
        <a:xfrm>
          <a:off x="8515427" y="1090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100982</xdr:rowOff>
    </xdr:from>
    <xdr:ext cx="469744" cy="259045"/>
    <xdr:sp macro="" textlink="">
      <xdr:nvSpPr>
        <xdr:cNvPr id="258" name="n_3mainValue【体育館・プール】&#10;一人当たり面積">
          <a:extLst>
            <a:ext uri="{FF2B5EF4-FFF2-40B4-BE49-F238E27FC236}">
              <a16:creationId xmlns:a16="http://schemas.microsoft.com/office/drawing/2014/main" id="{F7C2295D-E89B-4EF0-8C9D-DEBAD7D2855B}"/>
            </a:ext>
          </a:extLst>
        </xdr:cNvPr>
        <xdr:cNvSpPr txBox="1"/>
      </xdr:nvSpPr>
      <xdr:spPr>
        <a:xfrm>
          <a:off x="7626427" y="1090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102887</xdr:rowOff>
    </xdr:from>
    <xdr:ext cx="469744" cy="259045"/>
    <xdr:sp macro="" textlink="">
      <xdr:nvSpPr>
        <xdr:cNvPr id="259" name="n_4mainValue【体育館・プール】&#10;一人当たり面積">
          <a:extLst>
            <a:ext uri="{FF2B5EF4-FFF2-40B4-BE49-F238E27FC236}">
              <a16:creationId xmlns:a16="http://schemas.microsoft.com/office/drawing/2014/main" id="{F096CEB6-5693-470B-9E82-FDFF804A6E63}"/>
            </a:ext>
          </a:extLst>
        </xdr:cNvPr>
        <xdr:cNvSpPr txBox="1"/>
      </xdr:nvSpPr>
      <xdr:spPr>
        <a:xfrm>
          <a:off x="6737427" y="1090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D29BA802-5F63-43E9-AE00-65028E2C16C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DDEFDCE6-A812-4C25-B6A3-9A073EB886E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BF401836-9333-42A9-9C5A-FC9CED72358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BCCE5AB1-5D58-4010-BE43-C8FC8B435DB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2751D3F7-3A68-445E-A125-C3F9E16BDC2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564D9837-45FA-43E2-802F-05BF65902C2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8AC555EC-8B37-4E4A-B57C-0266CF3531E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72F1D474-2DF8-4474-BFDB-29170C6E28F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F3C0CA61-AF7B-4A60-88B7-CD3D78B28EF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E80F7046-7F7E-4A53-8F7A-AC1607D0AD5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343FF3CD-DC2C-4E01-A916-32155B27D18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DE723C47-1BBA-44DC-8665-19E508F65CEA}"/>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a:extLst>
            <a:ext uri="{FF2B5EF4-FFF2-40B4-BE49-F238E27FC236}">
              <a16:creationId xmlns:a16="http://schemas.microsoft.com/office/drawing/2014/main" id="{59C24807-EA7A-4D43-91BC-0D07C235BB7C}"/>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A732CD9E-D168-425F-86D4-CDA00D67F93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5B90634A-43F1-4143-992A-EE024F10DBB7}"/>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342D5ECC-F45D-475B-A319-74D41F408765}"/>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24DAEE96-4495-4472-990F-EA0DD5B7222F}"/>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11462CCF-0F4B-4B01-9D8E-F64C29D6A594}"/>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2ACE9B5A-EFD9-4772-9D69-952F3B207892}"/>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55942165-BC00-4F99-999C-51A714C200F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AF11EDEF-3939-48D9-9CF0-8F1088E2C35E}"/>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福祉施設】&#10;有形固定資産減価償却率グラフ枠">
          <a:extLst>
            <a:ext uri="{FF2B5EF4-FFF2-40B4-BE49-F238E27FC236}">
              <a16:creationId xmlns:a16="http://schemas.microsoft.com/office/drawing/2014/main" id="{01F2A752-B5D8-4F47-9654-AF83046A6B2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42672</xdr:rowOff>
    </xdr:from>
    <xdr:to>
      <xdr:col>24</xdr:col>
      <xdr:colOff>62865</xdr:colOff>
      <xdr:row>86</xdr:row>
      <xdr:rowOff>38100</xdr:rowOff>
    </xdr:to>
    <xdr:cxnSp macro="">
      <xdr:nvCxnSpPr>
        <xdr:cNvPr id="282" name="直線コネクタ 281">
          <a:extLst>
            <a:ext uri="{FF2B5EF4-FFF2-40B4-BE49-F238E27FC236}">
              <a16:creationId xmlns:a16="http://schemas.microsoft.com/office/drawing/2014/main" id="{434CDB44-F609-4562-A3D4-7A28B21BDE5B}"/>
            </a:ext>
          </a:extLst>
        </xdr:cNvPr>
        <xdr:cNvCxnSpPr/>
      </xdr:nvCxnSpPr>
      <xdr:spPr>
        <a:xfrm flipV="1">
          <a:off x="4634865" y="13415772"/>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3" name="【福祉施設】&#10;有形固定資産減価償却率最小値テキスト">
          <a:extLst>
            <a:ext uri="{FF2B5EF4-FFF2-40B4-BE49-F238E27FC236}">
              <a16:creationId xmlns:a16="http://schemas.microsoft.com/office/drawing/2014/main" id="{6332AD26-3BC4-4B9C-BD42-64E894590D2D}"/>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4" name="直線コネクタ 283">
          <a:extLst>
            <a:ext uri="{FF2B5EF4-FFF2-40B4-BE49-F238E27FC236}">
              <a16:creationId xmlns:a16="http://schemas.microsoft.com/office/drawing/2014/main" id="{3235E770-4549-44A8-8A55-8A150D2E770A}"/>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160799</xdr:rowOff>
    </xdr:from>
    <xdr:ext cx="405111" cy="259045"/>
    <xdr:sp macro="" textlink="">
      <xdr:nvSpPr>
        <xdr:cNvPr id="285" name="【福祉施設】&#10;有形固定資産減価償却率最大値テキスト">
          <a:extLst>
            <a:ext uri="{FF2B5EF4-FFF2-40B4-BE49-F238E27FC236}">
              <a16:creationId xmlns:a16="http://schemas.microsoft.com/office/drawing/2014/main" id="{3A0FE8BF-697C-4DDA-BF5A-DB33413B4176}"/>
            </a:ext>
          </a:extLst>
        </xdr:cNvPr>
        <xdr:cNvSpPr txBox="1"/>
      </xdr:nvSpPr>
      <xdr:spPr>
        <a:xfrm>
          <a:off x="4673600" y="13190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42672</xdr:rowOff>
    </xdr:from>
    <xdr:to>
      <xdr:col>24</xdr:col>
      <xdr:colOff>152400</xdr:colOff>
      <xdr:row>78</xdr:row>
      <xdr:rowOff>42672</xdr:rowOff>
    </xdr:to>
    <xdr:cxnSp macro="">
      <xdr:nvCxnSpPr>
        <xdr:cNvPr id="286" name="直線コネクタ 285">
          <a:extLst>
            <a:ext uri="{FF2B5EF4-FFF2-40B4-BE49-F238E27FC236}">
              <a16:creationId xmlns:a16="http://schemas.microsoft.com/office/drawing/2014/main" id="{A40286EC-F286-4808-9824-FBFFBD34A99C}"/>
            </a:ext>
          </a:extLst>
        </xdr:cNvPr>
        <xdr:cNvCxnSpPr/>
      </xdr:nvCxnSpPr>
      <xdr:spPr>
        <a:xfrm>
          <a:off x="4546600" y="1341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22877</xdr:rowOff>
    </xdr:from>
    <xdr:ext cx="405111" cy="259045"/>
    <xdr:sp macro="" textlink="">
      <xdr:nvSpPr>
        <xdr:cNvPr id="287" name="【福祉施設】&#10;有形固定資産減価償却率平均値テキスト">
          <a:extLst>
            <a:ext uri="{FF2B5EF4-FFF2-40B4-BE49-F238E27FC236}">
              <a16:creationId xmlns:a16="http://schemas.microsoft.com/office/drawing/2014/main" id="{7E73DF6E-6892-4F66-979A-A4B6ACBBAFF3}"/>
            </a:ext>
          </a:extLst>
        </xdr:cNvPr>
        <xdr:cNvSpPr txBox="1"/>
      </xdr:nvSpPr>
      <xdr:spPr>
        <a:xfrm>
          <a:off x="4673600" y="1391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44450</xdr:rowOff>
    </xdr:from>
    <xdr:to>
      <xdr:col>24</xdr:col>
      <xdr:colOff>114300</xdr:colOff>
      <xdr:row>81</xdr:row>
      <xdr:rowOff>146050</xdr:rowOff>
    </xdr:to>
    <xdr:sp macro="" textlink="">
      <xdr:nvSpPr>
        <xdr:cNvPr id="288" name="フローチャート: 判断 287">
          <a:extLst>
            <a:ext uri="{FF2B5EF4-FFF2-40B4-BE49-F238E27FC236}">
              <a16:creationId xmlns:a16="http://schemas.microsoft.com/office/drawing/2014/main" id="{AB959874-8000-4987-A2F1-C5DE7F0AA263}"/>
            </a:ext>
          </a:extLst>
        </xdr:cNvPr>
        <xdr:cNvSpPr/>
      </xdr:nvSpPr>
      <xdr:spPr>
        <a:xfrm>
          <a:off x="4584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12446</xdr:rowOff>
    </xdr:from>
    <xdr:to>
      <xdr:col>20</xdr:col>
      <xdr:colOff>38100</xdr:colOff>
      <xdr:row>81</xdr:row>
      <xdr:rowOff>114046</xdr:rowOff>
    </xdr:to>
    <xdr:sp macro="" textlink="">
      <xdr:nvSpPr>
        <xdr:cNvPr id="289" name="フローチャート: 判断 288">
          <a:extLst>
            <a:ext uri="{FF2B5EF4-FFF2-40B4-BE49-F238E27FC236}">
              <a16:creationId xmlns:a16="http://schemas.microsoft.com/office/drawing/2014/main" id="{776E51BF-2558-4F81-A2ED-75904215EA45}"/>
            </a:ext>
          </a:extLst>
        </xdr:cNvPr>
        <xdr:cNvSpPr/>
      </xdr:nvSpPr>
      <xdr:spPr>
        <a:xfrm>
          <a:off x="3746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147320</xdr:rowOff>
    </xdr:from>
    <xdr:to>
      <xdr:col>15</xdr:col>
      <xdr:colOff>101600</xdr:colOff>
      <xdr:row>81</xdr:row>
      <xdr:rowOff>77470</xdr:rowOff>
    </xdr:to>
    <xdr:sp macro="" textlink="">
      <xdr:nvSpPr>
        <xdr:cNvPr id="290" name="フローチャート: 判断 289">
          <a:extLst>
            <a:ext uri="{FF2B5EF4-FFF2-40B4-BE49-F238E27FC236}">
              <a16:creationId xmlns:a16="http://schemas.microsoft.com/office/drawing/2014/main" id="{F0F14FAB-5F7F-410B-8DD8-45E0C7E8329E}"/>
            </a:ext>
          </a:extLst>
        </xdr:cNvPr>
        <xdr:cNvSpPr/>
      </xdr:nvSpPr>
      <xdr:spPr>
        <a:xfrm>
          <a:off x="2857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30735</xdr:rowOff>
    </xdr:from>
    <xdr:to>
      <xdr:col>10</xdr:col>
      <xdr:colOff>165100</xdr:colOff>
      <xdr:row>80</xdr:row>
      <xdr:rowOff>132335</xdr:rowOff>
    </xdr:to>
    <xdr:sp macro="" textlink="">
      <xdr:nvSpPr>
        <xdr:cNvPr id="291" name="フローチャート: 判断 290">
          <a:extLst>
            <a:ext uri="{FF2B5EF4-FFF2-40B4-BE49-F238E27FC236}">
              <a16:creationId xmlns:a16="http://schemas.microsoft.com/office/drawing/2014/main" id="{9EE47219-FA6B-4B02-BB8F-4AEA923D1938}"/>
            </a:ext>
          </a:extLst>
        </xdr:cNvPr>
        <xdr:cNvSpPr/>
      </xdr:nvSpPr>
      <xdr:spPr>
        <a:xfrm>
          <a:off x="1968500" y="1374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1015</xdr:rowOff>
    </xdr:from>
    <xdr:to>
      <xdr:col>6</xdr:col>
      <xdr:colOff>38100</xdr:colOff>
      <xdr:row>80</xdr:row>
      <xdr:rowOff>102615</xdr:rowOff>
    </xdr:to>
    <xdr:sp macro="" textlink="">
      <xdr:nvSpPr>
        <xdr:cNvPr id="292" name="フローチャート: 判断 291">
          <a:extLst>
            <a:ext uri="{FF2B5EF4-FFF2-40B4-BE49-F238E27FC236}">
              <a16:creationId xmlns:a16="http://schemas.microsoft.com/office/drawing/2014/main" id="{AB211791-020B-4FB7-9E5D-12AE6C7A40F6}"/>
            </a:ext>
          </a:extLst>
        </xdr:cNvPr>
        <xdr:cNvSpPr/>
      </xdr:nvSpPr>
      <xdr:spPr>
        <a:xfrm>
          <a:off x="1079500" y="137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56DE9B80-FC23-4AE1-AE79-5F29B8F38E7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5D3C0B2-C58B-4EC4-AC2A-32CC2901614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C0EDC8BD-F347-4F61-AA1E-338444D2EF4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A188D2B0-F8FB-42BC-96AA-0EA48B0BC79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701071B2-7320-4AE0-AFD1-B0FB544FAE6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151892</xdr:rowOff>
    </xdr:from>
    <xdr:to>
      <xdr:col>24</xdr:col>
      <xdr:colOff>114300</xdr:colOff>
      <xdr:row>81</xdr:row>
      <xdr:rowOff>82042</xdr:rowOff>
    </xdr:to>
    <xdr:sp macro="" textlink="">
      <xdr:nvSpPr>
        <xdr:cNvPr id="298" name="楕円 297">
          <a:extLst>
            <a:ext uri="{FF2B5EF4-FFF2-40B4-BE49-F238E27FC236}">
              <a16:creationId xmlns:a16="http://schemas.microsoft.com/office/drawing/2014/main" id="{617D7F14-8DB7-411A-8047-8F9200686347}"/>
            </a:ext>
          </a:extLst>
        </xdr:cNvPr>
        <xdr:cNvSpPr/>
      </xdr:nvSpPr>
      <xdr:spPr>
        <a:xfrm>
          <a:off x="4584700" y="1386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3319</xdr:rowOff>
    </xdr:from>
    <xdr:ext cx="405111" cy="259045"/>
    <xdr:sp macro="" textlink="">
      <xdr:nvSpPr>
        <xdr:cNvPr id="299" name="【福祉施設】&#10;有形固定資産減価償却率該当値テキスト">
          <a:extLst>
            <a:ext uri="{FF2B5EF4-FFF2-40B4-BE49-F238E27FC236}">
              <a16:creationId xmlns:a16="http://schemas.microsoft.com/office/drawing/2014/main" id="{CC30086F-E5F9-44A2-BF4A-1D1244278CDE}"/>
            </a:ext>
          </a:extLst>
        </xdr:cNvPr>
        <xdr:cNvSpPr txBox="1"/>
      </xdr:nvSpPr>
      <xdr:spPr>
        <a:xfrm>
          <a:off x="4673600" y="13719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67311</xdr:rowOff>
    </xdr:from>
    <xdr:to>
      <xdr:col>20</xdr:col>
      <xdr:colOff>38100</xdr:colOff>
      <xdr:row>80</xdr:row>
      <xdr:rowOff>168911</xdr:rowOff>
    </xdr:to>
    <xdr:sp macro="" textlink="">
      <xdr:nvSpPr>
        <xdr:cNvPr id="300" name="楕円 299">
          <a:extLst>
            <a:ext uri="{FF2B5EF4-FFF2-40B4-BE49-F238E27FC236}">
              <a16:creationId xmlns:a16="http://schemas.microsoft.com/office/drawing/2014/main" id="{C4E15AFC-283D-438F-B424-2A1A5E35D58E}"/>
            </a:ext>
          </a:extLst>
        </xdr:cNvPr>
        <xdr:cNvSpPr/>
      </xdr:nvSpPr>
      <xdr:spPr>
        <a:xfrm>
          <a:off x="3746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118111</xdr:rowOff>
    </xdr:from>
    <xdr:to>
      <xdr:col>24</xdr:col>
      <xdr:colOff>63500</xdr:colOff>
      <xdr:row>81</xdr:row>
      <xdr:rowOff>31242</xdr:rowOff>
    </xdr:to>
    <xdr:cxnSp macro="">
      <xdr:nvCxnSpPr>
        <xdr:cNvPr id="301" name="直線コネクタ 300">
          <a:extLst>
            <a:ext uri="{FF2B5EF4-FFF2-40B4-BE49-F238E27FC236}">
              <a16:creationId xmlns:a16="http://schemas.microsoft.com/office/drawing/2014/main" id="{451E9F41-0B23-42A8-8BB8-FDF9FF89B475}"/>
            </a:ext>
          </a:extLst>
        </xdr:cNvPr>
        <xdr:cNvCxnSpPr/>
      </xdr:nvCxnSpPr>
      <xdr:spPr>
        <a:xfrm>
          <a:off x="3797300" y="13834111"/>
          <a:ext cx="838200" cy="8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156463</xdr:rowOff>
    </xdr:from>
    <xdr:to>
      <xdr:col>15</xdr:col>
      <xdr:colOff>101600</xdr:colOff>
      <xdr:row>80</xdr:row>
      <xdr:rowOff>86613</xdr:rowOff>
    </xdr:to>
    <xdr:sp macro="" textlink="">
      <xdr:nvSpPr>
        <xdr:cNvPr id="302" name="楕円 301">
          <a:extLst>
            <a:ext uri="{FF2B5EF4-FFF2-40B4-BE49-F238E27FC236}">
              <a16:creationId xmlns:a16="http://schemas.microsoft.com/office/drawing/2014/main" id="{186B3849-D207-4814-88A6-A8727DE638A3}"/>
            </a:ext>
          </a:extLst>
        </xdr:cNvPr>
        <xdr:cNvSpPr/>
      </xdr:nvSpPr>
      <xdr:spPr>
        <a:xfrm>
          <a:off x="2857500" y="1370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35813</xdr:rowOff>
    </xdr:from>
    <xdr:to>
      <xdr:col>19</xdr:col>
      <xdr:colOff>177800</xdr:colOff>
      <xdr:row>80</xdr:row>
      <xdr:rowOff>118111</xdr:rowOff>
    </xdr:to>
    <xdr:cxnSp macro="">
      <xdr:nvCxnSpPr>
        <xdr:cNvPr id="303" name="直線コネクタ 302">
          <a:extLst>
            <a:ext uri="{FF2B5EF4-FFF2-40B4-BE49-F238E27FC236}">
              <a16:creationId xmlns:a16="http://schemas.microsoft.com/office/drawing/2014/main" id="{43355BC4-4A6C-45A5-AEAC-844EDBCC5667}"/>
            </a:ext>
          </a:extLst>
        </xdr:cNvPr>
        <xdr:cNvCxnSpPr/>
      </xdr:nvCxnSpPr>
      <xdr:spPr>
        <a:xfrm>
          <a:off x="2908300" y="13751813"/>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74168</xdr:rowOff>
    </xdr:from>
    <xdr:to>
      <xdr:col>10</xdr:col>
      <xdr:colOff>165100</xdr:colOff>
      <xdr:row>80</xdr:row>
      <xdr:rowOff>4318</xdr:rowOff>
    </xdr:to>
    <xdr:sp macro="" textlink="">
      <xdr:nvSpPr>
        <xdr:cNvPr id="304" name="楕円 303">
          <a:extLst>
            <a:ext uri="{FF2B5EF4-FFF2-40B4-BE49-F238E27FC236}">
              <a16:creationId xmlns:a16="http://schemas.microsoft.com/office/drawing/2014/main" id="{A30FBAFE-21FC-4430-9AF1-F29758597665}"/>
            </a:ext>
          </a:extLst>
        </xdr:cNvPr>
        <xdr:cNvSpPr/>
      </xdr:nvSpPr>
      <xdr:spPr>
        <a:xfrm>
          <a:off x="1968500" y="1361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124968</xdr:rowOff>
    </xdr:from>
    <xdr:to>
      <xdr:col>15</xdr:col>
      <xdr:colOff>50800</xdr:colOff>
      <xdr:row>80</xdr:row>
      <xdr:rowOff>35813</xdr:rowOff>
    </xdr:to>
    <xdr:cxnSp macro="">
      <xdr:nvCxnSpPr>
        <xdr:cNvPr id="305" name="直線コネクタ 304">
          <a:extLst>
            <a:ext uri="{FF2B5EF4-FFF2-40B4-BE49-F238E27FC236}">
              <a16:creationId xmlns:a16="http://schemas.microsoft.com/office/drawing/2014/main" id="{E7796A1D-AA43-4644-A12A-C030E40736BC}"/>
            </a:ext>
          </a:extLst>
        </xdr:cNvPr>
        <xdr:cNvCxnSpPr/>
      </xdr:nvCxnSpPr>
      <xdr:spPr>
        <a:xfrm>
          <a:off x="2019300" y="13669518"/>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161037</xdr:rowOff>
    </xdr:from>
    <xdr:to>
      <xdr:col>6</xdr:col>
      <xdr:colOff>38100</xdr:colOff>
      <xdr:row>79</xdr:row>
      <xdr:rowOff>91187</xdr:rowOff>
    </xdr:to>
    <xdr:sp macro="" textlink="">
      <xdr:nvSpPr>
        <xdr:cNvPr id="306" name="楕円 305">
          <a:extLst>
            <a:ext uri="{FF2B5EF4-FFF2-40B4-BE49-F238E27FC236}">
              <a16:creationId xmlns:a16="http://schemas.microsoft.com/office/drawing/2014/main" id="{55EA961F-F2A8-4B85-BFB6-EFE6B04A3028}"/>
            </a:ext>
          </a:extLst>
        </xdr:cNvPr>
        <xdr:cNvSpPr/>
      </xdr:nvSpPr>
      <xdr:spPr>
        <a:xfrm>
          <a:off x="1079500" y="1353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40387</xdr:rowOff>
    </xdr:from>
    <xdr:to>
      <xdr:col>10</xdr:col>
      <xdr:colOff>114300</xdr:colOff>
      <xdr:row>79</xdr:row>
      <xdr:rowOff>124968</xdr:rowOff>
    </xdr:to>
    <xdr:cxnSp macro="">
      <xdr:nvCxnSpPr>
        <xdr:cNvPr id="307" name="直線コネクタ 306">
          <a:extLst>
            <a:ext uri="{FF2B5EF4-FFF2-40B4-BE49-F238E27FC236}">
              <a16:creationId xmlns:a16="http://schemas.microsoft.com/office/drawing/2014/main" id="{2AEC6024-4C48-491F-9F61-8BFFC1041F00}"/>
            </a:ext>
          </a:extLst>
        </xdr:cNvPr>
        <xdr:cNvCxnSpPr/>
      </xdr:nvCxnSpPr>
      <xdr:spPr>
        <a:xfrm>
          <a:off x="1130300" y="13584937"/>
          <a:ext cx="889000" cy="8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105173</xdr:rowOff>
    </xdr:from>
    <xdr:ext cx="405111" cy="259045"/>
    <xdr:sp macro="" textlink="">
      <xdr:nvSpPr>
        <xdr:cNvPr id="308" name="n_1aveValue【福祉施設】&#10;有形固定資産減価償却率">
          <a:extLst>
            <a:ext uri="{FF2B5EF4-FFF2-40B4-BE49-F238E27FC236}">
              <a16:creationId xmlns:a16="http://schemas.microsoft.com/office/drawing/2014/main" id="{27AC7755-AA53-4FBA-9996-9F7A195C6DF3}"/>
            </a:ext>
          </a:extLst>
        </xdr:cNvPr>
        <xdr:cNvSpPr txBox="1"/>
      </xdr:nvSpPr>
      <xdr:spPr>
        <a:xfrm>
          <a:off x="3582044" y="1399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68597</xdr:rowOff>
    </xdr:from>
    <xdr:ext cx="405111" cy="259045"/>
    <xdr:sp macro="" textlink="">
      <xdr:nvSpPr>
        <xdr:cNvPr id="309" name="n_2aveValue【福祉施設】&#10;有形固定資産減価償却率">
          <a:extLst>
            <a:ext uri="{FF2B5EF4-FFF2-40B4-BE49-F238E27FC236}">
              <a16:creationId xmlns:a16="http://schemas.microsoft.com/office/drawing/2014/main" id="{C9C4E3AD-1B01-4D0A-A38E-83300902EF37}"/>
            </a:ext>
          </a:extLst>
        </xdr:cNvPr>
        <xdr:cNvSpPr txBox="1"/>
      </xdr:nvSpPr>
      <xdr:spPr>
        <a:xfrm>
          <a:off x="27057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123462</xdr:rowOff>
    </xdr:from>
    <xdr:ext cx="405111" cy="259045"/>
    <xdr:sp macro="" textlink="">
      <xdr:nvSpPr>
        <xdr:cNvPr id="310" name="n_3aveValue【福祉施設】&#10;有形固定資産減価償却率">
          <a:extLst>
            <a:ext uri="{FF2B5EF4-FFF2-40B4-BE49-F238E27FC236}">
              <a16:creationId xmlns:a16="http://schemas.microsoft.com/office/drawing/2014/main" id="{205F017D-072E-4B95-B0C0-0BD0CA67A710}"/>
            </a:ext>
          </a:extLst>
        </xdr:cNvPr>
        <xdr:cNvSpPr txBox="1"/>
      </xdr:nvSpPr>
      <xdr:spPr>
        <a:xfrm>
          <a:off x="1816744" y="1383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93742</xdr:rowOff>
    </xdr:from>
    <xdr:ext cx="405111" cy="259045"/>
    <xdr:sp macro="" textlink="">
      <xdr:nvSpPr>
        <xdr:cNvPr id="311" name="n_4aveValue【福祉施設】&#10;有形固定資産減価償却率">
          <a:extLst>
            <a:ext uri="{FF2B5EF4-FFF2-40B4-BE49-F238E27FC236}">
              <a16:creationId xmlns:a16="http://schemas.microsoft.com/office/drawing/2014/main" id="{C8C7C19D-7745-4BAE-85B6-136C2E152BBB}"/>
            </a:ext>
          </a:extLst>
        </xdr:cNvPr>
        <xdr:cNvSpPr txBox="1"/>
      </xdr:nvSpPr>
      <xdr:spPr>
        <a:xfrm>
          <a:off x="927744" y="1380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13988</xdr:rowOff>
    </xdr:from>
    <xdr:ext cx="405111" cy="259045"/>
    <xdr:sp macro="" textlink="">
      <xdr:nvSpPr>
        <xdr:cNvPr id="312" name="n_1mainValue【福祉施設】&#10;有形固定資産減価償却率">
          <a:extLst>
            <a:ext uri="{FF2B5EF4-FFF2-40B4-BE49-F238E27FC236}">
              <a16:creationId xmlns:a16="http://schemas.microsoft.com/office/drawing/2014/main" id="{4136970D-31C8-4D59-A8E4-36D51493C8E8}"/>
            </a:ext>
          </a:extLst>
        </xdr:cNvPr>
        <xdr:cNvSpPr txBox="1"/>
      </xdr:nvSpPr>
      <xdr:spPr>
        <a:xfrm>
          <a:off x="3582044"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103140</xdr:rowOff>
    </xdr:from>
    <xdr:ext cx="405111" cy="259045"/>
    <xdr:sp macro="" textlink="">
      <xdr:nvSpPr>
        <xdr:cNvPr id="313" name="n_2mainValue【福祉施設】&#10;有形固定資産減価償却率">
          <a:extLst>
            <a:ext uri="{FF2B5EF4-FFF2-40B4-BE49-F238E27FC236}">
              <a16:creationId xmlns:a16="http://schemas.microsoft.com/office/drawing/2014/main" id="{00F171D0-8C71-4FB6-89CE-E6CD7B69FD03}"/>
            </a:ext>
          </a:extLst>
        </xdr:cNvPr>
        <xdr:cNvSpPr txBox="1"/>
      </xdr:nvSpPr>
      <xdr:spPr>
        <a:xfrm>
          <a:off x="2705744" y="13476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20845</xdr:rowOff>
    </xdr:from>
    <xdr:ext cx="405111" cy="259045"/>
    <xdr:sp macro="" textlink="">
      <xdr:nvSpPr>
        <xdr:cNvPr id="314" name="n_3mainValue【福祉施設】&#10;有形固定資産減価償却率">
          <a:extLst>
            <a:ext uri="{FF2B5EF4-FFF2-40B4-BE49-F238E27FC236}">
              <a16:creationId xmlns:a16="http://schemas.microsoft.com/office/drawing/2014/main" id="{03DE5BF5-77F5-4099-8C2D-F53DE78A50F9}"/>
            </a:ext>
          </a:extLst>
        </xdr:cNvPr>
        <xdr:cNvSpPr txBox="1"/>
      </xdr:nvSpPr>
      <xdr:spPr>
        <a:xfrm>
          <a:off x="1816744" y="13393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107714</xdr:rowOff>
    </xdr:from>
    <xdr:ext cx="405111" cy="259045"/>
    <xdr:sp macro="" textlink="">
      <xdr:nvSpPr>
        <xdr:cNvPr id="315" name="n_4mainValue【福祉施設】&#10;有形固定資産減価償却率">
          <a:extLst>
            <a:ext uri="{FF2B5EF4-FFF2-40B4-BE49-F238E27FC236}">
              <a16:creationId xmlns:a16="http://schemas.microsoft.com/office/drawing/2014/main" id="{F33EDB5F-40C6-4605-B612-041AEFB71711}"/>
            </a:ext>
          </a:extLst>
        </xdr:cNvPr>
        <xdr:cNvSpPr txBox="1"/>
      </xdr:nvSpPr>
      <xdr:spPr>
        <a:xfrm>
          <a:off x="927744" y="13309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F957A644-E44E-43E9-AD0D-4B45DCF2AC4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0D725AB9-70D8-443F-B005-13C8828DE80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9968327A-62E8-4D5D-B061-30A1F24A2CF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C9365E3D-982F-4017-B456-AC21DA8C870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605B8962-C6A6-44D2-BE8F-61708B949EB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6D2E81CC-162B-4B01-933D-52BA43EBB44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F8053765-D88C-49BA-9875-F37711D111B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44077494-9D13-4FD1-AF3C-C98AC27392D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026E4118-0799-44AB-B58A-181E87026F2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2B3F6670-8F65-48C2-BAA0-A0DA2BCBF3A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6" name="直線コネクタ 325">
          <a:extLst>
            <a:ext uri="{FF2B5EF4-FFF2-40B4-BE49-F238E27FC236}">
              <a16:creationId xmlns:a16="http://schemas.microsoft.com/office/drawing/2014/main" id="{0379C924-9742-4F8F-93CD-7085C7BB923F}"/>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7" name="テキスト ボックス 326">
          <a:extLst>
            <a:ext uri="{FF2B5EF4-FFF2-40B4-BE49-F238E27FC236}">
              <a16:creationId xmlns:a16="http://schemas.microsoft.com/office/drawing/2014/main" id="{FD063210-8DAD-4447-9534-193A781B9398}"/>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8" name="直線コネクタ 327">
          <a:extLst>
            <a:ext uri="{FF2B5EF4-FFF2-40B4-BE49-F238E27FC236}">
              <a16:creationId xmlns:a16="http://schemas.microsoft.com/office/drawing/2014/main" id="{8C1DA913-D9DA-4AA1-91D6-0AFCBECE4619}"/>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9" name="テキスト ボックス 328">
          <a:extLst>
            <a:ext uri="{FF2B5EF4-FFF2-40B4-BE49-F238E27FC236}">
              <a16:creationId xmlns:a16="http://schemas.microsoft.com/office/drawing/2014/main" id="{4E827B8B-92FB-4B69-A220-7D781CFE858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F5DB782B-5B7F-413A-8638-D99795C2C73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76DC4F87-21F8-4297-A7D2-C61689375CE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2" name="直線コネクタ 331">
          <a:extLst>
            <a:ext uri="{FF2B5EF4-FFF2-40B4-BE49-F238E27FC236}">
              <a16:creationId xmlns:a16="http://schemas.microsoft.com/office/drawing/2014/main" id="{62ED2E99-04F0-41A8-860A-1441A42C704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3" name="テキスト ボックス 332">
          <a:extLst>
            <a:ext uri="{FF2B5EF4-FFF2-40B4-BE49-F238E27FC236}">
              <a16:creationId xmlns:a16="http://schemas.microsoft.com/office/drawing/2014/main" id="{42A32C62-8AD8-4548-9828-D87556F0246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4" name="直線コネクタ 333">
          <a:extLst>
            <a:ext uri="{FF2B5EF4-FFF2-40B4-BE49-F238E27FC236}">
              <a16:creationId xmlns:a16="http://schemas.microsoft.com/office/drawing/2014/main" id="{52F54CF2-93FE-4070-888D-065DAAAA005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5" name="テキスト ボックス 334">
          <a:extLst>
            <a:ext uri="{FF2B5EF4-FFF2-40B4-BE49-F238E27FC236}">
              <a16:creationId xmlns:a16="http://schemas.microsoft.com/office/drawing/2014/main" id="{323B6722-44B6-408A-A3EB-13AD7672EBEE}"/>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73BBF719-5E0F-4537-B308-C36563565D9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109F02C4-99CF-40A9-9160-00909034569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福祉施設】&#10;一人当たり面積グラフ枠">
          <a:extLst>
            <a:ext uri="{FF2B5EF4-FFF2-40B4-BE49-F238E27FC236}">
              <a16:creationId xmlns:a16="http://schemas.microsoft.com/office/drawing/2014/main" id="{DA35635E-801B-438C-85AF-F6A7689472D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22861</xdr:rowOff>
    </xdr:from>
    <xdr:to>
      <xdr:col>54</xdr:col>
      <xdr:colOff>189865</xdr:colOff>
      <xdr:row>86</xdr:row>
      <xdr:rowOff>99061</xdr:rowOff>
    </xdr:to>
    <xdr:cxnSp macro="">
      <xdr:nvCxnSpPr>
        <xdr:cNvPr id="339" name="直線コネクタ 338">
          <a:extLst>
            <a:ext uri="{FF2B5EF4-FFF2-40B4-BE49-F238E27FC236}">
              <a16:creationId xmlns:a16="http://schemas.microsoft.com/office/drawing/2014/main" id="{360E54B7-AD59-4591-8F97-40588701DE34}"/>
            </a:ext>
          </a:extLst>
        </xdr:cNvPr>
        <xdr:cNvCxnSpPr/>
      </xdr:nvCxnSpPr>
      <xdr:spPr>
        <a:xfrm flipV="1">
          <a:off x="10476865" y="13395961"/>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0" name="【福祉施設】&#10;一人当たり面積最小値テキスト">
          <a:extLst>
            <a:ext uri="{FF2B5EF4-FFF2-40B4-BE49-F238E27FC236}">
              <a16:creationId xmlns:a16="http://schemas.microsoft.com/office/drawing/2014/main" id="{01AABBC4-A8C6-4917-A0F4-1E220DACB0F9}"/>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1" name="直線コネクタ 340">
          <a:extLst>
            <a:ext uri="{FF2B5EF4-FFF2-40B4-BE49-F238E27FC236}">
              <a16:creationId xmlns:a16="http://schemas.microsoft.com/office/drawing/2014/main" id="{78EF6A33-4B1D-4BFE-8853-212DB42CBA03}"/>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140988</xdr:rowOff>
    </xdr:from>
    <xdr:ext cx="469744" cy="259045"/>
    <xdr:sp macro="" textlink="">
      <xdr:nvSpPr>
        <xdr:cNvPr id="342" name="【福祉施設】&#10;一人当たり面積最大値テキスト">
          <a:extLst>
            <a:ext uri="{FF2B5EF4-FFF2-40B4-BE49-F238E27FC236}">
              <a16:creationId xmlns:a16="http://schemas.microsoft.com/office/drawing/2014/main" id="{996720EE-7106-4FD3-A2CA-CC630810F056}"/>
            </a:ext>
          </a:extLst>
        </xdr:cNvPr>
        <xdr:cNvSpPr txBox="1"/>
      </xdr:nvSpPr>
      <xdr:spPr>
        <a:xfrm>
          <a:off x="10515600" y="1317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22861</xdr:rowOff>
    </xdr:from>
    <xdr:to>
      <xdr:col>55</xdr:col>
      <xdr:colOff>88900</xdr:colOff>
      <xdr:row>78</xdr:row>
      <xdr:rowOff>22861</xdr:rowOff>
    </xdr:to>
    <xdr:cxnSp macro="">
      <xdr:nvCxnSpPr>
        <xdr:cNvPr id="343" name="直線コネクタ 342">
          <a:extLst>
            <a:ext uri="{FF2B5EF4-FFF2-40B4-BE49-F238E27FC236}">
              <a16:creationId xmlns:a16="http://schemas.microsoft.com/office/drawing/2014/main" id="{5B3D790B-BA6D-48DD-B43A-430AD075A66A}"/>
            </a:ext>
          </a:extLst>
        </xdr:cNvPr>
        <xdr:cNvCxnSpPr/>
      </xdr:nvCxnSpPr>
      <xdr:spPr>
        <a:xfrm>
          <a:off x="10388600" y="1339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44466</xdr:rowOff>
    </xdr:from>
    <xdr:ext cx="469744" cy="259045"/>
    <xdr:sp macro="" textlink="">
      <xdr:nvSpPr>
        <xdr:cNvPr id="344" name="【福祉施設】&#10;一人当たり面積平均値テキスト">
          <a:extLst>
            <a:ext uri="{FF2B5EF4-FFF2-40B4-BE49-F238E27FC236}">
              <a16:creationId xmlns:a16="http://schemas.microsoft.com/office/drawing/2014/main" id="{3FC6CF68-EAEE-4A3C-BC17-DA7A8A67C6CC}"/>
            </a:ext>
          </a:extLst>
        </xdr:cNvPr>
        <xdr:cNvSpPr txBox="1"/>
      </xdr:nvSpPr>
      <xdr:spPr>
        <a:xfrm>
          <a:off x="10515600" y="14274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21589</xdr:rowOff>
    </xdr:from>
    <xdr:to>
      <xdr:col>55</xdr:col>
      <xdr:colOff>50800</xdr:colOff>
      <xdr:row>84</xdr:row>
      <xdr:rowOff>123189</xdr:rowOff>
    </xdr:to>
    <xdr:sp macro="" textlink="">
      <xdr:nvSpPr>
        <xdr:cNvPr id="345" name="フローチャート: 判断 344">
          <a:extLst>
            <a:ext uri="{FF2B5EF4-FFF2-40B4-BE49-F238E27FC236}">
              <a16:creationId xmlns:a16="http://schemas.microsoft.com/office/drawing/2014/main" id="{4AAB28D6-4ED4-4BF0-8E54-C5499F0ECBE7}"/>
            </a:ext>
          </a:extLst>
        </xdr:cNvPr>
        <xdr:cNvSpPr/>
      </xdr:nvSpPr>
      <xdr:spPr>
        <a:xfrm>
          <a:off x="104267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21589</xdr:rowOff>
    </xdr:from>
    <xdr:to>
      <xdr:col>50</xdr:col>
      <xdr:colOff>165100</xdr:colOff>
      <xdr:row>84</xdr:row>
      <xdr:rowOff>123189</xdr:rowOff>
    </xdr:to>
    <xdr:sp macro="" textlink="">
      <xdr:nvSpPr>
        <xdr:cNvPr id="346" name="フローチャート: 判断 345">
          <a:extLst>
            <a:ext uri="{FF2B5EF4-FFF2-40B4-BE49-F238E27FC236}">
              <a16:creationId xmlns:a16="http://schemas.microsoft.com/office/drawing/2014/main" id="{BDABF898-D642-48B5-9EB8-907088E3CD35}"/>
            </a:ext>
          </a:extLst>
        </xdr:cNvPr>
        <xdr:cNvSpPr/>
      </xdr:nvSpPr>
      <xdr:spPr>
        <a:xfrm>
          <a:off x="9588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71120</xdr:rowOff>
    </xdr:from>
    <xdr:to>
      <xdr:col>46</xdr:col>
      <xdr:colOff>38100</xdr:colOff>
      <xdr:row>85</xdr:row>
      <xdr:rowOff>1270</xdr:rowOff>
    </xdr:to>
    <xdr:sp macro="" textlink="">
      <xdr:nvSpPr>
        <xdr:cNvPr id="347" name="フローチャート: 判断 346">
          <a:extLst>
            <a:ext uri="{FF2B5EF4-FFF2-40B4-BE49-F238E27FC236}">
              <a16:creationId xmlns:a16="http://schemas.microsoft.com/office/drawing/2014/main" id="{D30B4645-B611-4189-829E-3E2ED854BB0D}"/>
            </a:ext>
          </a:extLst>
        </xdr:cNvPr>
        <xdr:cNvSpPr/>
      </xdr:nvSpPr>
      <xdr:spPr>
        <a:xfrm>
          <a:off x="8699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170180</xdr:rowOff>
    </xdr:from>
    <xdr:to>
      <xdr:col>41</xdr:col>
      <xdr:colOff>101600</xdr:colOff>
      <xdr:row>84</xdr:row>
      <xdr:rowOff>100330</xdr:rowOff>
    </xdr:to>
    <xdr:sp macro="" textlink="">
      <xdr:nvSpPr>
        <xdr:cNvPr id="348" name="フローチャート: 判断 347">
          <a:extLst>
            <a:ext uri="{FF2B5EF4-FFF2-40B4-BE49-F238E27FC236}">
              <a16:creationId xmlns:a16="http://schemas.microsoft.com/office/drawing/2014/main" id="{73D219A1-02C4-4281-8B30-53CCF1C1E29C}"/>
            </a:ext>
          </a:extLst>
        </xdr:cNvPr>
        <xdr:cNvSpPr/>
      </xdr:nvSpPr>
      <xdr:spPr>
        <a:xfrm>
          <a:off x="7810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147320</xdr:rowOff>
    </xdr:from>
    <xdr:to>
      <xdr:col>36</xdr:col>
      <xdr:colOff>165100</xdr:colOff>
      <xdr:row>84</xdr:row>
      <xdr:rowOff>77470</xdr:rowOff>
    </xdr:to>
    <xdr:sp macro="" textlink="">
      <xdr:nvSpPr>
        <xdr:cNvPr id="349" name="フローチャート: 判断 348">
          <a:extLst>
            <a:ext uri="{FF2B5EF4-FFF2-40B4-BE49-F238E27FC236}">
              <a16:creationId xmlns:a16="http://schemas.microsoft.com/office/drawing/2014/main" id="{952D7F5B-A821-4E3B-B5C2-3FDD3582231D}"/>
            </a:ext>
          </a:extLst>
        </xdr:cNvPr>
        <xdr:cNvSpPr/>
      </xdr:nvSpPr>
      <xdr:spPr>
        <a:xfrm>
          <a:off x="6921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327C5E44-12D8-4AE4-AB70-80C159F6141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A70ED87E-B07F-4E39-9743-AF1CD964CFF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BAD9B21-52D1-4117-A306-78C39AE0C33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81C812DC-876B-4646-89C9-6DFDF736ABE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328B4DBD-77A5-46BE-BB89-70B73AF0ACC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135889</xdr:rowOff>
    </xdr:from>
    <xdr:to>
      <xdr:col>55</xdr:col>
      <xdr:colOff>50800</xdr:colOff>
      <xdr:row>86</xdr:row>
      <xdr:rowOff>66039</xdr:rowOff>
    </xdr:to>
    <xdr:sp macro="" textlink="">
      <xdr:nvSpPr>
        <xdr:cNvPr id="355" name="楕円 354">
          <a:extLst>
            <a:ext uri="{FF2B5EF4-FFF2-40B4-BE49-F238E27FC236}">
              <a16:creationId xmlns:a16="http://schemas.microsoft.com/office/drawing/2014/main" id="{C309C42C-FFAE-4B43-9C21-1E79BB10BD4C}"/>
            </a:ext>
          </a:extLst>
        </xdr:cNvPr>
        <xdr:cNvSpPr/>
      </xdr:nvSpPr>
      <xdr:spPr>
        <a:xfrm>
          <a:off x="104267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50816</xdr:rowOff>
    </xdr:from>
    <xdr:ext cx="469744" cy="259045"/>
    <xdr:sp macro="" textlink="">
      <xdr:nvSpPr>
        <xdr:cNvPr id="356" name="【福祉施設】&#10;一人当たり面積該当値テキスト">
          <a:extLst>
            <a:ext uri="{FF2B5EF4-FFF2-40B4-BE49-F238E27FC236}">
              <a16:creationId xmlns:a16="http://schemas.microsoft.com/office/drawing/2014/main" id="{913DA9C1-DDB4-4EA0-A441-99D4CDB149EE}"/>
            </a:ext>
          </a:extLst>
        </xdr:cNvPr>
        <xdr:cNvSpPr txBox="1"/>
      </xdr:nvSpPr>
      <xdr:spPr>
        <a:xfrm>
          <a:off x="10515600" y="1462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135889</xdr:rowOff>
    </xdr:from>
    <xdr:to>
      <xdr:col>50</xdr:col>
      <xdr:colOff>165100</xdr:colOff>
      <xdr:row>86</xdr:row>
      <xdr:rowOff>66039</xdr:rowOff>
    </xdr:to>
    <xdr:sp macro="" textlink="">
      <xdr:nvSpPr>
        <xdr:cNvPr id="357" name="楕円 356">
          <a:extLst>
            <a:ext uri="{FF2B5EF4-FFF2-40B4-BE49-F238E27FC236}">
              <a16:creationId xmlns:a16="http://schemas.microsoft.com/office/drawing/2014/main" id="{2669EE8F-A7BE-4EBD-BE51-43FF3BF41F95}"/>
            </a:ext>
          </a:extLst>
        </xdr:cNvPr>
        <xdr:cNvSpPr/>
      </xdr:nvSpPr>
      <xdr:spPr>
        <a:xfrm>
          <a:off x="9588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15239</xdr:rowOff>
    </xdr:from>
    <xdr:to>
      <xdr:col>55</xdr:col>
      <xdr:colOff>0</xdr:colOff>
      <xdr:row>86</xdr:row>
      <xdr:rowOff>15239</xdr:rowOff>
    </xdr:to>
    <xdr:cxnSp macro="">
      <xdr:nvCxnSpPr>
        <xdr:cNvPr id="358" name="直線コネクタ 357">
          <a:extLst>
            <a:ext uri="{FF2B5EF4-FFF2-40B4-BE49-F238E27FC236}">
              <a16:creationId xmlns:a16="http://schemas.microsoft.com/office/drawing/2014/main" id="{773AA4D2-2B5C-4334-98D7-2DA652A2D093}"/>
            </a:ext>
          </a:extLst>
        </xdr:cNvPr>
        <xdr:cNvCxnSpPr/>
      </xdr:nvCxnSpPr>
      <xdr:spPr>
        <a:xfrm>
          <a:off x="9639300" y="147599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135889</xdr:rowOff>
    </xdr:from>
    <xdr:to>
      <xdr:col>46</xdr:col>
      <xdr:colOff>38100</xdr:colOff>
      <xdr:row>86</xdr:row>
      <xdr:rowOff>66039</xdr:rowOff>
    </xdr:to>
    <xdr:sp macro="" textlink="">
      <xdr:nvSpPr>
        <xdr:cNvPr id="359" name="楕円 358">
          <a:extLst>
            <a:ext uri="{FF2B5EF4-FFF2-40B4-BE49-F238E27FC236}">
              <a16:creationId xmlns:a16="http://schemas.microsoft.com/office/drawing/2014/main" id="{3F03C10C-C3A0-4316-945F-31507F58D0BD}"/>
            </a:ext>
          </a:extLst>
        </xdr:cNvPr>
        <xdr:cNvSpPr/>
      </xdr:nvSpPr>
      <xdr:spPr>
        <a:xfrm>
          <a:off x="8699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15239</xdr:rowOff>
    </xdr:from>
    <xdr:to>
      <xdr:col>50</xdr:col>
      <xdr:colOff>114300</xdr:colOff>
      <xdr:row>86</xdr:row>
      <xdr:rowOff>15239</xdr:rowOff>
    </xdr:to>
    <xdr:cxnSp macro="">
      <xdr:nvCxnSpPr>
        <xdr:cNvPr id="360" name="直線コネクタ 359">
          <a:extLst>
            <a:ext uri="{FF2B5EF4-FFF2-40B4-BE49-F238E27FC236}">
              <a16:creationId xmlns:a16="http://schemas.microsoft.com/office/drawing/2014/main" id="{21441B29-6AD2-4934-B2DC-D2B796882495}"/>
            </a:ext>
          </a:extLst>
        </xdr:cNvPr>
        <xdr:cNvCxnSpPr/>
      </xdr:nvCxnSpPr>
      <xdr:spPr>
        <a:xfrm>
          <a:off x="8750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135889</xdr:rowOff>
    </xdr:from>
    <xdr:to>
      <xdr:col>41</xdr:col>
      <xdr:colOff>101600</xdr:colOff>
      <xdr:row>86</xdr:row>
      <xdr:rowOff>66039</xdr:rowOff>
    </xdr:to>
    <xdr:sp macro="" textlink="">
      <xdr:nvSpPr>
        <xdr:cNvPr id="361" name="楕円 360">
          <a:extLst>
            <a:ext uri="{FF2B5EF4-FFF2-40B4-BE49-F238E27FC236}">
              <a16:creationId xmlns:a16="http://schemas.microsoft.com/office/drawing/2014/main" id="{F11CC3E6-A9CB-44CA-859A-235A5375893D}"/>
            </a:ext>
          </a:extLst>
        </xdr:cNvPr>
        <xdr:cNvSpPr/>
      </xdr:nvSpPr>
      <xdr:spPr>
        <a:xfrm>
          <a:off x="7810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15239</xdr:rowOff>
    </xdr:from>
    <xdr:to>
      <xdr:col>45</xdr:col>
      <xdr:colOff>177800</xdr:colOff>
      <xdr:row>86</xdr:row>
      <xdr:rowOff>15239</xdr:rowOff>
    </xdr:to>
    <xdr:cxnSp macro="">
      <xdr:nvCxnSpPr>
        <xdr:cNvPr id="362" name="直線コネクタ 361">
          <a:extLst>
            <a:ext uri="{FF2B5EF4-FFF2-40B4-BE49-F238E27FC236}">
              <a16:creationId xmlns:a16="http://schemas.microsoft.com/office/drawing/2014/main" id="{551755C1-1753-4B5C-A25D-13EE7B86A540}"/>
            </a:ext>
          </a:extLst>
        </xdr:cNvPr>
        <xdr:cNvCxnSpPr/>
      </xdr:nvCxnSpPr>
      <xdr:spPr>
        <a:xfrm>
          <a:off x="7861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135889</xdr:rowOff>
    </xdr:from>
    <xdr:to>
      <xdr:col>36</xdr:col>
      <xdr:colOff>165100</xdr:colOff>
      <xdr:row>86</xdr:row>
      <xdr:rowOff>66039</xdr:rowOff>
    </xdr:to>
    <xdr:sp macro="" textlink="">
      <xdr:nvSpPr>
        <xdr:cNvPr id="363" name="楕円 362">
          <a:extLst>
            <a:ext uri="{FF2B5EF4-FFF2-40B4-BE49-F238E27FC236}">
              <a16:creationId xmlns:a16="http://schemas.microsoft.com/office/drawing/2014/main" id="{8585BEF7-33A6-420F-BBA9-D64D77D09B6F}"/>
            </a:ext>
          </a:extLst>
        </xdr:cNvPr>
        <xdr:cNvSpPr/>
      </xdr:nvSpPr>
      <xdr:spPr>
        <a:xfrm>
          <a:off x="6921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15239</xdr:rowOff>
    </xdr:from>
    <xdr:to>
      <xdr:col>41</xdr:col>
      <xdr:colOff>50800</xdr:colOff>
      <xdr:row>86</xdr:row>
      <xdr:rowOff>15239</xdr:rowOff>
    </xdr:to>
    <xdr:cxnSp macro="">
      <xdr:nvCxnSpPr>
        <xdr:cNvPr id="364" name="直線コネクタ 363">
          <a:extLst>
            <a:ext uri="{FF2B5EF4-FFF2-40B4-BE49-F238E27FC236}">
              <a16:creationId xmlns:a16="http://schemas.microsoft.com/office/drawing/2014/main" id="{7E32E1CF-DDC2-44AD-A64F-A8E0924AA261}"/>
            </a:ext>
          </a:extLst>
        </xdr:cNvPr>
        <xdr:cNvCxnSpPr/>
      </xdr:nvCxnSpPr>
      <xdr:spPr>
        <a:xfrm>
          <a:off x="6972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139716</xdr:rowOff>
    </xdr:from>
    <xdr:ext cx="469744" cy="259045"/>
    <xdr:sp macro="" textlink="">
      <xdr:nvSpPr>
        <xdr:cNvPr id="365" name="n_1aveValue【福祉施設】&#10;一人当たり面積">
          <a:extLst>
            <a:ext uri="{FF2B5EF4-FFF2-40B4-BE49-F238E27FC236}">
              <a16:creationId xmlns:a16="http://schemas.microsoft.com/office/drawing/2014/main" id="{8E12D6D6-500C-4134-9972-7AE457015EA0}"/>
            </a:ext>
          </a:extLst>
        </xdr:cNvPr>
        <xdr:cNvSpPr txBox="1"/>
      </xdr:nvSpPr>
      <xdr:spPr>
        <a:xfrm>
          <a:off x="93917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17797</xdr:rowOff>
    </xdr:from>
    <xdr:ext cx="469744" cy="259045"/>
    <xdr:sp macro="" textlink="">
      <xdr:nvSpPr>
        <xdr:cNvPr id="366" name="n_2aveValue【福祉施設】&#10;一人当たり面積">
          <a:extLst>
            <a:ext uri="{FF2B5EF4-FFF2-40B4-BE49-F238E27FC236}">
              <a16:creationId xmlns:a16="http://schemas.microsoft.com/office/drawing/2014/main" id="{D6D14175-2A60-4AEF-949D-804082E97309}"/>
            </a:ext>
          </a:extLst>
        </xdr:cNvPr>
        <xdr:cNvSpPr txBox="1"/>
      </xdr:nvSpPr>
      <xdr:spPr>
        <a:xfrm>
          <a:off x="851542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116857</xdr:rowOff>
    </xdr:from>
    <xdr:ext cx="469744" cy="259045"/>
    <xdr:sp macro="" textlink="">
      <xdr:nvSpPr>
        <xdr:cNvPr id="367" name="n_3aveValue【福祉施設】&#10;一人当たり面積">
          <a:extLst>
            <a:ext uri="{FF2B5EF4-FFF2-40B4-BE49-F238E27FC236}">
              <a16:creationId xmlns:a16="http://schemas.microsoft.com/office/drawing/2014/main" id="{38450415-86ED-41C7-9686-EBCE6CD25BFC}"/>
            </a:ext>
          </a:extLst>
        </xdr:cNvPr>
        <xdr:cNvSpPr txBox="1"/>
      </xdr:nvSpPr>
      <xdr:spPr>
        <a:xfrm>
          <a:off x="7626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93997</xdr:rowOff>
    </xdr:from>
    <xdr:ext cx="469744" cy="259045"/>
    <xdr:sp macro="" textlink="">
      <xdr:nvSpPr>
        <xdr:cNvPr id="368" name="n_4aveValue【福祉施設】&#10;一人当たり面積">
          <a:extLst>
            <a:ext uri="{FF2B5EF4-FFF2-40B4-BE49-F238E27FC236}">
              <a16:creationId xmlns:a16="http://schemas.microsoft.com/office/drawing/2014/main" id="{628EEE29-1F67-49F7-9347-9F9B84A90BD7}"/>
            </a:ext>
          </a:extLst>
        </xdr:cNvPr>
        <xdr:cNvSpPr txBox="1"/>
      </xdr:nvSpPr>
      <xdr:spPr>
        <a:xfrm>
          <a:off x="67374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57166</xdr:rowOff>
    </xdr:from>
    <xdr:ext cx="469744" cy="259045"/>
    <xdr:sp macro="" textlink="">
      <xdr:nvSpPr>
        <xdr:cNvPr id="369" name="n_1mainValue【福祉施設】&#10;一人当たり面積">
          <a:extLst>
            <a:ext uri="{FF2B5EF4-FFF2-40B4-BE49-F238E27FC236}">
              <a16:creationId xmlns:a16="http://schemas.microsoft.com/office/drawing/2014/main" id="{273FA744-CE07-4585-AF0C-14867029E50D}"/>
            </a:ext>
          </a:extLst>
        </xdr:cNvPr>
        <xdr:cNvSpPr txBox="1"/>
      </xdr:nvSpPr>
      <xdr:spPr>
        <a:xfrm>
          <a:off x="93917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57166</xdr:rowOff>
    </xdr:from>
    <xdr:ext cx="469744" cy="259045"/>
    <xdr:sp macro="" textlink="">
      <xdr:nvSpPr>
        <xdr:cNvPr id="370" name="n_2mainValue【福祉施設】&#10;一人当たり面積">
          <a:extLst>
            <a:ext uri="{FF2B5EF4-FFF2-40B4-BE49-F238E27FC236}">
              <a16:creationId xmlns:a16="http://schemas.microsoft.com/office/drawing/2014/main" id="{9D6AB81B-0679-47AE-B155-5140AAB50FD5}"/>
            </a:ext>
          </a:extLst>
        </xdr:cNvPr>
        <xdr:cNvSpPr txBox="1"/>
      </xdr:nvSpPr>
      <xdr:spPr>
        <a:xfrm>
          <a:off x="8515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57166</xdr:rowOff>
    </xdr:from>
    <xdr:ext cx="469744" cy="259045"/>
    <xdr:sp macro="" textlink="">
      <xdr:nvSpPr>
        <xdr:cNvPr id="371" name="n_3mainValue【福祉施設】&#10;一人当たり面積">
          <a:extLst>
            <a:ext uri="{FF2B5EF4-FFF2-40B4-BE49-F238E27FC236}">
              <a16:creationId xmlns:a16="http://schemas.microsoft.com/office/drawing/2014/main" id="{FB715830-E86E-42CD-B0CB-5A5AEA023C12}"/>
            </a:ext>
          </a:extLst>
        </xdr:cNvPr>
        <xdr:cNvSpPr txBox="1"/>
      </xdr:nvSpPr>
      <xdr:spPr>
        <a:xfrm>
          <a:off x="7626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57166</xdr:rowOff>
    </xdr:from>
    <xdr:ext cx="469744" cy="259045"/>
    <xdr:sp macro="" textlink="">
      <xdr:nvSpPr>
        <xdr:cNvPr id="372" name="n_4mainValue【福祉施設】&#10;一人当たり面積">
          <a:extLst>
            <a:ext uri="{FF2B5EF4-FFF2-40B4-BE49-F238E27FC236}">
              <a16:creationId xmlns:a16="http://schemas.microsoft.com/office/drawing/2014/main" id="{B92367FC-92E7-48AA-9E5F-73D0B547ACF6}"/>
            </a:ext>
          </a:extLst>
        </xdr:cNvPr>
        <xdr:cNvSpPr txBox="1"/>
      </xdr:nvSpPr>
      <xdr:spPr>
        <a:xfrm>
          <a:off x="6737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091ADF86-3FF3-4770-9EAF-E6C8A8C342D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8DEBA6F4-A7A6-4205-BE2B-AB000812982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B685AF91-49B4-4A2F-B193-9330E648A21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A7FB60C0-51AE-4EF8-82DA-E72554C3378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A03D3644-5EC1-41FC-8730-9F70915FB6F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4EC19872-E6DF-4734-83E2-818E7EC331D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33B99E50-4E48-44D8-893E-9DCE76F75AC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C8ACD393-77F1-4677-9F75-B8F3B49BB98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a:extLst>
            <a:ext uri="{FF2B5EF4-FFF2-40B4-BE49-F238E27FC236}">
              <a16:creationId xmlns:a16="http://schemas.microsoft.com/office/drawing/2014/main" id="{B3175C88-F98A-4A37-A989-A261DCB1F8D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a:extLst>
            <a:ext uri="{FF2B5EF4-FFF2-40B4-BE49-F238E27FC236}">
              <a16:creationId xmlns:a16="http://schemas.microsoft.com/office/drawing/2014/main" id="{38198E0C-F794-4C90-9F4C-0AA12C1E1C6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a:extLst>
            <a:ext uri="{FF2B5EF4-FFF2-40B4-BE49-F238E27FC236}">
              <a16:creationId xmlns:a16="http://schemas.microsoft.com/office/drawing/2014/main" id="{1CE87BCC-B53B-4670-B8DE-05217E012DB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a:extLst>
            <a:ext uri="{FF2B5EF4-FFF2-40B4-BE49-F238E27FC236}">
              <a16:creationId xmlns:a16="http://schemas.microsoft.com/office/drawing/2014/main" id="{046B3DBA-1ED2-47E7-B13C-AD2F940001E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a:extLst>
            <a:ext uri="{FF2B5EF4-FFF2-40B4-BE49-F238E27FC236}">
              <a16:creationId xmlns:a16="http://schemas.microsoft.com/office/drawing/2014/main" id="{D070E528-AE7F-44B2-9AF4-941A8AA2948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a:extLst>
            <a:ext uri="{FF2B5EF4-FFF2-40B4-BE49-F238E27FC236}">
              <a16:creationId xmlns:a16="http://schemas.microsoft.com/office/drawing/2014/main" id="{D9AE89BC-28D8-47B5-817B-6E2D71F1623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a:extLst>
            <a:ext uri="{FF2B5EF4-FFF2-40B4-BE49-F238E27FC236}">
              <a16:creationId xmlns:a16="http://schemas.microsoft.com/office/drawing/2014/main" id="{B2B11F18-C394-4257-916D-86AC28A83A9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a:extLst>
            <a:ext uri="{FF2B5EF4-FFF2-40B4-BE49-F238E27FC236}">
              <a16:creationId xmlns:a16="http://schemas.microsoft.com/office/drawing/2014/main" id="{1A9FC1F1-0A22-41BC-9F10-49DF7E0EECA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DBBF1CE1-D985-4DC8-996A-8AC57977E9C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89058375-FBDC-42AA-A2BC-9FAB8D6F091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BDFFF70C-8B5A-4F28-8F65-70677BC95E4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D6796732-70C0-4FE0-B79A-29947D68A2D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7F23CB8F-E23E-4AC9-9590-FD44B2D9DE0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50C6D743-23BD-4A31-A44B-DC4094FD0CD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35B7D6BF-2CF1-4D50-B212-700B9245187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D07483EB-2416-42CD-9E56-D0ABBE3B578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E059DFDA-A687-46A8-ABBA-65C8B896D22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BB47D8AC-1DD4-47F1-87E1-BEC78AC2491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3C138F91-AD27-4CF7-BF1D-28FC1217129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0" name="直線コネクタ 399">
          <a:extLst>
            <a:ext uri="{FF2B5EF4-FFF2-40B4-BE49-F238E27FC236}">
              <a16:creationId xmlns:a16="http://schemas.microsoft.com/office/drawing/2014/main" id="{A71EC60A-2D87-4E94-AB70-D2C46AB5049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1" name="テキスト ボックス 400">
          <a:extLst>
            <a:ext uri="{FF2B5EF4-FFF2-40B4-BE49-F238E27FC236}">
              <a16:creationId xmlns:a16="http://schemas.microsoft.com/office/drawing/2014/main" id="{45BC7CC4-AB83-43D6-BD8D-0774E4128DF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2" name="直線コネクタ 401">
          <a:extLst>
            <a:ext uri="{FF2B5EF4-FFF2-40B4-BE49-F238E27FC236}">
              <a16:creationId xmlns:a16="http://schemas.microsoft.com/office/drawing/2014/main" id="{8A3A5A9E-7177-43C3-90EC-5C3773884ED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3" name="テキスト ボックス 402">
          <a:extLst>
            <a:ext uri="{FF2B5EF4-FFF2-40B4-BE49-F238E27FC236}">
              <a16:creationId xmlns:a16="http://schemas.microsoft.com/office/drawing/2014/main" id="{B5624EFA-D034-48BE-93FE-65C51EB2EBC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4" name="直線コネクタ 403">
          <a:extLst>
            <a:ext uri="{FF2B5EF4-FFF2-40B4-BE49-F238E27FC236}">
              <a16:creationId xmlns:a16="http://schemas.microsoft.com/office/drawing/2014/main" id="{3CB2F604-AB60-4F4E-B772-73E5C438DE4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5" name="テキスト ボックス 404">
          <a:extLst>
            <a:ext uri="{FF2B5EF4-FFF2-40B4-BE49-F238E27FC236}">
              <a16:creationId xmlns:a16="http://schemas.microsoft.com/office/drawing/2014/main" id="{EC2D3384-D942-466C-A0D0-145DB74E017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6" name="直線コネクタ 405">
          <a:extLst>
            <a:ext uri="{FF2B5EF4-FFF2-40B4-BE49-F238E27FC236}">
              <a16:creationId xmlns:a16="http://schemas.microsoft.com/office/drawing/2014/main" id="{FA66D54D-E5AB-4E92-B270-F2EC9A249FC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7" name="テキスト ボックス 406">
          <a:extLst>
            <a:ext uri="{FF2B5EF4-FFF2-40B4-BE49-F238E27FC236}">
              <a16:creationId xmlns:a16="http://schemas.microsoft.com/office/drawing/2014/main" id="{520C55F4-07DD-45F2-ADA7-BE3ED7C4DE0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8" name="直線コネクタ 407">
          <a:extLst>
            <a:ext uri="{FF2B5EF4-FFF2-40B4-BE49-F238E27FC236}">
              <a16:creationId xmlns:a16="http://schemas.microsoft.com/office/drawing/2014/main" id="{E1CF69D8-FFC0-4007-B6E5-DA2A51F56D1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9" name="テキスト ボックス 408">
          <a:extLst>
            <a:ext uri="{FF2B5EF4-FFF2-40B4-BE49-F238E27FC236}">
              <a16:creationId xmlns:a16="http://schemas.microsoft.com/office/drawing/2014/main" id="{D3A9DA49-5879-427F-9705-6E898A1D63C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a:extLst>
            <a:ext uri="{FF2B5EF4-FFF2-40B4-BE49-F238E27FC236}">
              <a16:creationId xmlns:a16="http://schemas.microsoft.com/office/drawing/2014/main" id="{F08F6753-A197-418D-9C03-7B983D6199E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1" name="テキスト ボックス 410">
          <a:extLst>
            <a:ext uri="{FF2B5EF4-FFF2-40B4-BE49-F238E27FC236}">
              <a16:creationId xmlns:a16="http://schemas.microsoft.com/office/drawing/2014/main" id="{482115F3-0A74-4802-A4F1-BA7B9D5E80D4}"/>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一般廃棄物処理施設】&#10;有形固定資産減価償却率グラフ枠">
          <a:extLst>
            <a:ext uri="{FF2B5EF4-FFF2-40B4-BE49-F238E27FC236}">
              <a16:creationId xmlns:a16="http://schemas.microsoft.com/office/drawing/2014/main" id="{7804570E-3A9B-4B3B-B2E9-16F7EF0E048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43815</xdr:rowOff>
    </xdr:from>
    <xdr:to>
      <xdr:col>85</xdr:col>
      <xdr:colOff>126364</xdr:colOff>
      <xdr:row>41</xdr:row>
      <xdr:rowOff>158115</xdr:rowOff>
    </xdr:to>
    <xdr:cxnSp macro="">
      <xdr:nvCxnSpPr>
        <xdr:cNvPr id="413" name="直線コネクタ 412">
          <a:extLst>
            <a:ext uri="{FF2B5EF4-FFF2-40B4-BE49-F238E27FC236}">
              <a16:creationId xmlns:a16="http://schemas.microsoft.com/office/drawing/2014/main" id="{2EDCC4D8-0103-4473-8679-79DFFA3CA9EE}"/>
            </a:ext>
          </a:extLst>
        </xdr:cNvPr>
        <xdr:cNvCxnSpPr/>
      </xdr:nvCxnSpPr>
      <xdr:spPr>
        <a:xfrm flipV="1">
          <a:off x="16318864" y="587311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161942</xdr:rowOff>
    </xdr:from>
    <xdr:ext cx="405111" cy="259045"/>
    <xdr:sp macro="" textlink="">
      <xdr:nvSpPr>
        <xdr:cNvPr id="414" name="【一般廃棄物処理施設】&#10;有形固定資産減価償却率最小値テキスト">
          <a:extLst>
            <a:ext uri="{FF2B5EF4-FFF2-40B4-BE49-F238E27FC236}">
              <a16:creationId xmlns:a16="http://schemas.microsoft.com/office/drawing/2014/main" id="{72DBE27C-BAF6-44BC-994D-C3A040A7C88B}"/>
            </a:ext>
          </a:extLst>
        </xdr:cNvPr>
        <xdr:cNvSpPr txBox="1"/>
      </xdr:nvSpPr>
      <xdr:spPr>
        <a:xfrm>
          <a:off x="16357600" y="719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158115</xdr:rowOff>
    </xdr:from>
    <xdr:to>
      <xdr:col>86</xdr:col>
      <xdr:colOff>25400</xdr:colOff>
      <xdr:row>41</xdr:row>
      <xdr:rowOff>158115</xdr:rowOff>
    </xdr:to>
    <xdr:cxnSp macro="">
      <xdr:nvCxnSpPr>
        <xdr:cNvPr id="415" name="直線コネクタ 414">
          <a:extLst>
            <a:ext uri="{FF2B5EF4-FFF2-40B4-BE49-F238E27FC236}">
              <a16:creationId xmlns:a16="http://schemas.microsoft.com/office/drawing/2014/main" id="{0A281796-6228-48DC-B0EE-723FF9E8B0E4}"/>
            </a:ext>
          </a:extLst>
        </xdr:cNvPr>
        <xdr:cNvCxnSpPr/>
      </xdr:nvCxnSpPr>
      <xdr:spPr>
        <a:xfrm>
          <a:off x="16230600" y="718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161942</xdr:rowOff>
    </xdr:from>
    <xdr:ext cx="405111" cy="259045"/>
    <xdr:sp macro="" textlink="">
      <xdr:nvSpPr>
        <xdr:cNvPr id="416" name="【一般廃棄物処理施設】&#10;有形固定資産減価償却率最大値テキスト">
          <a:extLst>
            <a:ext uri="{FF2B5EF4-FFF2-40B4-BE49-F238E27FC236}">
              <a16:creationId xmlns:a16="http://schemas.microsoft.com/office/drawing/2014/main" id="{66EEA403-F0A8-4F8D-879B-5C82AA5FF50A}"/>
            </a:ext>
          </a:extLst>
        </xdr:cNvPr>
        <xdr:cNvSpPr txBox="1"/>
      </xdr:nvSpPr>
      <xdr:spPr>
        <a:xfrm>
          <a:off x="16357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43815</xdr:rowOff>
    </xdr:from>
    <xdr:to>
      <xdr:col>86</xdr:col>
      <xdr:colOff>25400</xdr:colOff>
      <xdr:row>34</xdr:row>
      <xdr:rowOff>43815</xdr:rowOff>
    </xdr:to>
    <xdr:cxnSp macro="">
      <xdr:nvCxnSpPr>
        <xdr:cNvPr id="417" name="直線コネクタ 416">
          <a:extLst>
            <a:ext uri="{FF2B5EF4-FFF2-40B4-BE49-F238E27FC236}">
              <a16:creationId xmlns:a16="http://schemas.microsoft.com/office/drawing/2014/main" id="{ABB69161-1BC1-4704-B657-CD4A2E830C87}"/>
            </a:ext>
          </a:extLst>
        </xdr:cNvPr>
        <xdr:cNvCxnSpPr/>
      </xdr:nvCxnSpPr>
      <xdr:spPr>
        <a:xfrm>
          <a:off x="16230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83837</xdr:rowOff>
    </xdr:from>
    <xdr:ext cx="405111" cy="259045"/>
    <xdr:sp macro="" textlink="">
      <xdr:nvSpPr>
        <xdr:cNvPr id="418" name="【一般廃棄物処理施設】&#10;有形固定資産減価償却率平均値テキスト">
          <a:extLst>
            <a:ext uri="{FF2B5EF4-FFF2-40B4-BE49-F238E27FC236}">
              <a16:creationId xmlns:a16="http://schemas.microsoft.com/office/drawing/2014/main" id="{5386CDB7-E57B-4A4A-B059-16C08869B4CD}"/>
            </a:ext>
          </a:extLst>
        </xdr:cNvPr>
        <xdr:cNvSpPr txBox="1"/>
      </xdr:nvSpPr>
      <xdr:spPr>
        <a:xfrm>
          <a:off x="16357600" y="642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105410</xdr:rowOff>
    </xdr:from>
    <xdr:to>
      <xdr:col>85</xdr:col>
      <xdr:colOff>177800</xdr:colOff>
      <xdr:row>38</xdr:row>
      <xdr:rowOff>35560</xdr:rowOff>
    </xdr:to>
    <xdr:sp macro="" textlink="">
      <xdr:nvSpPr>
        <xdr:cNvPr id="419" name="フローチャート: 判断 418">
          <a:extLst>
            <a:ext uri="{FF2B5EF4-FFF2-40B4-BE49-F238E27FC236}">
              <a16:creationId xmlns:a16="http://schemas.microsoft.com/office/drawing/2014/main" id="{3DDAFADC-B165-46D2-95F2-2622D4DD123C}"/>
            </a:ext>
          </a:extLst>
        </xdr:cNvPr>
        <xdr:cNvSpPr/>
      </xdr:nvSpPr>
      <xdr:spPr>
        <a:xfrm>
          <a:off x="16268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20" name="フローチャート: 判断 419">
          <a:extLst>
            <a:ext uri="{FF2B5EF4-FFF2-40B4-BE49-F238E27FC236}">
              <a16:creationId xmlns:a16="http://schemas.microsoft.com/office/drawing/2014/main" id="{F4C4905F-BC4F-4284-901B-292E42374243}"/>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63500</xdr:rowOff>
    </xdr:from>
    <xdr:to>
      <xdr:col>76</xdr:col>
      <xdr:colOff>165100</xdr:colOff>
      <xdr:row>37</xdr:row>
      <xdr:rowOff>165100</xdr:rowOff>
    </xdr:to>
    <xdr:sp macro="" textlink="">
      <xdr:nvSpPr>
        <xdr:cNvPr id="421" name="フローチャート: 判断 420">
          <a:extLst>
            <a:ext uri="{FF2B5EF4-FFF2-40B4-BE49-F238E27FC236}">
              <a16:creationId xmlns:a16="http://schemas.microsoft.com/office/drawing/2014/main" id="{32B17CA8-D231-474F-AAD9-36FF53E58A09}"/>
            </a:ext>
          </a:extLst>
        </xdr:cNvPr>
        <xdr:cNvSpPr/>
      </xdr:nvSpPr>
      <xdr:spPr>
        <a:xfrm>
          <a:off x="14541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macro="" textlink="">
      <xdr:nvSpPr>
        <xdr:cNvPr id="422" name="フローチャート: 判断 421">
          <a:extLst>
            <a:ext uri="{FF2B5EF4-FFF2-40B4-BE49-F238E27FC236}">
              <a16:creationId xmlns:a16="http://schemas.microsoft.com/office/drawing/2014/main" id="{86A73AD6-7C5A-42FA-92CC-BF9734106D4B}"/>
            </a:ext>
          </a:extLst>
        </xdr:cNvPr>
        <xdr:cNvSpPr/>
      </xdr:nvSpPr>
      <xdr:spPr>
        <a:xfrm>
          <a:off x="13652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86360</xdr:rowOff>
    </xdr:from>
    <xdr:to>
      <xdr:col>67</xdr:col>
      <xdr:colOff>101600</xdr:colOff>
      <xdr:row>38</xdr:row>
      <xdr:rowOff>16510</xdr:rowOff>
    </xdr:to>
    <xdr:sp macro="" textlink="">
      <xdr:nvSpPr>
        <xdr:cNvPr id="423" name="フローチャート: 判断 422">
          <a:extLst>
            <a:ext uri="{FF2B5EF4-FFF2-40B4-BE49-F238E27FC236}">
              <a16:creationId xmlns:a16="http://schemas.microsoft.com/office/drawing/2014/main" id="{A5F0487C-8457-4049-BF06-73FAC8E7A78C}"/>
            </a:ext>
          </a:extLst>
        </xdr:cNvPr>
        <xdr:cNvSpPr/>
      </xdr:nvSpPr>
      <xdr:spPr>
        <a:xfrm>
          <a:off x="12763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ECD37A04-2DFD-4BF0-B822-25641478DDA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979C7A33-9810-4C4D-A8CE-8A35597C3A3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320BBD63-0533-4595-81E7-ED50A36303C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5E196728-F311-4C13-B233-8F4A287E904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F9DA0D7E-15D7-49B0-B5A6-1026C45795B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48260</xdr:rowOff>
    </xdr:from>
    <xdr:to>
      <xdr:col>85</xdr:col>
      <xdr:colOff>177800</xdr:colOff>
      <xdr:row>36</xdr:row>
      <xdr:rowOff>149860</xdr:rowOff>
    </xdr:to>
    <xdr:sp macro="" textlink="">
      <xdr:nvSpPr>
        <xdr:cNvPr id="429" name="楕円 428">
          <a:extLst>
            <a:ext uri="{FF2B5EF4-FFF2-40B4-BE49-F238E27FC236}">
              <a16:creationId xmlns:a16="http://schemas.microsoft.com/office/drawing/2014/main" id="{9F88523D-12BE-49B0-99F3-0BFDA8049852}"/>
            </a:ext>
          </a:extLst>
        </xdr:cNvPr>
        <xdr:cNvSpPr/>
      </xdr:nvSpPr>
      <xdr:spPr>
        <a:xfrm>
          <a:off x="162687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71137</xdr:rowOff>
    </xdr:from>
    <xdr:ext cx="405111" cy="259045"/>
    <xdr:sp macro="" textlink="">
      <xdr:nvSpPr>
        <xdr:cNvPr id="430" name="【一般廃棄物処理施設】&#10;有形固定資産減価償却率該当値テキスト">
          <a:extLst>
            <a:ext uri="{FF2B5EF4-FFF2-40B4-BE49-F238E27FC236}">
              <a16:creationId xmlns:a16="http://schemas.microsoft.com/office/drawing/2014/main" id="{6D4ED695-B23D-4E4F-B4E6-379062170BBF}"/>
            </a:ext>
          </a:extLst>
        </xdr:cNvPr>
        <xdr:cNvSpPr txBox="1"/>
      </xdr:nvSpPr>
      <xdr:spPr>
        <a:xfrm>
          <a:off x="16357600"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168275</xdr:rowOff>
    </xdr:from>
    <xdr:to>
      <xdr:col>81</xdr:col>
      <xdr:colOff>101600</xdr:colOff>
      <xdr:row>36</xdr:row>
      <xdr:rowOff>98425</xdr:rowOff>
    </xdr:to>
    <xdr:sp macro="" textlink="">
      <xdr:nvSpPr>
        <xdr:cNvPr id="431" name="楕円 430">
          <a:extLst>
            <a:ext uri="{FF2B5EF4-FFF2-40B4-BE49-F238E27FC236}">
              <a16:creationId xmlns:a16="http://schemas.microsoft.com/office/drawing/2014/main" id="{2E529911-194E-4EED-B999-21BCBFF2E62D}"/>
            </a:ext>
          </a:extLst>
        </xdr:cNvPr>
        <xdr:cNvSpPr/>
      </xdr:nvSpPr>
      <xdr:spPr>
        <a:xfrm>
          <a:off x="154305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47625</xdr:rowOff>
    </xdr:from>
    <xdr:to>
      <xdr:col>85</xdr:col>
      <xdr:colOff>127000</xdr:colOff>
      <xdr:row>36</xdr:row>
      <xdr:rowOff>99060</xdr:rowOff>
    </xdr:to>
    <xdr:cxnSp macro="">
      <xdr:nvCxnSpPr>
        <xdr:cNvPr id="432" name="直線コネクタ 431">
          <a:extLst>
            <a:ext uri="{FF2B5EF4-FFF2-40B4-BE49-F238E27FC236}">
              <a16:creationId xmlns:a16="http://schemas.microsoft.com/office/drawing/2014/main" id="{DB7F4B5D-22A1-4B00-9A02-132F7F36E2BF}"/>
            </a:ext>
          </a:extLst>
        </xdr:cNvPr>
        <xdr:cNvCxnSpPr/>
      </xdr:nvCxnSpPr>
      <xdr:spPr>
        <a:xfrm>
          <a:off x="15481300" y="621982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116840</xdr:rowOff>
    </xdr:from>
    <xdr:to>
      <xdr:col>76</xdr:col>
      <xdr:colOff>165100</xdr:colOff>
      <xdr:row>36</xdr:row>
      <xdr:rowOff>46990</xdr:rowOff>
    </xdr:to>
    <xdr:sp macro="" textlink="">
      <xdr:nvSpPr>
        <xdr:cNvPr id="433" name="楕円 432">
          <a:extLst>
            <a:ext uri="{FF2B5EF4-FFF2-40B4-BE49-F238E27FC236}">
              <a16:creationId xmlns:a16="http://schemas.microsoft.com/office/drawing/2014/main" id="{D6991CFB-C12E-4F9B-A85D-6E4E1E6DAE1A}"/>
            </a:ext>
          </a:extLst>
        </xdr:cNvPr>
        <xdr:cNvSpPr/>
      </xdr:nvSpPr>
      <xdr:spPr>
        <a:xfrm>
          <a:off x="145415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167640</xdr:rowOff>
    </xdr:from>
    <xdr:to>
      <xdr:col>81</xdr:col>
      <xdr:colOff>50800</xdr:colOff>
      <xdr:row>36</xdr:row>
      <xdr:rowOff>47625</xdr:rowOff>
    </xdr:to>
    <xdr:cxnSp macro="">
      <xdr:nvCxnSpPr>
        <xdr:cNvPr id="434" name="直線コネクタ 433">
          <a:extLst>
            <a:ext uri="{FF2B5EF4-FFF2-40B4-BE49-F238E27FC236}">
              <a16:creationId xmlns:a16="http://schemas.microsoft.com/office/drawing/2014/main" id="{B587C86F-C93C-4C2C-BE66-259609118454}"/>
            </a:ext>
          </a:extLst>
        </xdr:cNvPr>
        <xdr:cNvCxnSpPr/>
      </xdr:nvCxnSpPr>
      <xdr:spPr>
        <a:xfrm>
          <a:off x="14592300" y="616839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65405</xdr:rowOff>
    </xdr:from>
    <xdr:to>
      <xdr:col>72</xdr:col>
      <xdr:colOff>38100</xdr:colOff>
      <xdr:row>35</xdr:row>
      <xdr:rowOff>167005</xdr:rowOff>
    </xdr:to>
    <xdr:sp macro="" textlink="">
      <xdr:nvSpPr>
        <xdr:cNvPr id="435" name="楕円 434">
          <a:extLst>
            <a:ext uri="{FF2B5EF4-FFF2-40B4-BE49-F238E27FC236}">
              <a16:creationId xmlns:a16="http://schemas.microsoft.com/office/drawing/2014/main" id="{BAB66310-27E9-4BDE-851A-D2430F5D6022}"/>
            </a:ext>
          </a:extLst>
        </xdr:cNvPr>
        <xdr:cNvSpPr/>
      </xdr:nvSpPr>
      <xdr:spPr>
        <a:xfrm>
          <a:off x="13652500" y="606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116205</xdr:rowOff>
    </xdr:from>
    <xdr:to>
      <xdr:col>76</xdr:col>
      <xdr:colOff>114300</xdr:colOff>
      <xdr:row>35</xdr:row>
      <xdr:rowOff>167640</xdr:rowOff>
    </xdr:to>
    <xdr:cxnSp macro="">
      <xdr:nvCxnSpPr>
        <xdr:cNvPr id="436" name="直線コネクタ 435">
          <a:extLst>
            <a:ext uri="{FF2B5EF4-FFF2-40B4-BE49-F238E27FC236}">
              <a16:creationId xmlns:a16="http://schemas.microsoft.com/office/drawing/2014/main" id="{9D3EB599-EA14-4241-9DF3-F849DF57A615}"/>
            </a:ext>
          </a:extLst>
        </xdr:cNvPr>
        <xdr:cNvCxnSpPr/>
      </xdr:nvCxnSpPr>
      <xdr:spPr>
        <a:xfrm>
          <a:off x="13703300" y="611695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12065</xdr:rowOff>
    </xdr:from>
    <xdr:to>
      <xdr:col>67</xdr:col>
      <xdr:colOff>101600</xdr:colOff>
      <xdr:row>35</xdr:row>
      <xdr:rowOff>113665</xdr:rowOff>
    </xdr:to>
    <xdr:sp macro="" textlink="">
      <xdr:nvSpPr>
        <xdr:cNvPr id="437" name="楕円 436">
          <a:extLst>
            <a:ext uri="{FF2B5EF4-FFF2-40B4-BE49-F238E27FC236}">
              <a16:creationId xmlns:a16="http://schemas.microsoft.com/office/drawing/2014/main" id="{8CAA8FE5-A8A2-465B-AB9D-72AE0A4402E3}"/>
            </a:ext>
          </a:extLst>
        </xdr:cNvPr>
        <xdr:cNvSpPr/>
      </xdr:nvSpPr>
      <xdr:spPr>
        <a:xfrm>
          <a:off x="12763500" y="60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62865</xdr:rowOff>
    </xdr:from>
    <xdr:to>
      <xdr:col>71</xdr:col>
      <xdr:colOff>177800</xdr:colOff>
      <xdr:row>35</xdr:row>
      <xdr:rowOff>116205</xdr:rowOff>
    </xdr:to>
    <xdr:cxnSp macro="">
      <xdr:nvCxnSpPr>
        <xdr:cNvPr id="438" name="直線コネクタ 437">
          <a:extLst>
            <a:ext uri="{FF2B5EF4-FFF2-40B4-BE49-F238E27FC236}">
              <a16:creationId xmlns:a16="http://schemas.microsoft.com/office/drawing/2014/main" id="{393802AD-59E6-48CA-8B51-FBDA46108F25}"/>
            </a:ext>
          </a:extLst>
        </xdr:cNvPr>
        <xdr:cNvCxnSpPr/>
      </xdr:nvCxnSpPr>
      <xdr:spPr>
        <a:xfrm>
          <a:off x="12814300" y="606361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439" name="n_1aveValue【一般廃棄物処理施設】&#10;有形固定資産減価償却率">
          <a:extLst>
            <a:ext uri="{FF2B5EF4-FFF2-40B4-BE49-F238E27FC236}">
              <a16:creationId xmlns:a16="http://schemas.microsoft.com/office/drawing/2014/main" id="{14CF2476-644E-4DAA-83DD-759F85714582}"/>
            </a:ext>
          </a:extLst>
        </xdr:cNvPr>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156227</xdr:rowOff>
    </xdr:from>
    <xdr:ext cx="405111" cy="259045"/>
    <xdr:sp macro="" textlink="">
      <xdr:nvSpPr>
        <xdr:cNvPr id="440" name="n_2aveValue【一般廃棄物処理施設】&#10;有形固定資産減価償却率">
          <a:extLst>
            <a:ext uri="{FF2B5EF4-FFF2-40B4-BE49-F238E27FC236}">
              <a16:creationId xmlns:a16="http://schemas.microsoft.com/office/drawing/2014/main" id="{CC4F4B3B-9815-411A-8A26-4AD80646C843}"/>
            </a:ext>
          </a:extLst>
        </xdr:cNvPr>
        <xdr:cNvSpPr txBox="1"/>
      </xdr:nvSpPr>
      <xdr:spPr>
        <a:xfrm>
          <a:off x="143897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68597</xdr:rowOff>
    </xdr:from>
    <xdr:ext cx="405111" cy="259045"/>
    <xdr:sp macro="" textlink="">
      <xdr:nvSpPr>
        <xdr:cNvPr id="441" name="n_3aveValue【一般廃棄物処理施設】&#10;有形固定資産減価償却率">
          <a:extLst>
            <a:ext uri="{FF2B5EF4-FFF2-40B4-BE49-F238E27FC236}">
              <a16:creationId xmlns:a16="http://schemas.microsoft.com/office/drawing/2014/main" id="{7ADC5AE5-3DF1-4B7D-A9BC-C4CE36C806F5}"/>
            </a:ext>
          </a:extLst>
        </xdr:cNvPr>
        <xdr:cNvSpPr txBox="1"/>
      </xdr:nvSpPr>
      <xdr:spPr>
        <a:xfrm>
          <a:off x="13500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7637</xdr:rowOff>
    </xdr:from>
    <xdr:ext cx="405111" cy="259045"/>
    <xdr:sp macro="" textlink="">
      <xdr:nvSpPr>
        <xdr:cNvPr id="442" name="n_4aveValue【一般廃棄物処理施設】&#10;有形固定資産減価償却率">
          <a:extLst>
            <a:ext uri="{FF2B5EF4-FFF2-40B4-BE49-F238E27FC236}">
              <a16:creationId xmlns:a16="http://schemas.microsoft.com/office/drawing/2014/main" id="{7D082F76-67CF-45C4-B818-5B8C76954BDB}"/>
            </a:ext>
          </a:extLst>
        </xdr:cNvPr>
        <xdr:cNvSpPr txBox="1"/>
      </xdr:nvSpPr>
      <xdr:spPr>
        <a:xfrm>
          <a:off x="126117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114952</xdr:rowOff>
    </xdr:from>
    <xdr:ext cx="405111" cy="259045"/>
    <xdr:sp macro="" textlink="">
      <xdr:nvSpPr>
        <xdr:cNvPr id="443" name="n_1mainValue【一般廃棄物処理施設】&#10;有形固定資産減価償却率">
          <a:extLst>
            <a:ext uri="{FF2B5EF4-FFF2-40B4-BE49-F238E27FC236}">
              <a16:creationId xmlns:a16="http://schemas.microsoft.com/office/drawing/2014/main" id="{9A947C6A-2D69-40EA-ADC5-0FC849B14F4D}"/>
            </a:ext>
          </a:extLst>
        </xdr:cNvPr>
        <xdr:cNvSpPr txBox="1"/>
      </xdr:nvSpPr>
      <xdr:spPr>
        <a:xfrm>
          <a:off x="152660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63517</xdr:rowOff>
    </xdr:from>
    <xdr:ext cx="405111" cy="259045"/>
    <xdr:sp macro="" textlink="">
      <xdr:nvSpPr>
        <xdr:cNvPr id="444" name="n_2mainValue【一般廃棄物処理施設】&#10;有形固定資産減価償却率">
          <a:extLst>
            <a:ext uri="{FF2B5EF4-FFF2-40B4-BE49-F238E27FC236}">
              <a16:creationId xmlns:a16="http://schemas.microsoft.com/office/drawing/2014/main" id="{404ADDED-44F3-4CA0-B253-2BC5D4B81258}"/>
            </a:ext>
          </a:extLst>
        </xdr:cNvPr>
        <xdr:cNvSpPr txBox="1"/>
      </xdr:nvSpPr>
      <xdr:spPr>
        <a:xfrm>
          <a:off x="143897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12082</xdr:rowOff>
    </xdr:from>
    <xdr:ext cx="405111" cy="259045"/>
    <xdr:sp macro="" textlink="">
      <xdr:nvSpPr>
        <xdr:cNvPr id="445" name="n_3mainValue【一般廃棄物処理施設】&#10;有形固定資産減価償却率">
          <a:extLst>
            <a:ext uri="{FF2B5EF4-FFF2-40B4-BE49-F238E27FC236}">
              <a16:creationId xmlns:a16="http://schemas.microsoft.com/office/drawing/2014/main" id="{EB94FC03-5F13-489C-91D2-AF9B627EB1AF}"/>
            </a:ext>
          </a:extLst>
        </xdr:cNvPr>
        <xdr:cNvSpPr txBox="1"/>
      </xdr:nvSpPr>
      <xdr:spPr>
        <a:xfrm>
          <a:off x="13500744" y="584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130192</xdr:rowOff>
    </xdr:from>
    <xdr:ext cx="405111" cy="259045"/>
    <xdr:sp macro="" textlink="">
      <xdr:nvSpPr>
        <xdr:cNvPr id="446" name="n_4mainValue【一般廃棄物処理施設】&#10;有形固定資産減価償却率">
          <a:extLst>
            <a:ext uri="{FF2B5EF4-FFF2-40B4-BE49-F238E27FC236}">
              <a16:creationId xmlns:a16="http://schemas.microsoft.com/office/drawing/2014/main" id="{9E966BAA-9AA3-45D6-85F8-EB80E424CE66}"/>
            </a:ext>
          </a:extLst>
        </xdr:cNvPr>
        <xdr:cNvSpPr txBox="1"/>
      </xdr:nvSpPr>
      <xdr:spPr>
        <a:xfrm>
          <a:off x="12611744" y="578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AEE09CE9-CEC7-4B18-81BA-34D086CB760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7492F51E-D2BA-4A7F-A8B6-D04AD4D9A08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A768C625-74C7-4E50-87AD-8E5493D5CA2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C5FF26FE-BAA8-45CF-A7A1-94AC4A4FA50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2956B346-FA9E-40E4-8240-2E935647497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75987761-602F-4BA2-A484-58023F9895B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015EA74A-9968-41F3-88BB-42507962D38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056FDE56-77D1-41D1-8E89-9A06B5BC495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BB02DAB8-3251-4966-8470-57F21AC7C05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408D79BF-265B-4B72-85CF-D5A683B963C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57" name="直線コネクタ 456">
          <a:extLst>
            <a:ext uri="{FF2B5EF4-FFF2-40B4-BE49-F238E27FC236}">
              <a16:creationId xmlns:a16="http://schemas.microsoft.com/office/drawing/2014/main" id="{7831BDFF-71CD-4403-9B19-0C8040E3F57A}"/>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58" name="テキスト ボックス 457">
          <a:extLst>
            <a:ext uri="{FF2B5EF4-FFF2-40B4-BE49-F238E27FC236}">
              <a16:creationId xmlns:a16="http://schemas.microsoft.com/office/drawing/2014/main" id="{1E6A328F-C902-4752-BD98-7EA6FEA6AC25}"/>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a:extLst>
            <a:ext uri="{FF2B5EF4-FFF2-40B4-BE49-F238E27FC236}">
              <a16:creationId xmlns:a16="http://schemas.microsoft.com/office/drawing/2014/main" id="{76085568-B7EF-4388-B7DD-E97BF9C82A7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0" name="テキスト ボックス 459">
          <a:extLst>
            <a:ext uri="{FF2B5EF4-FFF2-40B4-BE49-F238E27FC236}">
              <a16:creationId xmlns:a16="http://schemas.microsoft.com/office/drawing/2014/main" id="{E632520B-183C-4360-A52B-314861901E35}"/>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1" name="直線コネクタ 460">
          <a:extLst>
            <a:ext uri="{FF2B5EF4-FFF2-40B4-BE49-F238E27FC236}">
              <a16:creationId xmlns:a16="http://schemas.microsoft.com/office/drawing/2014/main" id="{4B27A13B-2B6E-40E9-BCB8-9F6E14D5485E}"/>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62" name="テキスト ボックス 461">
          <a:extLst>
            <a:ext uri="{FF2B5EF4-FFF2-40B4-BE49-F238E27FC236}">
              <a16:creationId xmlns:a16="http://schemas.microsoft.com/office/drawing/2014/main" id="{77DBA3D7-6C54-44B9-A777-780EFF76B184}"/>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a:extLst>
            <a:ext uri="{FF2B5EF4-FFF2-40B4-BE49-F238E27FC236}">
              <a16:creationId xmlns:a16="http://schemas.microsoft.com/office/drawing/2014/main" id="{F636CCE4-361E-4E43-BD16-972129223B4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4" name="テキスト ボックス 463">
          <a:extLst>
            <a:ext uri="{FF2B5EF4-FFF2-40B4-BE49-F238E27FC236}">
              <a16:creationId xmlns:a16="http://schemas.microsoft.com/office/drawing/2014/main" id="{C4F8CE8B-E984-480C-96A3-77B3B6343C01}"/>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一般廃棄物処理施設】&#10;一人当たり有形固定資産（償却資産）額グラフ枠">
          <a:extLst>
            <a:ext uri="{FF2B5EF4-FFF2-40B4-BE49-F238E27FC236}">
              <a16:creationId xmlns:a16="http://schemas.microsoft.com/office/drawing/2014/main" id="{E9E5E783-AEEA-45FB-B6FE-FF03EB5B88D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56038</xdr:rowOff>
    </xdr:from>
    <xdr:to>
      <xdr:col>116</xdr:col>
      <xdr:colOff>62864</xdr:colOff>
      <xdr:row>41</xdr:row>
      <xdr:rowOff>11878</xdr:rowOff>
    </xdr:to>
    <xdr:cxnSp macro="">
      <xdr:nvCxnSpPr>
        <xdr:cNvPr id="466" name="直線コネクタ 465">
          <a:extLst>
            <a:ext uri="{FF2B5EF4-FFF2-40B4-BE49-F238E27FC236}">
              <a16:creationId xmlns:a16="http://schemas.microsoft.com/office/drawing/2014/main" id="{50361FAF-39F6-4B3F-A934-D053503C11EE}"/>
            </a:ext>
          </a:extLst>
        </xdr:cNvPr>
        <xdr:cNvCxnSpPr/>
      </xdr:nvCxnSpPr>
      <xdr:spPr>
        <a:xfrm flipV="1">
          <a:off x="22160864" y="5885338"/>
          <a:ext cx="0" cy="1155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15705</xdr:rowOff>
    </xdr:from>
    <xdr:ext cx="469744" cy="259045"/>
    <xdr:sp macro="" textlink="">
      <xdr:nvSpPr>
        <xdr:cNvPr id="467" name="【一般廃棄物処理施設】&#10;一人当たり有形固定資産（償却資産）額最小値テキスト">
          <a:extLst>
            <a:ext uri="{FF2B5EF4-FFF2-40B4-BE49-F238E27FC236}">
              <a16:creationId xmlns:a16="http://schemas.microsoft.com/office/drawing/2014/main" id="{306B27CF-3716-4479-A17C-0D22F734DC24}"/>
            </a:ext>
          </a:extLst>
        </xdr:cNvPr>
        <xdr:cNvSpPr txBox="1"/>
      </xdr:nvSpPr>
      <xdr:spPr>
        <a:xfrm>
          <a:off x="22199600" y="7045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11878</xdr:rowOff>
    </xdr:from>
    <xdr:to>
      <xdr:col>116</xdr:col>
      <xdr:colOff>152400</xdr:colOff>
      <xdr:row>41</xdr:row>
      <xdr:rowOff>11878</xdr:rowOff>
    </xdr:to>
    <xdr:cxnSp macro="">
      <xdr:nvCxnSpPr>
        <xdr:cNvPr id="468" name="直線コネクタ 467">
          <a:extLst>
            <a:ext uri="{FF2B5EF4-FFF2-40B4-BE49-F238E27FC236}">
              <a16:creationId xmlns:a16="http://schemas.microsoft.com/office/drawing/2014/main" id="{775E7809-7694-4C86-844F-736C5882EB8B}"/>
            </a:ext>
          </a:extLst>
        </xdr:cNvPr>
        <xdr:cNvCxnSpPr/>
      </xdr:nvCxnSpPr>
      <xdr:spPr>
        <a:xfrm>
          <a:off x="22072600" y="704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2715</xdr:rowOff>
    </xdr:from>
    <xdr:ext cx="599010" cy="259045"/>
    <xdr:sp macro="" textlink="">
      <xdr:nvSpPr>
        <xdr:cNvPr id="469" name="【一般廃棄物処理施設】&#10;一人当たり有形固定資産（償却資産）額最大値テキスト">
          <a:extLst>
            <a:ext uri="{FF2B5EF4-FFF2-40B4-BE49-F238E27FC236}">
              <a16:creationId xmlns:a16="http://schemas.microsoft.com/office/drawing/2014/main" id="{ECB9F532-AA79-4E1A-8DC4-3DD5C515DBA9}"/>
            </a:ext>
          </a:extLst>
        </xdr:cNvPr>
        <xdr:cNvSpPr txBox="1"/>
      </xdr:nvSpPr>
      <xdr:spPr>
        <a:xfrm>
          <a:off x="22199600" y="5660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56038</xdr:rowOff>
    </xdr:from>
    <xdr:to>
      <xdr:col>116</xdr:col>
      <xdr:colOff>152400</xdr:colOff>
      <xdr:row>34</xdr:row>
      <xdr:rowOff>56038</xdr:rowOff>
    </xdr:to>
    <xdr:cxnSp macro="">
      <xdr:nvCxnSpPr>
        <xdr:cNvPr id="470" name="直線コネクタ 469">
          <a:extLst>
            <a:ext uri="{FF2B5EF4-FFF2-40B4-BE49-F238E27FC236}">
              <a16:creationId xmlns:a16="http://schemas.microsoft.com/office/drawing/2014/main" id="{C590DB01-4786-4721-9170-81B905E6CF30}"/>
            </a:ext>
          </a:extLst>
        </xdr:cNvPr>
        <xdr:cNvCxnSpPr/>
      </xdr:nvCxnSpPr>
      <xdr:spPr>
        <a:xfrm>
          <a:off x="22072600" y="588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151611</xdr:rowOff>
    </xdr:from>
    <xdr:ext cx="534377" cy="259045"/>
    <xdr:sp macro="" textlink="">
      <xdr:nvSpPr>
        <xdr:cNvPr id="471" name="【一般廃棄物処理施設】&#10;一人当たり有形固定資産（償却資産）額平均値テキスト">
          <a:extLst>
            <a:ext uri="{FF2B5EF4-FFF2-40B4-BE49-F238E27FC236}">
              <a16:creationId xmlns:a16="http://schemas.microsoft.com/office/drawing/2014/main" id="{582E0598-0EFA-494E-B43C-C5DC0524B27F}"/>
            </a:ext>
          </a:extLst>
        </xdr:cNvPr>
        <xdr:cNvSpPr txBox="1"/>
      </xdr:nvSpPr>
      <xdr:spPr>
        <a:xfrm>
          <a:off x="22199600" y="64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1734</xdr:rowOff>
    </xdr:from>
    <xdr:to>
      <xdr:col>116</xdr:col>
      <xdr:colOff>114300</xdr:colOff>
      <xdr:row>38</xdr:row>
      <xdr:rowOff>103334</xdr:rowOff>
    </xdr:to>
    <xdr:sp macro="" textlink="">
      <xdr:nvSpPr>
        <xdr:cNvPr id="472" name="フローチャート: 判断 471">
          <a:extLst>
            <a:ext uri="{FF2B5EF4-FFF2-40B4-BE49-F238E27FC236}">
              <a16:creationId xmlns:a16="http://schemas.microsoft.com/office/drawing/2014/main" id="{0EACA461-D87C-45BD-8FF6-50D27F0F6A28}"/>
            </a:ext>
          </a:extLst>
        </xdr:cNvPr>
        <xdr:cNvSpPr/>
      </xdr:nvSpPr>
      <xdr:spPr>
        <a:xfrm>
          <a:off x="22110700" y="651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171430</xdr:rowOff>
    </xdr:from>
    <xdr:to>
      <xdr:col>112</xdr:col>
      <xdr:colOff>38100</xdr:colOff>
      <xdr:row>38</xdr:row>
      <xdr:rowOff>101580</xdr:rowOff>
    </xdr:to>
    <xdr:sp macro="" textlink="">
      <xdr:nvSpPr>
        <xdr:cNvPr id="473" name="フローチャート: 判断 472">
          <a:extLst>
            <a:ext uri="{FF2B5EF4-FFF2-40B4-BE49-F238E27FC236}">
              <a16:creationId xmlns:a16="http://schemas.microsoft.com/office/drawing/2014/main" id="{91EF96A1-012C-4ED0-B6DE-24AAAB83F9E9}"/>
            </a:ext>
          </a:extLst>
        </xdr:cNvPr>
        <xdr:cNvSpPr/>
      </xdr:nvSpPr>
      <xdr:spPr>
        <a:xfrm>
          <a:off x="21272500" y="651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27052</xdr:rowOff>
    </xdr:from>
    <xdr:to>
      <xdr:col>107</xdr:col>
      <xdr:colOff>101600</xdr:colOff>
      <xdr:row>38</xdr:row>
      <xdr:rowOff>128652</xdr:rowOff>
    </xdr:to>
    <xdr:sp macro="" textlink="">
      <xdr:nvSpPr>
        <xdr:cNvPr id="474" name="フローチャート: 判断 473">
          <a:extLst>
            <a:ext uri="{FF2B5EF4-FFF2-40B4-BE49-F238E27FC236}">
              <a16:creationId xmlns:a16="http://schemas.microsoft.com/office/drawing/2014/main" id="{DA1C5BA5-4FB6-44C4-925C-1729B8C641DD}"/>
            </a:ext>
          </a:extLst>
        </xdr:cNvPr>
        <xdr:cNvSpPr/>
      </xdr:nvSpPr>
      <xdr:spPr>
        <a:xfrm>
          <a:off x="20383500" y="654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91254</xdr:rowOff>
    </xdr:from>
    <xdr:to>
      <xdr:col>102</xdr:col>
      <xdr:colOff>165100</xdr:colOff>
      <xdr:row>39</xdr:row>
      <xdr:rowOff>21404</xdr:rowOff>
    </xdr:to>
    <xdr:sp macro="" textlink="">
      <xdr:nvSpPr>
        <xdr:cNvPr id="475" name="フローチャート: 判断 474">
          <a:extLst>
            <a:ext uri="{FF2B5EF4-FFF2-40B4-BE49-F238E27FC236}">
              <a16:creationId xmlns:a16="http://schemas.microsoft.com/office/drawing/2014/main" id="{A62FB66A-A72F-4035-A208-CB4F8DBD55A9}"/>
            </a:ext>
          </a:extLst>
        </xdr:cNvPr>
        <xdr:cNvSpPr/>
      </xdr:nvSpPr>
      <xdr:spPr>
        <a:xfrm>
          <a:off x="19494500" y="660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95152</xdr:rowOff>
    </xdr:from>
    <xdr:to>
      <xdr:col>98</xdr:col>
      <xdr:colOff>38100</xdr:colOff>
      <xdr:row>39</xdr:row>
      <xdr:rowOff>25302</xdr:rowOff>
    </xdr:to>
    <xdr:sp macro="" textlink="">
      <xdr:nvSpPr>
        <xdr:cNvPr id="476" name="フローチャート: 判断 475">
          <a:extLst>
            <a:ext uri="{FF2B5EF4-FFF2-40B4-BE49-F238E27FC236}">
              <a16:creationId xmlns:a16="http://schemas.microsoft.com/office/drawing/2014/main" id="{7FD07497-14EA-486B-A274-A0688D2DC1A7}"/>
            </a:ext>
          </a:extLst>
        </xdr:cNvPr>
        <xdr:cNvSpPr/>
      </xdr:nvSpPr>
      <xdr:spPr>
        <a:xfrm>
          <a:off x="18605500" y="661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C703475A-2F11-43AE-A18F-5ECAF5EB161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2A99D84F-303E-4120-ADBC-18A4798773D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DB6B21EC-AE07-4DEA-938A-02CC06063D9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5D5CBEE4-1277-4EEE-A03E-E7523AB023F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3F501E8D-A367-45D3-98B9-6AD86A0DCF5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104375</xdr:rowOff>
    </xdr:from>
    <xdr:to>
      <xdr:col>116</xdr:col>
      <xdr:colOff>114300</xdr:colOff>
      <xdr:row>38</xdr:row>
      <xdr:rowOff>34525</xdr:rowOff>
    </xdr:to>
    <xdr:sp macro="" textlink="">
      <xdr:nvSpPr>
        <xdr:cNvPr id="482" name="楕円 481">
          <a:extLst>
            <a:ext uri="{FF2B5EF4-FFF2-40B4-BE49-F238E27FC236}">
              <a16:creationId xmlns:a16="http://schemas.microsoft.com/office/drawing/2014/main" id="{7C333BFF-9420-491F-A73C-5339E01F13E8}"/>
            </a:ext>
          </a:extLst>
        </xdr:cNvPr>
        <xdr:cNvSpPr/>
      </xdr:nvSpPr>
      <xdr:spPr>
        <a:xfrm>
          <a:off x="22110700" y="644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127252</xdr:rowOff>
    </xdr:from>
    <xdr:ext cx="534377" cy="259045"/>
    <xdr:sp macro="" textlink="">
      <xdr:nvSpPr>
        <xdr:cNvPr id="483" name="【一般廃棄物処理施設】&#10;一人当たり有形固定資産（償却資産）額該当値テキスト">
          <a:extLst>
            <a:ext uri="{FF2B5EF4-FFF2-40B4-BE49-F238E27FC236}">
              <a16:creationId xmlns:a16="http://schemas.microsoft.com/office/drawing/2014/main" id="{C7141883-7CC2-414E-88C6-2EC6F7BEC8E8}"/>
            </a:ext>
          </a:extLst>
        </xdr:cNvPr>
        <xdr:cNvSpPr txBox="1"/>
      </xdr:nvSpPr>
      <xdr:spPr>
        <a:xfrm>
          <a:off x="22199600" y="629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106936</xdr:rowOff>
    </xdr:from>
    <xdr:to>
      <xdr:col>112</xdr:col>
      <xdr:colOff>38100</xdr:colOff>
      <xdr:row>38</xdr:row>
      <xdr:rowOff>37086</xdr:rowOff>
    </xdr:to>
    <xdr:sp macro="" textlink="">
      <xdr:nvSpPr>
        <xdr:cNvPr id="484" name="楕円 483">
          <a:extLst>
            <a:ext uri="{FF2B5EF4-FFF2-40B4-BE49-F238E27FC236}">
              <a16:creationId xmlns:a16="http://schemas.microsoft.com/office/drawing/2014/main" id="{11F0457D-0555-4F03-802B-FA438575CBE2}"/>
            </a:ext>
          </a:extLst>
        </xdr:cNvPr>
        <xdr:cNvSpPr/>
      </xdr:nvSpPr>
      <xdr:spPr>
        <a:xfrm>
          <a:off x="21272500" y="645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155175</xdr:rowOff>
    </xdr:from>
    <xdr:to>
      <xdr:col>116</xdr:col>
      <xdr:colOff>63500</xdr:colOff>
      <xdr:row>37</xdr:row>
      <xdr:rowOff>157736</xdr:rowOff>
    </xdr:to>
    <xdr:cxnSp macro="">
      <xdr:nvCxnSpPr>
        <xdr:cNvPr id="485" name="直線コネクタ 484">
          <a:extLst>
            <a:ext uri="{FF2B5EF4-FFF2-40B4-BE49-F238E27FC236}">
              <a16:creationId xmlns:a16="http://schemas.microsoft.com/office/drawing/2014/main" id="{E0BB5CA9-8F4B-4B3E-A86F-FBF7828773AD}"/>
            </a:ext>
          </a:extLst>
        </xdr:cNvPr>
        <xdr:cNvCxnSpPr/>
      </xdr:nvCxnSpPr>
      <xdr:spPr>
        <a:xfrm flipV="1">
          <a:off x="21323300" y="6498825"/>
          <a:ext cx="838200" cy="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109131</xdr:rowOff>
    </xdr:from>
    <xdr:to>
      <xdr:col>107</xdr:col>
      <xdr:colOff>101600</xdr:colOff>
      <xdr:row>38</xdr:row>
      <xdr:rowOff>39281</xdr:rowOff>
    </xdr:to>
    <xdr:sp macro="" textlink="">
      <xdr:nvSpPr>
        <xdr:cNvPr id="486" name="楕円 485">
          <a:extLst>
            <a:ext uri="{FF2B5EF4-FFF2-40B4-BE49-F238E27FC236}">
              <a16:creationId xmlns:a16="http://schemas.microsoft.com/office/drawing/2014/main" id="{08D79A16-DF8D-4AB3-AA1A-BBA7388DC4A1}"/>
            </a:ext>
          </a:extLst>
        </xdr:cNvPr>
        <xdr:cNvSpPr/>
      </xdr:nvSpPr>
      <xdr:spPr>
        <a:xfrm>
          <a:off x="20383500" y="645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157736</xdr:rowOff>
    </xdr:from>
    <xdr:to>
      <xdr:col>111</xdr:col>
      <xdr:colOff>177800</xdr:colOff>
      <xdr:row>37</xdr:row>
      <xdr:rowOff>159931</xdr:rowOff>
    </xdr:to>
    <xdr:cxnSp macro="">
      <xdr:nvCxnSpPr>
        <xdr:cNvPr id="487" name="直線コネクタ 486">
          <a:extLst>
            <a:ext uri="{FF2B5EF4-FFF2-40B4-BE49-F238E27FC236}">
              <a16:creationId xmlns:a16="http://schemas.microsoft.com/office/drawing/2014/main" id="{8B1F69AD-882B-49C9-859F-6C01AFC38E79}"/>
            </a:ext>
          </a:extLst>
        </xdr:cNvPr>
        <xdr:cNvCxnSpPr/>
      </xdr:nvCxnSpPr>
      <xdr:spPr>
        <a:xfrm flipV="1">
          <a:off x="20434300" y="6501386"/>
          <a:ext cx="8890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109833</xdr:rowOff>
    </xdr:from>
    <xdr:to>
      <xdr:col>102</xdr:col>
      <xdr:colOff>165100</xdr:colOff>
      <xdr:row>38</xdr:row>
      <xdr:rowOff>39984</xdr:rowOff>
    </xdr:to>
    <xdr:sp macro="" textlink="">
      <xdr:nvSpPr>
        <xdr:cNvPr id="488" name="楕円 487">
          <a:extLst>
            <a:ext uri="{FF2B5EF4-FFF2-40B4-BE49-F238E27FC236}">
              <a16:creationId xmlns:a16="http://schemas.microsoft.com/office/drawing/2014/main" id="{2A1519BB-CD31-43CA-A326-F6AF4EA19970}"/>
            </a:ext>
          </a:extLst>
        </xdr:cNvPr>
        <xdr:cNvSpPr/>
      </xdr:nvSpPr>
      <xdr:spPr>
        <a:xfrm>
          <a:off x="19494500" y="64534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159931</xdr:rowOff>
    </xdr:from>
    <xdr:to>
      <xdr:col>107</xdr:col>
      <xdr:colOff>50800</xdr:colOff>
      <xdr:row>37</xdr:row>
      <xdr:rowOff>160634</xdr:rowOff>
    </xdr:to>
    <xdr:cxnSp macro="">
      <xdr:nvCxnSpPr>
        <xdr:cNvPr id="489" name="直線コネクタ 488">
          <a:extLst>
            <a:ext uri="{FF2B5EF4-FFF2-40B4-BE49-F238E27FC236}">
              <a16:creationId xmlns:a16="http://schemas.microsoft.com/office/drawing/2014/main" id="{903BE42D-6B2A-410C-824E-24876CF69850}"/>
            </a:ext>
          </a:extLst>
        </xdr:cNvPr>
        <xdr:cNvCxnSpPr/>
      </xdr:nvCxnSpPr>
      <xdr:spPr>
        <a:xfrm flipV="1">
          <a:off x="19545300" y="6503581"/>
          <a:ext cx="889000" cy="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111874</xdr:rowOff>
    </xdr:from>
    <xdr:to>
      <xdr:col>98</xdr:col>
      <xdr:colOff>38100</xdr:colOff>
      <xdr:row>38</xdr:row>
      <xdr:rowOff>42024</xdr:rowOff>
    </xdr:to>
    <xdr:sp macro="" textlink="">
      <xdr:nvSpPr>
        <xdr:cNvPr id="490" name="楕円 489">
          <a:extLst>
            <a:ext uri="{FF2B5EF4-FFF2-40B4-BE49-F238E27FC236}">
              <a16:creationId xmlns:a16="http://schemas.microsoft.com/office/drawing/2014/main" id="{FE2806F7-75ED-464B-98E6-E75D37BF2A5B}"/>
            </a:ext>
          </a:extLst>
        </xdr:cNvPr>
        <xdr:cNvSpPr/>
      </xdr:nvSpPr>
      <xdr:spPr>
        <a:xfrm>
          <a:off x="18605500" y="64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160634</xdr:rowOff>
    </xdr:from>
    <xdr:to>
      <xdr:col>102</xdr:col>
      <xdr:colOff>114300</xdr:colOff>
      <xdr:row>37</xdr:row>
      <xdr:rowOff>162674</xdr:rowOff>
    </xdr:to>
    <xdr:cxnSp macro="">
      <xdr:nvCxnSpPr>
        <xdr:cNvPr id="491" name="直線コネクタ 490">
          <a:extLst>
            <a:ext uri="{FF2B5EF4-FFF2-40B4-BE49-F238E27FC236}">
              <a16:creationId xmlns:a16="http://schemas.microsoft.com/office/drawing/2014/main" id="{C7A8D67D-CB55-47CD-8E24-F9D0B58F6B92}"/>
            </a:ext>
          </a:extLst>
        </xdr:cNvPr>
        <xdr:cNvCxnSpPr/>
      </xdr:nvCxnSpPr>
      <xdr:spPr>
        <a:xfrm flipV="1">
          <a:off x="18656300" y="6504284"/>
          <a:ext cx="889000" cy="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92707</xdr:rowOff>
    </xdr:from>
    <xdr:ext cx="534377" cy="259045"/>
    <xdr:sp macro="" textlink="">
      <xdr:nvSpPr>
        <xdr:cNvPr id="492" name="n_1aveValue【一般廃棄物処理施設】&#10;一人当たり有形固定資産（償却資産）額">
          <a:extLst>
            <a:ext uri="{FF2B5EF4-FFF2-40B4-BE49-F238E27FC236}">
              <a16:creationId xmlns:a16="http://schemas.microsoft.com/office/drawing/2014/main" id="{AF5CDC33-A370-42A6-82F9-A8D4A24C9BF9}"/>
            </a:ext>
          </a:extLst>
        </xdr:cNvPr>
        <xdr:cNvSpPr txBox="1"/>
      </xdr:nvSpPr>
      <xdr:spPr>
        <a:xfrm>
          <a:off x="21043411" y="660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119779</xdr:rowOff>
    </xdr:from>
    <xdr:ext cx="534377" cy="259045"/>
    <xdr:sp macro="" textlink="">
      <xdr:nvSpPr>
        <xdr:cNvPr id="493" name="n_2aveValue【一般廃棄物処理施設】&#10;一人当たり有形固定資産（償却資産）額">
          <a:extLst>
            <a:ext uri="{FF2B5EF4-FFF2-40B4-BE49-F238E27FC236}">
              <a16:creationId xmlns:a16="http://schemas.microsoft.com/office/drawing/2014/main" id="{EC6C934D-D595-4E59-866C-16CC9B8465E7}"/>
            </a:ext>
          </a:extLst>
        </xdr:cNvPr>
        <xdr:cNvSpPr txBox="1"/>
      </xdr:nvSpPr>
      <xdr:spPr>
        <a:xfrm>
          <a:off x="20167111" y="663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12531</xdr:rowOff>
    </xdr:from>
    <xdr:ext cx="534377" cy="259045"/>
    <xdr:sp macro="" textlink="">
      <xdr:nvSpPr>
        <xdr:cNvPr id="494" name="n_3aveValue【一般廃棄物処理施設】&#10;一人当たり有形固定資産（償却資産）額">
          <a:extLst>
            <a:ext uri="{FF2B5EF4-FFF2-40B4-BE49-F238E27FC236}">
              <a16:creationId xmlns:a16="http://schemas.microsoft.com/office/drawing/2014/main" id="{C2D70AC2-97F3-4531-88E5-28B83836F950}"/>
            </a:ext>
          </a:extLst>
        </xdr:cNvPr>
        <xdr:cNvSpPr txBox="1"/>
      </xdr:nvSpPr>
      <xdr:spPr>
        <a:xfrm>
          <a:off x="19278111" y="669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16429</xdr:rowOff>
    </xdr:from>
    <xdr:ext cx="534377" cy="259045"/>
    <xdr:sp macro="" textlink="">
      <xdr:nvSpPr>
        <xdr:cNvPr id="495" name="n_4aveValue【一般廃棄物処理施設】&#10;一人当たり有形固定資産（償却資産）額">
          <a:extLst>
            <a:ext uri="{FF2B5EF4-FFF2-40B4-BE49-F238E27FC236}">
              <a16:creationId xmlns:a16="http://schemas.microsoft.com/office/drawing/2014/main" id="{BDFD8F94-8864-4A18-BB7C-A1BFDFB1525D}"/>
            </a:ext>
          </a:extLst>
        </xdr:cNvPr>
        <xdr:cNvSpPr txBox="1"/>
      </xdr:nvSpPr>
      <xdr:spPr>
        <a:xfrm>
          <a:off x="18389111" y="670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53613</xdr:rowOff>
    </xdr:from>
    <xdr:ext cx="534377" cy="259045"/>
    <xdr:sp macro="" textlink="">
      <xdr:nvSpPr>
        <xdr:cNvPr id="496" name="n_1mainValue【一般廃棄物処理施設】&#10;一人当たり有形固定資産（償却資産）額">
          <a:extLst>
            <a:ext uri="{FF2B5EF4-FFF2-40B4-BE49-F238E27FC236}">
              <a16:creationId xmlns:a16="http://schemas.microsoft.com/office/drawing/2014/main" id="{822907C1-9FD0-44C7-9EAD-B1471DA21F4F}"/>
            </a:ext>
          </a:extLst>
        </xdr:cNvPr>
        <xdr:cNvSpPr txBox="1"/>
      </xdr:nvSpPr>
      <xdr:spPr>
        <a:xfrm>
          <a:off x="21043411" y="622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55808</xdr:rowOff>
    </xdr:from>
    <xdr:ext cx="534377" cy="259045"/>
    <xdr:sp macro="" textlink="">
      <xdr:nvSpPr>
        <xdr:cNvPr id="497" name="n_2mainValue【一般廃棄物処理施設】&#10;一人当たり有形固定資産（償却資産）額">
          <a:extLst>
            <a:ext uri="{FF2B5EF4-FFF2-40B4-BE49-F238E27FC236}">
              <a16:creationId xmlns:a16="http://schemas.microsoft.com/office/drawing/2014/main" id="{570C7261-0A0E-413D-AEBB-F901F985249F}"/>
            </a:ext>
          </a:extLst>
        </xdr:cNvPr>
        <xdr:cNvSpPr txBox="1"/>
      </xdr:nvSpPr>
      <xdr:spPr>
        <a:xfrm>
          <a:off x="20167111" y="622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56510</xdr:rowOff>
    </xdr:from>
    <xdr:ext cx="534377" cy="259045"/>
    <xdr:sp macro="" textlink="">
      <xdr:nvSpPr>
        <xdr:cNvPr id="498" name="n_3mainValue【一般廃棄物処理施設】&#10;一人当たり有形固定資産（償却資産）額">
          <a:extLst>
            <a:ext uri="{FF2B5EF4-FFF2-40B4-BE49-F238E27FC236}">
              <a16:creationId xmlns:a16="http://schemas.microsoft.com/office/drawing/2014/main" id="{EEF99443-B826-4A5C-BE11-5035259C70C0}"/>
            </a:ext>
          </a:extLst>
        </xdr:cNvPr>
        <xdr:cNvSpPr txBox="1"/>
      </xdr:nvSpPr>
      <xdr:spPr>
        <a:xfrm>
          <a:off x="19278111" y="62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58551</xdr:rowOff>
    </xdr:from>
    <xdr:ext cx="534377" cy="259045"/>
    <xdr:sp macro="" textlink="">
      <xdr:nvSpPr>
        <xdr:cNvPr id="499" name="n_4mainValue【一般廃棄物処理施設】&#10;一人当たり有形固定資産（償却資産）額">
          <a:extLst>
            <a:ext uri="{FF2B5EF4-FFF2-40B4-BE49-F238E27FC236}">
              <a16:creationId xmlns:a16="http://schemas.microsoft.com/office/drawing/2014/main" id="{33662840-F740-4C8E-A2AB-AEF72B70D67D}"/>
            </a:ext>
          </a:extLst>
        </xdr:cNvPr>
        <xdr:cNvSpPr txBox="1"/>
      </xdr:nvSpPr>
      <xdr:spPr>
        <a:xfrm>
          <a:off x="18389111" y="623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a:extLst>
            <a:ext uri="{FF2B5EF4-FFF2-40B4-BE49-F238E27FC236}">
              <a16:creationId xmlns:a16="http://schemas.microsoft.com/office/drawing/2014/main" id="{E02305A4-36BF-452E-B3CC-E874F7BB8D8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a:extLst>
            <a:ext uri="{FF2B5EF4-FFF2-40B4-BE49-F238E27FC236}">
              <a16:creationId xmlns:a16="http://schemas.microsoft.com/office/drawing/2014/main" id="{A2FB0731-CBC6-4F31-8516-E477F515780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a:extLst>
            <a:ext uri="{FF2B5EF4-FFF2-40B4-BE49-F238E27FC236}">
              <a16:creationId xmlns:a16="http://schemas.microsoft.com/office/drawing/2014/main" id="{FB6FE98A-9D3C-457C-AEF3-FA2568A871C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a:extLst>
            <a:ext uri="{FF2B5EF4-FFF2-40B4-BE49-F238E27FC236}">
              <a16:creationId xmlns:a16="http://schemas.microsoft.com/office/drawing/2014/main" id="{2624CD31-CA3A-4E27-B360-0CA60EAF789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a:extLst>
            <a:ext uri="{FF2B5EF4-FFF2-40B4-BE49-F238E27FC236}">
              <a16:creationId xmlns:a16="http://schemas.microsoft.com/office/drawing/2014/main" id="{9167FFAA-9238-4D21-AFEF-752E2425E30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a:extLst>
            <a:ext uri="{FF2B5EF4-FFF2-40B4-BE49-F238E27FC236}">
              <a16:creationId xmlns:a16="http://schemas.microsoft.com/office/drawing/2014/main" id="{DC3AC96D-509E-4F61-93CF-C291374FF4B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a:extLst>
            <a:ext uri="{FF2B5EF4-FFF2-40B4-BE49-F238E27FC236}">
              <a16:creationId xmlns:a16="http://schemas.microsoft.com/office/drawing/2014/main" id="{D731A1D4-FC1B-4EC9-B8D4-EB351D2E257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a:extLst>
            <a:ext uri="{FF2B5EF4-FFF2-40B4-BE49-F238E27FC236}">
              <a16:creationId xmlns:a16="http://schemas.microsoft.com/office/drawing/2014/main" id="{8D25A3B9-3818-4E3A-8863-9010919CEB0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a:extLst>
            <a:ext uri="{FF2B5EF4-FFF2-40B4-BE49-F238E27FC236}">
              <a16:creationId xmlns:a16="http://schemas.microsoft.com/office/drawing/2014/main" id="{730BCFE9-FD1B-4620-9A62-A05FA2D3341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a:extLst>
            <a:ext uri="{FF2B5EF4-FFF2-40B4-BE49-F238E27FC236}">
              <a16:creationId xmlns:a16="http://schemas.microsoft.com/office/drawing/2014/main" id="{CA8E5FFE-5C39-4816-840B-145FFEB8203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0" name="テキスト ボックス 509">
          <a:extLst>
            <a:ext uri="{FF2B5EF4-FFF2-40B4-BE49-F238E27FC236}">
              <a16:creationId xmlns:a16="http://schemas.microsoft.com/office/drawing/2014/main" id="{6189FFED-FF6B-400E-8BA6-BE0485D0941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1" name="直線コネクタ 510">
          <a:extLst>
            <a:ext uri="{FF2B5EF4-FFF2-40B4-BE49-F238E27FC236}">
              <a16:creationId xmlns:a16="http://schemas.microsoft.com/office/drawing/2014/main" id="{23406DB9-5549-4FC6-9AD9-05C8B088B0D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2" name="テキスト ボックス 511">
          <a:extLst>
            <a:ext uri="{FF2B5EF4-FFF2-40B4-BE49-F238E27FC236}">
              <a16:creationId xmlns:a16="http://schemas.microsoft.com/office/drawing/2014/main" id="{313E46D3-31A0-4BC5-BA7A-5BE810FC1023}"/>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3" name="直線コネクタ 512">
          <a:extLst>
            <a:ext uri="{FF2B5EF4-FFF2-40B4-BE49-F238E27FC236}">
              <a16:creationId xmlns:a16="http://schemas.microsoft.com/office/drawing/2014/main" id="{99A2E198-EF23-4541-9B02-6A945193685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4" name="テキスト ボックス 513">
          <a:extLst>
            <a:ext uri="{FF2B5EF4-FFF2-40B4-BE49-F238E27FC236}">
              <a16:creationId xmlns:a16="http://schemas.microsoft.com/office/drawing/2014/main" id="{42C8CFAC-202C-4582-A08C-34CE1FC1ED5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5" name="直線コネクタ 514">
          <a:extLst>
            <a:ext uri="{FF2B5EF4-FFF2-40B4-BE49-F238E27FC236}">
              <a16:creationId xmlns:a16="http://schemas.microsoft.com/office/drawing/2014/main" id="{280FEFBD-DECC-4884-A6FA-9C94707DFA8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6" name="テキスト ボックス 515">
          <a:extLst>
            <a:ext uri="{FF2B5EF4-FFF2-40B4-BE49-F238E27FC236}">
              <a16:creationId xmlns:a16="http://schemas.microsoft.com/office/drawing/2014/main" id="{EE3E9F55-DEC1-477D-941B-3A0806A500F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7" name="直線コネクタ 516">
          <a:extLst>
            <a:ext uri="{FF2B5EF4-FFF2-40B4-BE49-F238E27FC236}">
              <a16:creationId xmlns:a16="http://schemas.microsoft.com/office/drawing/2014/main" id="{953132BC-EB4D-4278-95A1-02BEEFFBBAE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8" name="テキスト ボックス 517">
          <a:extLst>
            <a:ext uri="{FF2B5EF4-FFF2-40B4-BE49-F238E27FC236}">
              <a16:creationId xmlns:a16="http://schemas.microsoft.com/office/drawing/2014/main" id="{73FFCB38-094F-4A82-A637-EA339C8FF4D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9" name="直線コネクタ 518">
          <a:extLst>
            <a:ext uri="{FF2B5EF4-FFF2-40B4-BE49-F238E27FC236}">
              <a16:creationId xmlns:a16="http://schemas.microsoft.com/office/drawing/2014/main" id="{E621260C-31D2-4D51-915C-0D5366BC60F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0" name="テキスト ボックス 519">
          <a:extLst>
            <a:ext uri="{FF2B5EF4-FFF2-40B4-BE49-F238E27FC236}">
              <a16:creationId xmlns:a16="http://schemas.microsoft.com/office/drawing/2014/main" id="{D21577B0-356D-422D-99B8-7B32F999ED4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1" name="直線コネクタ 520">
          <a:extLst>
            <a:ext uri="{FF2B5EF4-FFF2-40B4-BE49-F238E27FC236}">
              <a16:creationId xmlns:a16="http://schemas.microsoft.com/office/drawing/2014/main" id="{A9420DF7-C1CA-4F15-A330-C88B84EFC5A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2" name="テキスト ボックス 521">
          <a:extLst>
            <a:ext uri="{FF2B5EF4-FFF2-40B4-BE49-F238E27FC236}">
              <a16:creationId xmlns:a16="http://schemas.microsoft.com/office/drawing/2014/main" id="{64874BE5-5FC1-4D2E-8A2B-8B79AC0517E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3" name="【保健センター・保健所】&#10;有形固定資産減価償却率グラフ枠">
          <a:extLst>
            <a:ext uri="{FF2B5EF4-FFF2-40B4-BE49-F238E27FC236}">
              <a16:creationId xmlns:a16="http://schemas.microsoft.com/office/drawing/2014/main" id="{522BB7A0-71B0-4E3A-9369-E7ECB8D0304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64</xdr:row>
      <xdr:rowOff>76200</xdr:rowOff>
    </xdr:to>
    <xdr:cxnSp macro="">
      <xdr:nvCxnSpPr>
        <xdr:cNvPr id="524" name="直線コネクタ 523">
          <a:extLst>
            <a:ext uri="{FF2B5EF4-FFF2-40B4-BE49-F238E27FC236}">
              <a16:creationId xmlns:a16="http://schemas.microsoft.com/office/drawing/2014/main" id="{EB67D914-8A49-4D13-A459-2500394E557C}"/>
            </a:ext>
          </a:extLst>
        </xdr:cNvPr>
        <xdr:cNvCxnSpPr/>
      </xdr:nvCxnSpPr>
      <xdr:spPr>
        <a:xfrm flipV="1">
          <a:off x="16318864" y="948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25" name="【保健センター・保健所】&#10;有形固定資産減価償却率最小値テキスト">
          <a:extLst>
            <a:ext uri="{FF2B5EF4-FFF2-40B4-BE49-F238E27FC236}">
              <a16:creationId xmlns:a16="http://schemas.microsoft.com/office/drawing/2014/main" id="{35B9D685-868D-45FD-B058-1FFB65576196}"/>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26" name="直線コネクタ 525">
          <a:extLst>
            <a:ext uri="{FF2B5EF4-FFF2-40B4-BE49-F238E27FC236}">
              <a16:creationId xmlns:a16="http://schemas.microsoft.com/office/drawing/2014/main" id="{EA4E6482-CD6B-429C-9A89-8DA9DDCF81BD}"/>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527" name="【保健センター・保健所】&#10;有形固定資産減価償却率最大値テキスト">
          <a:extLst>
            <a:ext uri="{FF2B5EF4-FFF2-40B4-BE49-F238E27FC236}">
              <a16:creationId xmlns:a16="http://schemas.microsoft.com/office/drawing/2014/main" id="{43F627CB-01CB-43AE-AECC-0AFBBAC99F21}"/>
            </a:ext>
          </a:extLst>
        </xdr:cNvPr>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528" name="直線コネクタ 527">
          <a:extLst>
            <a:ext uri="{FF2B5EF4-FFF2-40B4-BE49-F238E27FC236}">
              <a16:creationId xmlns:a16="http://schemas.microsoft.com/office/drawing/2014/main" id="{D2196975-3AB7-4A3F-A34E-4D1CF1BDD288}"/>
            </a:ext>
          </a:extLst>
        </xdr:cNvPr>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30497</xdr:rowOff>
    </xdr:from>
    <xdr:ext cx="405111" cy="259045"/>
    <xdr:sp macro="" textlink="">
      <xdr:nvSpPr>
        <xdr:cNvPr id="529" name="【保健センター・保健所】&#10;有形固定資産減価償却率平均値テキスト">
          <a:extLst>
            <a:ext uri="{FF2B5EF4-FFF2-40B4-BE49-F238E27FC236}">
              <a16:creationId xmlns:a16="http://schemas.microsoft.com/office/drawing/2014/main" id="{0F0BB4E6-9B16-4BDE-9542-B367D8C1F8FE}"/>
            </a:ext>
          </a:extLst>
        </xdr:cNvPr>
        <xdr:cNvSpPr txBox="1"/>
      </xdr:nvSpPr>
      <xdr:spPr>
        <a:xfrm>
          <a:off x="16357600" y="1014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52070</xdr:rowOff>
    </xdr:from>
    <xdr:to>
      <xdr:col>85</xdr:col>
      <xdr:colOff>177800</xdr:colOff>
      <xdr:row>59</xdr:row>
      <xdr:rowOff>153670</xdr:rowOff>
    </xdr:to>
    <xdr:sp macro="" textlink="">
      <xdr:nvSpPr>
        <xdr:cNvPr id="530" name="フローチャート: 判断 529">
          <a:extLst>
            <a:ext uri="{FF2B5EF4-FFF2-40B4-BE49-F238E27FC236}">
              <a16:creationId xmlns:a16="http://schemas.microsoft.com/office/drawing/2014/main" id="{DE73683F-43D5-4E9A-A660-0DE9BDB8C627}"/>
            </a:ext>
          </a:extLst>
        </xdr:cNvPr>
        <xdr:cNvSpPr/>
      </xdr:nvSpPr>
      <xdr:spPr>
        <a:xfrm>
          <a:off x="16268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31" name="フローチャート: 判断 530">
          <a:extLst>
            <a:ext uri="{FF2B5EF4-FFF2-40B4-BE49-F238E27FC236}">
              <a16:creationId xmlns:a16="http://schemas.microsoft.com/office/drawing/2014/main" id="{C257EFFD-6FE8-4E94-BE15-AA2AE9B3F65D}"/>
            </a:ext>
          </a:extLst>
        </xdr:cNvPr>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156845</xdr:rowOff>
    </xdr:from>
    <xdr:to>
      <xdr:col>76</xdr:col>
      <xdr:colOff>165100</xdr:colOff>
      <xdr:row>59</xdr:row>
      <xdr:rowOff>86995</xdr:rowOff>
    </xdr:to>
    <xdr:sp macro="" textlink="">
      <xdr:nvSpPr>
        <xdr:cNvPr id="532" name="フローチャート: 判断 531">
          <a:extLst>
            <a:ext uri="{FF2B5EF4-FFF2-40B4-BE49-F238E27FC236}">
              <a16:creationId xmlns:a16="http://schemas.microsoft.com/office/drawing/2014/main" id="{3A208DB9-E131-4090-A485-58D994A2A2E3}"/>
            </a:ext>
          </a:extLst>
        </xdr:cNvPr>
        <xdr:cNvSpPr/>
      </xdr:nvSpPr>
      <xdr:spPr>
        <a:xfrm>
          <a:off x="14541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130175</xdr:rowOff>
    </xdr:from>
    <xdr:to>
      <xdr:col>72</xdr:col>
      <xdr:colOff>38100</xdr:colOff>
      <xdr:row>59</xdr:row>
      <xdr:rowOff>60325</xdr:rowOff>
    </xdr:to>
    <xdr:sp macro="" textlink="">
      <xdr:nvSpPr>
        <xdr:cNvPr id="533" name="フローチャート: 判断 532">
          <a:extLst>
            <a:ext uri="{FF2B5EF4-FFF2-40B4-BE49-F238E27FC236}">
              <a16:creationId xmlns:a16="http://schemas.microsoft.com/office/drawing/2014/main" id="{916F168E-3C8F-4113-86E9-DE5E101E03EC}"/>
            </a:ext>
          </a:extLst>
        </xdr:cNvPr>
        <xdr:cNvSpPr/>
      </xdr:nvSpPr>
      <xdr:spPr>
        <a:xfrm>
          <a:off x="13652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97790</xdr:rowOff>
    </xdr:from>
    <xdr:to>
      <xdr:col>67</xdr:col>
      <xdr:colOff>101600</xdr:colOff>
      <xdr:row>59</xdr:row>
      <xdr:rowOff>27940</xdr:rowOff>
    </xdr:to>
    <xdr:sp macro="" textlink="">
      <xdr:nvSpPr>
        <xdr:cNvPr id="534" name="フローチャート: 判断 533">
          <a:extLst>
            <a:ext uri="{FF2B5EF4-FFF2-40B4-BE49-F238E27FC236}">
              <a16:creationId xmlns:a16="http://schemas.microsoft.com/office/drawing/2014/main" id="{A3D0C6C1-08D4-4315-B33E-718305A8F629}"/>
            </a:ext>
          </a:extLst>
        </xdr:cNvPr>
        <xdr:cNvSpPr/>
      </xdr:nvSpPr>
      <xdr:spPr>
        <a:xfrm>
          <a:off x="127635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A360C0A3-BD4D-414A-AEC3-4174F55EBA3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77EFC73F-1945-4085-8F33-69D49F41437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CC6D1C6A-9299-481C-9F32-74E39E6A3C9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820F0908-140B-44CF-9105-8F6657218E1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176C2B18-E762-48FC-A104-FA5A35C6211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103505</xdr:rowOff>
    </xdr:from>
    <xdr:to>
      <xdr:col>85</xdr:col>
      <xdr:colOff>177800</xdr:colOff>
      <xdr:row>58</xdr:row>
      <xdr:rowOff>33655</xdr:rowOff>
    </xdr:to>
    <xdr:sp macro="" textlink="">
      <xdr:nvSpPr>
        <xdr:cNvPr id="540" name="楕円 539">
          <a:extLst>
            <a:ext uri="{FF2B5EF4-FFF2-40B4-BE49-F238E27FC236}">
              <a16:creationId xmlns:a16="http://schemas.microsoft.com/office/drawing/2014/main" id="{B47E6430-AFC9-4B1B-8DA4-493DCBACC1E3}"/>
            </a:ext>
          </a:extLst>
        </xdr:cNvPr>
        <xdr:cNvSpPr/>
      </xdr:nvSpPr>
      <xdr:spPr>
        <a:xfrm>
          <a:off x="16268700" y="987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126382</xdr:rowOff>
    </xdr:from>
    <xdr:ext cx="405111" cy="259045"/>
    <xdr:sp macro="" textlink="">
      <xdr:nvSpPr>
        <xdr:cNvPr id="541" name="【保健センター・保健所】&#10;有形固定資産減価償却率該当値テキスト">
          <a:extLst>
            <a:ext uri="{FF2B5EF4-FFF2-40B4-BE49-F238E27FC236}">
              <a16:creationId xmlns:a16="http://schemas.microsoft.com/office/drawing/2014/main" id="{292B6B47-3D9B-47C6-B9D1-F554EF0708C7}"/>
            </a:ext>
          </a:extLst>
        </xdr:cNvPr>
        <xdr:cNvSpPr txBox="1"/>
      </xdr:nvSpPr>
      <xdr:spPr>
        <a:xfrm>
          <a:off x="16357600" y="972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143510</xdr:rowOff>
    </xdr:from>
    <xdr:to>
      <xdr:col>81</xdr:col>
      <xdr:colOff>101600</xdr:colOff>
      <xdr:row>58</xdr:row>
      <xdr:rowOff>73660</xdr:rowOff>
    </xdr:to>
    <xdr:sp macro="" textlink="">
      <xdr:nvSpPr>
        <xdr:cNvPr id="542" name="楕円 541">
          <a:extLst>
            <a:ext uri="{FF2B5EF4-FFF2-40B4-BE49-F238E27FC236}">
              <a16:creationId xmlns:a16="http://schemas.microsoft.com/office/drawing/2014/main" id="{AF825F3E-8E48-4331-8885-4CADD156C4BD}"/>
            </a:ext>
          </a:extLst>
        </xdr:cNvPr>
        <xdr:cNvSpPr/>
      </xdr:nvSpPr>
      <xdr:spPr>
        <a:xfrm>
          <a:off x="15430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154305</xdr:rowOff>
    </xdr:from>
    <xdr:to>
      <xdr:col>85</xdr:col>
      <xdr:colOff>127000</xdr:colOff>
      <xdr:row>58</xdr:row>
      <xdr:rowOff>22860</xdr:rowOff>
    </xdr:to>
    <xdr:cxnSp macro="">
      <xdr:nvCxnSpPr>
        <xdr:cNvPr id="543" name="直線コネクタ 542">
          <a:extLst>
            <a:ext uri="{FF2B5EF4-FFF2-40B4-BE49-F238E27FC236}">
              <a16:creationId xmlns:a16="http://schemas.microsoft.com/office/drawing/2014/main" id="{4F293B9E-7479-4A24-B07C-47551B277D2B}"/>
            </a:ext>
          </a:extLst>
        </xdr:cNvPr>
        <xdr:cNvCxnSpPr/>
      </xdr:nvCxnSpPr>
      <xdr:spPr>
        <a:xfrm flipV="1">
          <a:off x="15481300" y="992695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168275</xdr:rowOff>
    </xdr:from>
    <xdr:to>
      <xdr:col>76</xdr:col>
      <xdr:colOff>165100</xdr:colOff>
      <xdr:row>58</xdr:row>
      <xdr:rowOff>98425</xdr:rowOff>
    </xdr:to>
    <xdr:sp macro="" textlink="">
      <xdr:nvSpPr>
        <xdr:cNvPr id="544" name="楕円 543">
          <a:extLst>
            <a:ext uri="{FF2B5EF4-FFF2-40B4-BE49-F238E27FC236}">
              <a16:creationId xmlns:a16="http://schemas.microsoft.com/office/drawing/2014/main" id="{8B44DD61-352F-45EE-92C3-D3A188688B76}"/>
            </a:ext>
          </a:extLst>
        </xdr:cNvPr>
        <xdr:cNvSpPr/>
      </xdr:nvSpPr>
      <xdr:spPr>
        <a:xfrm>
          <a:off x="14541500" y="99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22860</xdr:rowOff>
    </xdr:from>
    <xdr:to>
      <xdr:col>81</xdr:col>
      <xdr:colOff>50800</xdr:colOff>
      <xdr:row>58</xdr:row>
      <xdr:rowOff>47625</xdr:rowOff>
    </xdr:to>
    <xdr:cxnSp macro="">
      <xdr:nvCxnSpPr>
        <xdr:cNvPr id="545" name="直線コネクタ 544">
          <a:extLst>
            <a:ext uri="{FF2B5EF4-FFF2-40B4-BE49-F238E27FC236}">
              <a16:creationId xmlns:a16="http://schemas.microsoft.com/office/drawing/2014/main" id="{B58082A2-CDFD-4DD2-B5CD-194A722923C6}"/>
            </a:ext>
          </a:extLst>
        </xdr:cNvPr>
        <xdr:cNvCxnSpPr/>
      </xdr:nvCxnSpPr>
      <xdr:spPr>
        <a:xfrm flipV="1">
          <a:off x="14592300" y="996696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133985</xdr:rowOff>
    </xdr:from>
    <xdr:to>
      <xdr:col>72</xdr:col>
      <xdr:colOff>38100</xdr:colOff>
      <xdr:row>58</xdr:row>
      <xdr:rowOff>64135</xdr:rowOff>
    </xdr:to>
    <xdr:sp macro="" textlink="">
      <xdr:nvSpPr>
        <xdr:cNvPr id="546" name="楕円 545">
          <a:extLst>
            <a:ext uri="{FF2B5EF4-FFF2-40B4-BE49-F238E27FC236}">
              <a16:creationId xmlns:a16="http://schemas.microsoft.com/office/drawing/2014/main" id="{13648E2C-0FEB-4679-BD19-FCA07B9083A4}"/>
            </a:ext>
          </a:extLst>
        </xdr:cNvPr>
        <xdr:cNvSpPr/>
      </xdr:nvSpPr>
      <xdr:spPr>
        <a:xfrm>
          <a:off x="136525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13335</xdr:rowOff>
    </xdr:from>
    <xdr:to>
      <xdr:col>76</xdr:col>
      <xdr:colOff>114300</xdr:colOff>
      <xdr:row>58</xdr:row>
      <xdr:rowOff>47625</xdr:rowOff>
    </xdr:to>
    <xdr:cxnSp macro="">
      <xdr:nvCxnSpPr>
        <xdr:cNvPr id="547" name="直線コネクタ 546">
          <a:extLst>
            <a:ext uri="{FF2B5EF4-FFF2-40B4-BE49-F238E27FC236}">
              <a16:creationId xmlns:a16="http://schemas.microsoft.com/office/drawing/2014/main" id="{B78D0C88-C338-40AF-97EB-697405449220}"/>
            </a:ext>
          </a:extLst>
        </xdr:cNvPr>
        <xdr:cNvCxnSpPr/>
      </xdr:nvCxnSpPr>
      <xdr:spPr>
        <a:xfrm>
          <a:off x="13703300" y="99574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95885</xdr:rowOff>
    </xdr:from>
    <xdr:to>
      <xdr:col>67</xdr:col>
      <xdr:colOff>101600</xdr:colOff>
      <xdr:row>58</xdr:row>
      <xdr:rowOff>26035</xdr:rowOff>
    </xdr:to>
    <xdr:sp macro="" textlink="">
      <xdr:nvSpPr>
        <xdr:cNvPr id="548" name="楕円 547">
          <a:extLst>
            <a:ext uri="{FF2B5EF4-FFF2-40B4-BE49-F238E27FC236}">
              <a16:creationId xmlns:a16="http://schemas.microsoft.com/office/drawing/2014/main" id="{663FCF55-4AF8-4910-8828-E76D96D58503}"/>
            </a:ext>
          </a:extLst>
        </xdr:cNvPr>
        <xdr:cNvSpPr/>
      </xdr:nvSpPr>
      <xdr:spPr>
        <a:xfrm>
          <a:off x="12763500" y="98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146685</xdr:rowOff>
    </xdr:from>
    <xdr:to>
      <xdr:col>71</xdr:col>
      <xdr:colOff>177800</xdr:colOff>
      <xdr:row>58</xdr:row>
      <xdr:rowOff>13335</xdr:rowOff>
    </xdr:to>
    <xdr:cxnSp macro="">
      <xdr:nvCxnSpPr>
        <xdr:cNvPr id="549" name="直線コネクタ 548">
          <a:extLst>
            <a:ext uri="{FF2B5EF4-FFF2-40B4-BE49-F238E27FC236}">
              <a16:creationId xmlns:a16="http://schemas.microsoft.com/office/drawing/2014/main" id="{75E88AA3-8D92-45E0-9373-F91626CB124C}"/>
            </a:ext>
          </a:extLst>
        </xdr:cNvPr>
        <xdr:cNvCxnSpPr/>
      </xdr:nvCxnSpPr>
      <xdr:spPr>
        <a:xfrm>
          <a:off x="12814300" y="99193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110507</xdr:rowOff>
    </xdr:from>
    <xdr:ext cx="405111" cy="259045"/>
    <xdr:sp macro="" textlink="">
      <xdr:nvSpPr>
        <xdr:cNvPr id="550" name="n_1aveValue【保健センター・保健所】&#10;有形固定資産減価償却率">
          <a:extLst>
            <a:ext uri="{FF2B5EF4-FFF2-40B4-BE49-F238E27FC236}">
              <a16:creationId xmlns:a16="http://schemas.microsoft.com/office/drawing/2014/main" id="{4E19D106-0725-4850-B2EF-94F9A892333E}"/>
            </a:ext>
          </a:extLst>
        </xdr:cNvPr>
        <xdr:cNvSpPr txBox="1"/>
      </xdr:nvSpPr>
      <xdr:spPr>
        <a:xfrm>
          <a:off x="152660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78122</xdr:rowOff>
    </xdr:from>
    <xdr:ext cx="405111" cy="259045"/>
    <xdr:sp macro="" textlink="">
      <xdr:nvSpPr>
        <xdr:cNvPr id="551" name="n_2aveValue【保健センター・保健所】&#10;有形固定資産減価償却率">
          <a:extLst>
            <a:ext uri="{FF2B5EF4-FFF2-40B4-BE49-F238E27FC236}">
              <a16:creationId xmlns:a16="http://schemas.microsoft.com/office/drawing/2014/main" id="{B257FA5D-62AD-492B-8B8E-A4E01E06CDD7}"/>
            </a:ext>
          </a:extLst>
        </xdr:cNvPr>
        <xdr:cNvSpPr txBox="1"/>
      </xdr:nvSpPr>
      <xdr:spPr>
        <a:xfrm>
          <a:off x="1438974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51452</xdr:rowOff>
    </xdr:from>
    <xdr:ext cx="405111" cy="259045"/>
    <xdr:sp macro="" textlink="">
      <xdr:nvSpPr>
        <xdr:cNvPr id="552" name="n_3aveValue【保健センター・保健所】&#10;有形固定資産減価償却率">
          <a:extLst>
            <a:ext uri="{FF2B5EF4-FFF2-40B4-BE49-F238E27FC236}">
              <a16:creationId xmlns:a16="http://schemas.microsoft.com/office/drawing/2014/main" id="{FC21681C-D4AC-4882-89BA-FC769D1FD533}"/>
            </a:ext>
          </a:extLst>
        </xdr:cNvPr>
        <xdr:cNvSpPr txBox="1"/>
      </xdr:nvSpPr>
      <xdr:spPr>
        <a:xfrm>
          <a:off x="13500744" y="1016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19067</xdr:rowOff>
    </xdr:from>
    <xdr:ext cx="405111" cy="259045"/>
    <xdr:sp macro="" textlink="">
      <xdr:nvSpPr>
        <xdr:cNvPr id="553" name="n_4aveValue【保健センター・保健所】&#10;有形固定資産減価償却率">
          <a:extLst>
            <a:ext uri="{FF2B5EF4-FFF2-40B4-BE49-F238E27FC236}">
              <a16:creationId xmlns:a16="http://schemas.microsoft.com/office/drawing/2014/main" id="{16DA0257-39CC-4C8F-B385-FC1F523168EA}"/>
            </a:ext>
          </a:extLst>
        </xdr:cNvPr>
        <xdr:cNvSpPr txBox="1"/>
      </xdr:nvSpPr>
      <xdr:spPr>
        <a:xfrm>
          <a:off x="12611744" y="1013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90187</xdr:rowOff>
    </xdr:from>
    <xdr:ext cx="405111" cy="259045"/>
    <xdr:sp macro="" textlink="">
      <xdr:nvSpPr>
        <xdr:cNvPr id="554" name="n_1mainValue【保健センター・保健所】&#10;有形固定資産減価償却率">
          <a:extLst>
            <a:ext uri="{FF2B5EF4-FFF2-40B4-BE49-F238E27FC236}">
              <a16:creationId xmlns:a16="http://schemas.microsoft.com/office/drawing/2014/main" id="{822AC497-F897-40E1-A87F-E373B369FA24}"/>
            </a:ext>
          </a:extLst>
        </xdr:cNvPr>
        <xdr:cNvSpPr txBox="1"/>
      </xdr:nvSpPr>
      <xdr:spPr>
        <a:xfrm>
          <a:off x="152660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114952</xdr:rowOff>
    </xdr:from>
    <xdr:ext cx="405111" cy="259045"/>
    <xdr:sp macro="" textlink="">
      <xdr:nvSpPr>
        <xdr:cNvPr id="555" name="n_2mainValue【保健センター・保健所】&#10;有形固定資産減価償却率">
          <a:extLst>
            <a:ext uri="{FF2B5EF4-FFF2-40B4-BE49-F238E27FC236}">
              <a16:creationId xmlns:a16="http://schemas.microsoft.com/office/drawing/2014/main" id="{1FF5FE67-CA0C-41F9-AB5E-6BA484AA1E30}"/>
            </a:ext>
          </a:extLst>
        </xdr:cNvPr>
        <xdr:cNvSpPr txBox="1"/>
      </xdr:nvSpPr>
      <xdr:spPr>
        <a:xfrm>
          <a:off x="14389744" y="971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80662</xdr:rowOff>
    </xdr:from>
    <xdr:ext cx="405111" cy="259045"/>
    <xdr:sp macro="" textlink="">
      <xdr:nvSpPr>
        <xdr:cNvPr id="556" name="n_3mainValue【保健センター・保健所】&#10;有形固定資産減価償却率">
          <a:extLst>
            <a:ext uri="{FF2B5EF4-FFF2-40B4-BE49-F238E27FC236}">
              <a16:creationId xmlns:a16="http://schemas.microsoft.com/office/drawing/2014/main" id="{4FB8D1D5-8F09-4C84-9821-0D9E86C33AF6}"/>
            </a:ext>
          </a:extLst>
        </xdr:cNvPr>
        <xdr:cNvSpPr txBox="1"/>
      </xdr:nvSpPr>
      <xdr:spPr>
        <a:xfrm>
          <a:off x="13500744" y="968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42562</xdr:rowOff>
    </xdr:from>
    <xdr:ext cx="405111" cy="259045"/>
    <xdr:sp macro="" textlink="">
      <xdr:nvSpPr>
        <xdr:cNvPr id="557" name="n_4mainValue【保健センター・保健所】&#10;有形固定資産減価償却率">
          <a:extLst>
            <a:ext uri="{FF2B5EF4-FFF2-40B4-BE49-F238E27FC236}">
              <a16:creationId xmlns:a16="http://schemas.microsoft.com/office/drawing/2014/main" id="{D96854B6-AE2F-4410-8559-5CC8582F664A}"/>
            </a:ext>
          </a:extLst>
        </xdr:cNvPr>
        <xdr:cNvSpPr txBox="1"/>
      </xdr:nvSpPr>
      <xdr:spPr>
        <a:xfrm>
          <a:off x="12611744"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8" name="正方形/長方形 557">
          <a:extLst>
            <a:ext uri="{FF2B5EF4-FFF2-40B4-BE49-F238E27FC236}">
              <a16:creationId xmlns:a16="http://schemas.microsoft.com/office/drawing/2014/main" id="{5D1D6021-3D77-4197-9D43-EF04ED31B1F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9" name="正方形/長方形 558">
          <a:extLst>
            <a:ext uri="{FF2B5EF4-FFF2-40B4-BE49-F238E27FC236}">
              <a16:creationId xmlns:a16="http://schemas.microsoft.com/office/drawing/2014/main" id="{BEAAEF3F-55AA-4609-9A9E-1C8C3DD5201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0" name="正方形/長方形 559">
          <a:extLst>
            <a:ext uri="{FF2B5EF4-FFF2-40B4-BE49-F238E27FC236}">
              <a16:creationId xmlns:a16="http://schemas.microsoft.com/office/drawing/2014/main" id="{CACD0209-CEC4-435E-BED2-E02AB64121A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1" name="正方形/長方形 560">
          <a:extLst>
            <a:ext uri="{FF2B5EF4-FFF2-40B4-BE49-F238E27FC236}">
              <a16:creationId xmlns:a16="http://schemas.microsoft.com/office/drawing/2014/main" id="{18BF9153-1C40-41ED-A1BA-A273C2EC9A2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2" name="正方形/長方形 561">
          <a:extLst>
            <a:ext uri="{FF2B5EF4-FFF2-40B4-BE49-F238E27FC236}">
              <a16:creationId xmlns:a16="http://schemas.microsoft.com/office/drawing/2014/main" id="{70B82A4E-E3E7-4BA5-BC90-EBED47D731F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3" name="正方形/長方形 562">
          <a:extLst>
            <a:ext uri="{FF2B5EF4-FFF2-40B4-BE49-F238E27FC236}">
              <a16:creationId xmlns:a16="http://schemas.microsoft.com/office/drawing/2014/main" id="{01FD0444-7815-42ED-BD06-CB33E57D908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4" name="正方形/長方形 563">
          <a:extLst>
            <a:ext uri="{FF2B5EF4-FFF2-40B4-BE49-F238E27FC236}">
              <a16:creationId xmlns:a16="http://schemas.microsoft.com/office/drawing/2014/main" id="{6650DB0B-F462-493A-9B8C-D9562AD71B5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5" name="正方形/長方形 564">
          <a:extLst>
            <a:ext uri="{FF2B5EF4-FFF2-40B4-BE49-F238E27FC236}">
              <a16:creationId xmlns:a16="http://schemas.microsoft.com/office/drawing/2014/main" id="{54FFB317-3363-4CBB-B0BE-855D0378579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6" name="テキスト ボックス 565">
          <a:extLst>
            <a:ext uri="{FF2B5EF4-FFF2-40B4-BE49-F238E27FC236}">
              <a16:creationId xmlns:a16="http://schemas.microsoft.com/office/drawing/2014/main" id="{048F3463-142B-4BA6-9AF4-BA7CD40E229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7" name="直線コネクタ 566">
          <a:extLst>
            <a:ext uri="{FF2B5EF4-FFF2-40B4-BE49-F238E27FC236}">
              <a16:creationId xmlns:a16="http://schemas.microsoft.com/office/drawing/2014/main" id="{4E441AC5-49FD-4EEB-B95E-56272C98FF5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8" name="直線コネクタ 567">
          <a:extLst>
            <a:ext uri="{FF2B5EF4-FFF2-40B4-BE49-F238E27FC236}">
              <a16:creationId xmlns:a16="http://schemas.microsoft.com/office/drawing/2014/main" id="{3FEF4819-6210-42F6-98AD-E073388D911A}"/>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9" name="テキスト ボックス 568">
          <a:extLst>
            <a:ext uri="{FF2B5EF4-FFF2-40B4-BE49-F238E27FC236}">
              <a16:creationId xmlns:a16="http://schemas.microsoft.com/office/drawing/2014/main" id="{9BA78B7D-6DCB-4C14-85BE-C856289FE3AC}"/>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0" name="直線コネクタ 569">
          <a:extLst>
            <a:ext uri="{FF2B5EF4-FFF2-40B4-BE49-F238E27FC236}">
              <a16:creationId xmlns:a16="http://schemas.microsoft.com/office/drawing/2014/main" id="{475A3738-03BB-469A-87F4-88D27FA74673}"/>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1" name="テキスト ボックス 570">
          <a:extLst>
            <a:ext uri="{FF2B5EF4-FFF2-40B4-BE49-F238E27FC236}">
              <a16:creationId xmlns:a16="http://schemas.microsoft.com/office/drawing/2014/main" id="{F0AD2A3B-97B3-4E25-BF41-B7F68B1624D8}"/>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2" name="直線コネクタ 571">
          <a:extLst>
            <a:ext uri="{FF2B5EF4-FFF2-40B4-BE49-F238E27FC236}">
              <a16:creationId xmlns:a16="http://schemas.microsoft.com/office/drawing/2014/main" id="{488792E3-4BC8-47FE-A890-FD026CB7E4DB}"/>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3" name="テキスト ボックス 572">
          <a:extLst>
            <a:ext uri="{FF2B5EF4-FFF2-40B4-BE49-F238E27FC236}">
              <a16:creationId xmlns:a16="http://schemas.microsoft.com/office/drawing/2014/main" id="{6A7DED26-8C03-48EB-BC5C-F9A8A024C166}"/>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4" name="直線コネクタ 573">
          <a:extLst>
            <a:ext uri="{FF2B5EF4-FFF2-40B4-BE49-F238E27FC236}">
              <a16:creationId xmlns:a16="http://schemas.microsoft.com/office/drawing/2014/main" id="{3E34C6E7-0C14-4467-BBDD-1B1DF03E61DC}"/>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5" name="テキスト ボックス 574">
          <a:extLst>
            <a:ext uri="{FF2B5EF4-FFF2-40B4-BE49-F238E27FC236}">
              <a16:creationId xmlns:a16="http://schemas.microsoft.com/office/drawing/2014/main" id="{CB6E5544-0199-4212-8008-4424404730A4}"/>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6" name="直線コネクタ 575">
          <a:extLst>
            <a:ext uri="{FF2B5EF4-FFF2-40B4-BE49-F238E27FC236}">
              <a16:creationId xmlns:a16="http://schemas.microsoft.com/office/drawing/2014/main" id="{7466D6B0-3B7F-4707-A987-F7FD7A3AB2B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7" name="テキスト ボックス 576">
          <a:extLst>
            <a:ext uri="{FF2B5EF4-FFF2-40B4-BE49-F238E27FC236}">
              <a16:creationId xmlns:a16="http://schemas.microsoft.com/office/drawing/2014/main" id="{94108107-9241-4C5C-AD9A-E8D06B78C08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8" name="【保健センター・保健所】&#10;一人当たり面積グラフ枠">
          <a:extLst>
            <a:ext uri="{FF2B5EF4-FFF2-40B4-BE49-F238E27FC236}">
              <a16:creationId xmlns:a16="http://schemas.microsoft.com/office/drawing/2014/main" id="{F04829C5-F7CE-4B9E-8E06-9FED6EE9462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125730</xdr:rowOff>
    </xdr:from>
    <xdr:to>
      <xdr:col>116</xdr:col>
      <xdr:colOff>62864</xdr:colOff>
      <xdr:row>63</xdr:row>
      <xdr:rowOff>125730</xdr:rowOff>
    </xdr:to>
    <xdr:cxnSp macro="">
      <xdr:nvCxnSpPr>
        <xdr:cNvPr id="579" name="直線コネクタ 578">
          <a:extLst>
            <a:ext uri="{FF2B5EF4-FFF2-40B4-BE49-F238E27FC236}">
              <a16:creationId xmlns:a16="http://schemas.microsoft.com/office/drawing/2014/main" id="{9CF5E4CE-82F6-42DE-A2F5-38FAF5EFE7C5}"/>
            </a:ext>
          </a:extLst>
        </xdr:cNvPr>
        <xdr:cNvCxnSpPr/>
      </xdr:nvCxnSpPr>
      <xdr:spPr>
        <a:xfrm flipV="1">
          <a:off x="22160864" y="989838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80" name="【保健センター・保健所】&#10;一人当たり面積最小値テキスト">
          <a:extLst>
            <a:ext uri="{FF2B5EF4-FFF2-40B4-BE49-F238E27FC236}">
              <a16:creationId xmlns:a16="http://schemas.microsoft.com/office/drawing/2014/main" id="{59ECA326-8688-4B76-821A-1E2FCE4D6E37}"/>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81" name="直線コネクタ 580">
          <a:extLst>
            <a:ext uri="{FF2B5EF4-FFF2-40B4-BE49-F238E27FC236}">
              <a16:creationId xmlns:a16="http://schemas.microsoft.com/office/drawing/2014/main" id="{ED0A7566-ADCB-4BF6-92B0-C3AD9BDE8527}"/>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72407</xdr:rowOff>
    </xdr:from>
    <xdr:ext cx="469744" cy="259045"/>
    <xdr:sp macro="" textlink="">
      <xdr:nvSpPr>
        <xdr:cNvPr id="582" name="【保健センター・保健所】&#10;一人当たり面積最大値テキスト">
          <a:extLst>
            <a:ext uri="{FF2B5EF4-FFF2-40B4-BE49-F238E27FC236}">
              <a16:creationId xmlns:a16="http://schemas.microsoft.com/office/drawing/2014/main" id="{468C5264-7EED-4266-A9CA-BFC998CEF54B}"/>
            </a:ext>
          </a:extLst>
        </xdr:cNvPr>
        <xdr:cNvSpPr txBox="1"/>
      </xdr:nvSpPr>
      <xdr:spPr>
        <a:xfrm>
          <a:off x="22199600" y="967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125730</xdr:rowOff>
    </xdr:from>
    <xdr:to>
      <xdr:col>116</xdr:col>
      <xdr:colOff>152400</xdr:colOff>
      <xdr:row>57</xdr:row>
      <xdr:rowOff>125730</xdr:rowOff>
    </xdr:to>
    <xdr:cxnSp macro="">
      <xdr:nvCxnSpPr>
        <xdr:cNvPr id="583" name="直線コネクタ 582">
          <a:extLst>
            <a:ext uri="{FF2B5EF4-FFF2-40B4-BE49-F238E27FC236}">
              <a16:creationId xmlns:a16="http://schemas.microsoft.com/office/drawing/2014/main" id="{CDAE8437-38EF-40FA-A0F1-DF093CB6A829}"/>
            </a:ext>
          </a:extLst>
        </xdr:cNvPr>
        <xdr:cNvCxnSpPr/>
      </xdr:nvCxnSpPr>
      <xdr:spPr>
        <a:xfrm>
          <a:off x="22072600" y="989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9923</xdr:rowOff>
    </xdr:from>
    <xdr:ext cx="469744" cy="259045"/>
    <xdr:sp macro="" textlink="">
      <xdr:nvSpPr>
        <xdr:cNvPr id="584" name="【保健センター・保健所】&#10;一人当たり面積平均値テキスト">
          <a:extLst>
            <a:ext uri="{FF2B5EF4-FFF2-40B4-BE49-F238E27FC236}">
              <a16:creationId xmlns:a16="http://schemas.microsoft.com/office/drawing/2014/main" id="{833AD704-5195-4233-81F7-365EB52B1195}"/>
            </a:ext>
          </a:extLst>
        </xdr:cNvPr>
        <xdr:cNvSpPr txBox="1"/>
      </xdr:nvSpPr>
      <xdr:spPr>
        <a:xfrm>
          <a:off x="22199600" y="10639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31496</xdr:rowOff>
    </xdr:from>
    <xdr:to>
      <xdr:col>116</xdr:col>
      <xdr:colOff>114300</xdr:colOff>
      <xdr:row>62</xdr:row>
      <xdr:rowOff>133096</xdr:rowOff>
    </xdr:to>
    <xdr:sp macro="" textlink="">
      <xdr:nvSpPr>
        <xdr:cNvPr id="585" name="フローチャート: 判断 584">
          <a:extLst>
            <a:ext uri="{FF2B5EF4-FFF2-40B4-BE49-F238E27FC236}">
              <a16:creationId xmlns:a16="http://schemas.microsoft.com/office/drawing/2014/main" id="{FAC1B2CE-74BB-4A3B-93E0-D9A973CD4C9D}"/>
            </a:ext>
          </a:extLst>
        </xdr:cNvPr>
        <xdr:cNvSpPr/>
      </xdr:nvSpPr>
      <xdr:spPr>
        <a:xfrm>
          <a:off x="221107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36068</xdr:rowOff>
    </xdr:from>
    <xdr:to>
      <xdr:col>112</xdr:col>
      <xdr:colOff>38100</xdr:colOff>
      <xdr:row>62</xdr:row>
      <xdr:rowOff>137668</xdr:rowOff>
    </xdr:to>
    <xdr:sp macro="" textlink="">
      <xdr:nvSpPr>
        <xdr:cNvPr id="586" name="フローチャート: 判断 585">
          <a:extLst>
            <a:ext uri="{FF2B5EF4-FFF2-40B4-BE49-F238E27FC236}">
              <a16:creationId xmlns:a16="http://schemas.microsoft.com/office/drawing/2014/main" id="{1D879B46-C3F1-4025-8A6D-CC567ACDE6D1}"/>
            </a:ext>
          </a:extLst>
        </xdr:cNvPr>
        <xdr:cNvSpPr/>
      </xdr:nvSpPr>
      <xdr:spPr>
        <a:xfrm>
          <a:off x="21272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8636</xdr:rowOff>
    </xdr:from>
    <xdr:to>
      <xdr:col>107</xdr:col>
      <xdr:colOff>101600</xdr:colOff>
      <xdr:row>62</xdr:row>
      <xdr:rowOff>110236</xdr:rowOff>
    </xdr:to>
    <xdr:sp macro="" textlink="">
      <xdr:nvSpPr>
        <xdr:cNvPr id="587" name="フローチャート: 判断 586">
          <a:extLst>
            <a:ext uri="{FF2B5EF4-FFF2-40B4-BE49-F238E27FC236}">
              <a16:creationId xmlns:a16="http://schemas.microsoft.com/office/drawing/2014/main" id="{9B138E30-8E48-4B55-8400-B46A4BF908DE}"/>
            </a:ext>
          </a:extLst>
        </xdr:cNvPr>
        <xdr:cNvSpPr/>
      </xdr:nvSpPr>
      <xdr:spPr>
        <a:xfrm>
          <a:off x="20383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129794</xdr:rowOff>
    </xdr:from>
    <xdr:to>
      <xdr:col>102</xdr:col>
      <xdr:colOff>165100</xdr:colOff>
      <xdr:row>62</xdr:row>
      <xdr:rowOff>59944</xdr:rowOff>
    </xdr:to>
    <xdr:sp macro="" textlink="">
      <xdr:nvSpPr>
        <xdr:cNvPr id="588" name="フローチャート: 判断 587">
          <a:extLst>
            <a:ext uri="{FF2B5EF4-FFF2-40B4-BE49-F238E27FC236}">
              <a16:creationId xmlns:a16="http://schemas.microsoft.com/office/drawing/2014/main" id="{C89F00AD-8DAA-427F-8306-D23ED4387B20}"/>
            </a:ext>
          </a:extLst>
        </xdr:cNvPr>
        <xdr:cNvSpPr/>
      </xdr:nvSpPr>
      <xdr:spPr>
        <a:xfrm>
          <a:off x="19494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134366</xdr:rowOff>
    </xdr:from>
    <xdr:to>
      <xdr:col>98</xdr:col>
      <xdr:colOff>38100</xdr:colOff>
      <xdr:row>62</xdr:row>
      <xdr:rowOff>64516</xdr:rowOff>
    </xdr:to>
    <xdr:sp macro="" textlink="">
      <xdr:nvSpPr>
        <xdr:cNvPr id="589" name="フローチャート: 判断 588">
          <a:extLst>
            <a:ext uri="{FF2B5EF4-FFF2-40B4-BE49-F238E27FC236}">
              <a16:creationId xmlns:a16="http://schemas.microsoft.com/office/drawing/2014/main" id="{4F62F812-0515-48CB-903D-66D74F5BD515}"/>
            </a:ext>
          </a:extLst>
        </xdr:cNvPr>
        <xdr:cNvSpPr/>
      </xdr:nvSpPr>
      <xdr:spPr>
        <a:xfrm>
          <a:off x="18605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88F54A28-18DE-4A8E-A4E0-1A2C2683229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3E4BA030-D472-4372-9D14-491143F4707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D2B4F53B-A0BC-47DF-BB73-D710AF12617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64083976-0567-4BDC-B8A1-8B39AEDBEA3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224970A8-87FA-4325-AC20-DAEC33D101D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152654</xdr:rowOff>
    </xdr:from>
    <xdr:to>
      <xdr:col>116</xdr:col>
      <xdr:colOff>114300</xdr:colOff>
      <xdr:row>60</xdr:row>
      <xdr:rowOff>82804</xdr:rowOff>
    </xdr:to>
    <xdr:sp macro="" textlink="">
      <xdr:nvSpPr>
        <xdr:cNvPr id="595" name="楕円 594">
          <a:extLst>
            <a:ext uri="{FF2B5EF4-FFF2-40B4-BE49-F238E27FC236}">
              <a16:creationId xmlns:a16="http://schemas.microsoft.com/office/drawing/2014/main" id="{1E0D0156-0654-4A69-81C8-855B4B4A438A}"/>
            </a:ext>
          </a:extLst>
        </xdr:cNvPr>
        <xdr:cNvSpPr/>
      </xdr:nvSpPr>
      <xdr:spPr>
        <a:xfrm>
          <a:off x="22110700" y="102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4081</xdr:rowOff>
    </xdr:from>
    <xdr:ext cx="469744" cy="259045"/>
    <xdr:sp macro="" textlink="">
      <xdr:nvSpPr>
        <xdr:cNvPr id="596" name="【保健センター・保健所】&#10;一人当たり面積該当値テキスト">
          <a:extLst>
            <a:ext uri="{FF2B5EF4-FFF2-40B4-BE49-F238E27FC236}">
              <a16:creationId xmlns:a16="http://schemas.microsoft.com/office/drawing/2014/main" id="{8ED98C6B-6149-47C1-8E8E-6CD2E728B33B}"/>
            </a:ext>
          </a:extLst>
        </xdr:cNvPr>
        <xdr:cNvSpPr txBox="1"/>
      </xdr:nvSpPr>
      <xdr:spPr>
        <a:xfrm>
          <a:off x="22199600" y="1011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152654</xdr:rowOff>
    </xdr:from>
    <xdr:to>
      <xdr:col>112</xdr:col>
      <xdr:colOff>38100</xdr:colOff>
      <xdr:row>60</xdr:row>
      <xdr:rowOff>82804</xdr:rowOff>
    </xdr:to>
    <xdr:sp macro="" textlink="">
      <xdr:nvSpPr>
        <xdr:cNvPr id="597" name="楕円 596">
          <a:extLst>
            <a:ext uri="{FF2B5EF4-FFF2-40B4-BE49-F238E27FC236}">
              <a16:creationId xmlns:a16="http://schemas.microsoft.com/office/drawing/2014/main" id="{956072A0-8E0C-4B3C-B55C-EFEC914DDBCB}"/>
            </a:ext>
          </a:extLst>
        </xdr:cNvPr>
        <xdr:cNvSpPr/>
      </xdr:nvSpPr>
      <xdr:spPr>
        <a:xfrm>
          <a:off x="21272500" y="102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32004</xdr:rowOff>
    </xdr:from>
    <xdr:to>
      <xdr:col>116</xdr:col>
      <xdr:colOff>63500</xdr:colOff>
      <xdr:row>60</xdr:row>
      <xdr:rowOff>32004</xdr:rowOff>
    </xdr:to>
    <xdr:cxnSp macro="">
      <xdr:nvCxnSpPr>
        <xdr:cNvPr id="598" name="直線コネクタ 597">
          <a:extLst>
            <a:ext uri="{FF2B5EF4-FFF2-40B4-BE49-F238E27FC236}">
              <a16:creationId xmlns:a16="http://schemas.microsoft.com/office/drawing/2014/main" id="{3F981CA4-A05F-42DC-9F6C-ECD6A5E563ED}"/>
            </a:ext>
          </a:extLst>
        </xdr:cNvPr>
        <xdr:cNvCxnSpPr/>
      </xdr:nvCxnSpPr>
      <xdr:spPr>
        <a:xfrm>
          <a:off x="21323300" y="103190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157226</xdr:rowOff>
    </xdr:from>
    <xdr:to>
      <xdr:col>107</xdr:col>
      <xdr:colOff>101600</xdr:colOff>
      <xdr:row>60</xdr:row>
      <xdr:rowOff>87376</xdr:rowOff>
    </xdr:to>
    <xdr:sp macro="" textlink="">
      <xdr:nvSpPr>
        <xdr:cNvPr id="599" name="楕円 598">
          <a:extLst>
            <a:ext uri="{FF2B5EF4-FFF2-40B4-BE49-F238E27FC236}">
              <a16:creationId xmlns:a16="http://schemas.microsoft.com/office/drawing/2014/main" id="{41FB2197-B658-4A7B-916D-8B74C573EA04}"/>
            </a:ext>
          </a:extLst>
        </xdr:cNvPr>
        <xdr:cNvSpPr/>
      </xdr:nvSpPr>
      <xdr:spPr>
        <a:xfrm>
          <a:off x="20383500" y="102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32004</xdr:rowOff>
    </xdr:from>
    <xdr:to>
      <xdr:col>111</xdr:col>
      <xdr:colOff>177800</xdr:colOff>
      <xdr:row>60</xdr:row>
      <xdr:rowOff>36576</xdr:rowOff>
    </xdr:to>
    <xdr:cxnSp macro="">
      <xdr:nvCxnSpPr>
        <xdr:cNvPr id="600" name="直線コネクタ 599">
          <a:extLst>
            <a:ext uri="{FF2B5EF4-FFF2-40B4-BE49-F238E27FC236}">
              <a16:creationId xmlns:a16="http://schemas.microsoft.com/office/drawing/2014/main" id="{F7120B51-4B47-437B-878C-5ED9E1F49482}"/>
            </a:ext>
          </a:extLst>
        </xdr:cNvPr>
        <xdr:cNvCxnSpPr/>
      </xdr:nvCxnSpPr>
      <xdr:spPr>
        <a:xfrm flipV="1">
          <a:off x="20434300" y="103190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157226</xdr:rowOff>
    </xdr:from>
    <xdr:to>
      <xdr:col>102</xdr:col>
      <xdr:colOff>165100</xdr:colOff>
      <xdr:row>60</xdr:row>
      <xdr:rowOff>87376</xdr:rowOff>
    </xdr:to>
    <xdr:sp macro="" textlink="">
      <xdr:nvSpPr>
        <xdr:cNvPr id="601" name="楕円 600">
          <a:extLst>
            <a:ext uri="{FF2B5EF4-FFF2-40B4-BE49-F238E27FC236}">
              <a16:creationId xmlns:a16="http://schemas.microsoft.com/office/drawing/2014/main" id="{F915025E-5D57-4920-871D-086BBDFC65A3}"/>
            </a:ext>
          </a:extLst>
        </xdr:cNvPr>
        <xdr:cNvSpPr/>
      </xdr:nvSpPr>
      <xdr:spPr>
        <a:xfrm>
          <a:off x="19494500" y="102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36576</xdr:rowOff>
    </xdr:from>
    <xdr:to>
      <xdr:col>107</xdr:col>
      <xdr:colOff>50800</xdr:colOff>
      <xdr:row>60</xdr:row>
      <xdr:rowOff>36576</xdr:rowOff>
    </xdr:to>
    <xdr:cxnSp macro="">
      <xdr:nvCxnSpPr>
        <xdr:cNvPr id="602" name="直線コネクタ 601">
          <a:extLst>
            <a:ext uri="{FF2B5EF4-FFF2-40B4-BE49-F238E27FC236}">
              <a16:creationId xmlns:a16="http://schemas.microsoft.com/office/drawing/2014/main" id="{55DB0DEE-0608-4312-AD31-9E3BF801243D}"/>
            </a:ext>
          </a:extLst>
        </xdr:cNvPr>
        <xdr:cNvCxnSpPr/>
      </xdr:nvCxnSpPr>
      <xdr:spPr>
        <a:xfrm>
          <a:off x="19545300" y="103235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157226</xdr:rowOff>
    </xdr:from>
    <xdr:to>
      <xdr:col>98</xdr:col>
      <xdr:colOff>38100</xdr:colOff>
      <xdr:row>60</xdr:row>
      <xdr:rowOff>87376</xdr:rowOff>
    </xdr:to>
    <xdr:sp macro="" textlink="">
      <xdr:nvSpPr>
        <xdr:cNvPr id="603" name="楕円 602">
          <a:extLst>
            <a:ext uri="{FF2B5EF4-FFF2-40B4-BE49-F238E27FC236}">
              <a16:creationId xmlns:a16="http://schemas.microsoft.com/office/drawing/2014/main" id="{D1BE6A2C-51C2-4A33-840F-DBBCDF3D8BF3}"/>
            </a:ext>
          </a:extLst>
        </xdr:cNvPr>
        <xdr:cNvSpPr/>
      </xdr:nvSpPr>
      <xdr:spPr>
        <a:xfrm>
          <a:off x="18605500" y="102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36576</xdr:rowOff>
    </xdr:from>
    <xdr:to>
      <xdr:col>102</xdr:col>
      <xdr:colOff>114300</xdr:colOff>
      <xdr:row>60</xdr:row>
      <xdr:rowOff>36576</xdr:rowOff>
    </xdr:to>
    <xdr:cxnSp macro="">
      <xdr:nvCxnSpPr>
        <xdr:cNvPr id="604" name="直線コネクタ 603">
          <a:extLst>
            <a:ext uri="{FF2B5EF4-FFF2-40B4-BE49-F238E27FC236}">
              <a16:creationId xmlns:a16="http://schemas.microsoft.com/office/drawing/2014/main" id="{03A57DB2-D27B-4F6D-B710-C5B4BF66DE1A}"/>
            </a:ext>
          </a:extLst>
        </xdr:cNvPr>
        <xdr:cNvCxnSpPr/>
      </xdr:nvCxnSpPr>
      <xdr:spPr>
        <a:xfrm>
          <a:off x="18656300" y="103235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128795</xdr:rowOff>
    </xdr:from>
    <xdr:ext cx="469744" cy="259045"/>
    <xdr:sp macro="" textlink="">
      <xdr:nvSpPr>
        <xdr:cNvPr id="605" name="n_1aveValue【保健センター・保健所】&#10;一人当たり面積">
          <a:extLst>
            <a:ext uri="{FF2B5EF4-FFF2-40B4-BE49-F238E27FC236}">
              <a16:creationId xmlns:a16="http://schemas.microsoft.com/office/drawing/2014/main" id="{A775D0F4-7A41-4962-880B-788A86A08C0D}"/>
            </a:ext>
          </a:extLst>
        </xdr:cNvPr>
        <xdr:cNvSpPr txBox="1"/>
      </xdr:nvSpPr>
      <xdr:spPr>
        <a:xfrm>
          <a:off x="210757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101363</xdr:rowOff>
    </xdr:from>
    <xdr:ext cx="469744" cy="259045"/>
    <xdr:sp macro="" textlink="">
      <xdr:nvSpPr>
        <xdr:cNvPr id="606" name="n_2aveValue【保健センター・保健所】&#10;一人当たり面積">
          <a:extLst>
            <a:ext uri="{FF2B5EF4-FFF2-40B4-BE49-F238E27FC236}">
              <a16:creationId xmlns:a16="http://schemas.microsoft.com/office/drawing/2014/main" id="{A2D73BF4-5C1B-4D13-9291-08A0C5A41875}"/>
            </a:ext>
          </a:extLst>
        </xdr:cNvPr>
        <xdr:cNvSpPr txBox="1"/>
      </xdr:nvSpPr>
      <xdr:spPr>
        <a:xfrm>
          <a:off x="201994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51071</xdr:rowOff>
    </xdr:from>
    <xdr:ext cx="469744" cy="259045"/>
    <xdr:sp macro="" textlink="">
      <xdr:nvSpPr>
        <xdr:cNvPr id="607" name="n_3aveValue【保健センター・保健所】&#10;一人当たり面積">
          <a:extLst>
            <a:ext uri="{FF2B5EF4-FFF2-40B4-BE49-F238E27FC236}">
              <a16:creationId xmlns:a16="http://schemas.microsoft.com/office/drawing/2014/main" id="{762DD135-24E2-4C7C-8382-BABE235D3DD8}"/>
            </a:ext>
          </a:extLst>
        </xdr:cNvPr>
        <xdr:cNvSpPr txBox="1"/>
      </xdr:nvSpPr>
      <xdr:spPr>
        <a:xfrm>
          <a:off x="19310427" y="1068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55643</xdr:rowOff>
    </xdr:from>
    <xdr:ext cx="469744" cy="259045"/>
    <xdr:sp macro="" textlink="">
      <xdr:nvSpPr>
        <xdr:cNvPr id="608" name="n_4aveValue【保健センター・保健所】&#10;一人当たり面積">
          <a:extLst>
            <a:ext uri="{FF2B5EF4-FFF2-40B4-BE49-F238E27FC236}">
              <a16:creationId xmlns:a16="http://schemas.microsoft.com/office/drawing/2014/main" id="{EAD1D4D3-24FF-435B-B6A5-75D414390424}"/>
            </a:ext>
          </a:extLst>
        </xdr:cNvPr>
        <xdr:cNvSpPr txBox="1"/>
      </xdr:nvSpPr>
      <xdr:spPr>
        <a:xfrm>
          <a:off x="18421427" y="1068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99331</xdr:rowOff>
    </xdr:from>
    <xdr:ext cx="469744" cy="259045"/>
    <xdr:sp macro="" textlink="">
      <xdr:nvSpPr>
        <xdr:cNvPr id="609" name="n_1mainValue【保健センター・保健所】&#10;一人当たり面積">
          <a:extLst>
            <a:ext uri="{FF2B5EF4-FFF2-40B4-BE49-F238E27FC236}">
              <a16:creationId xmlns:a16="http://schemas.microsoft.com/office/drawing/2014/main" id="{D24CDFC1-6ADA-415E-A859-43037FAA3C8A}"/>
            </a:ext>
          </a:extLst>
        </xdr:cNvPr>
        <xdr:cNvSpPr txBox="1"/>
      </xdr:nvSpPr>
      <xdr:spPr>
        <a:xfrm>
          <a:off x="21075727" y="1004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103903</xdr:rowOff>
    </xdr:from>
    <xdr:ext cx="469744" cy="259045"/>
    <xdr:sp macro="" textlink="">
      <xdr:nvSpPr>
        <xdr:cNvPr id="610" name="n_2mainValue【保健センター・保健所】&#10;一人当たり面積">
          <a:extLst>
            <a:ext uri="{FF2B5EF4-FFF2-40B4-BE49-F238E27FC236}">
              <a16:creationId xmlns:a16="http://schemas.microsoft.com/office/drawing/2014/main" id="{5C9EC1A0-FA76-4390-9AF8-EF44600F51C8}"/>
            </a:ext>
          </a:extLst>
        </xdr:cNvPr>
        <xdr:cNvSpPr txBox="1"/>
      </xdr:nvSpPr>
      <xdr:spPr>
        <a:xfrm>
          <a:off x="20199427" y="10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103903</xdr:rowOff>
    </xdr:from>
    <xdr:ext cx="469744" cy="259045"/>
    <xdr:sp macro="" textlink="">
      <xdr:nvSpPr>
        <xdr:cNvPr id="611" name="n_3mainValue【保健センター・保健所】&#10;一人当たり面積">
          <a:extLst>
            <a:ext uri="{FF2B5EF4-FFF2-40B4-BE49-F238E27FC236}">
              <a16:creationId xmlns:a16="http://schemas.microsoft.com/office/drawing/2014/main" id="{C41B9C40-5305-451B-B9E1-1DCC583F5A8D}"/>
            </a:ext>
          </a:extLst>
        </xdr:cNvPr>
        <xdr:cNvSpPr txBox="1"/>
      </xdr:nvSpPr>
      <xdr:spPr>
        <a:xfrm>
          <a:off x="19310427" y="10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103903</xdr:rowOff>
    </xdr:from>
    <xdr:ext cx="469744" cy="259045"/>
    <xdr:sp macro="" textlink="">
      <xdr:nvSpPr>
        <xdr:cNvPr id="612" name="n_4mainValue【保健センター・保健所】&#10;一人当たり面積">
          <a:extLst>
            <a:ext uri="{FF2B5EF4-FFF2-40B4-BE49-F238E27FC236}">
              <a16:creationId xmlns:a16="http://schemas.microsoft.com/office/drawing/2014/main" id="{F892187A-FB2F-422D-B319-F6E4EA586BF3}"/>
            </a:ext>
          </a:extLst>
        </xdr:cNvPr>
        <xdr:cNvSpPr txBox="1"/>
      </xdr:nvSpPr>
      <xdr:spPr>
        <a:xfrm>
          <a:off x="18421427" y="10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3" name="正方形/長方形 612">
          <a:extLst>
            <a:ext uri="{FF2B5EF4-FFF2-40B4-BE49-F238E27FC236}">
              <a16:creationId xmlns:a16="http://schemas.microsoft.com/office/drawing/2014/main" id="{CA15158F-93F6-44D2-9FFF-8352E1B98B7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4" name="正方形/長方形 613">
          <a:extLst>
            <a:ext uri="{FF2B5EF4-FFF2-40B4-BE49-F238E27FC236}">
              <a16:creationId xmlns:a16="http://schemas.microsoft.com/office/drawing/2014/main" id="{D23AB9DD-558C-4BB9-96EB-0FBECF6E9E0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5" name="正方形/長方形 614">
          <a:extLst>
            <a:ext uri="{FF2B5EF4-FFF2-40B4-BE49-F238E27FC236}">
              <a16:creationId xmlns:a16="http://schemas.microsoft.com/office/drawing/2014/main" id="{E0604FCD-2F29-42D3-9DC4-265B413ABDB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6" name="正方形/長方形 615">
          <a:extLst>
            <a:ext uri="{FF2B5EF4-FFF2-40B4-BE49-F238E27FC236}">
              <a16:creationId xmlns:a16="http://schemas.microsoft.com/office/drawing/2014/main" id="{13D68648-CA98-4435-8DAF-8E1C4E0BA62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7" name="正方形/長方形 616">
          <a:extLst>
            <a:ext uri="{FF2B5EF4-FFF2-40B4-BE49-F238E27FC236}">
              <a16:creationId xmlns:a16="http://schemas.microsoft.com/office/drawing/2014/main" id="{328B895D-89D3-4940-89EB-A9A7AFE38AD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8" name="正方形/長方形 617">
          <a:extLst>
            <a:ext uri="{FF2B5EF4-FFF2-40B4-BE49-F238E27FC236}">
              <a16:creationId xmlns:a16="http://schemas.microsoft.com/office/drawing/2014/main" id="{3C0E09A3-FF93-4B32-9624-6D40344BF73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9" name="正方形/長方形 618">
          <a:extLst>
            <a:ext uri="{FF2B5EF4-FFF2-40B4-BE49-F238E27FC236}">
              <a16:creationId xmlns:a16="http://schemas.microsoft.com/office/drawing/2014/main" id="{676EE616-4750-403C-B879-E848B4D0A09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0" name="正方形/長方形 619">
          <a:extLst>
            <a:ext uri="{FF2B5EF4-FFF2-40B4-BE49-F238E27FC236}">
              <a16:creationId xmlns:a16="http://schemas.microsoft.com/office/drawing/2014/main" id="{D1B131D1-ED18-4AB6-90BE-3FC17A1C9A5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1" name="テキスト ボックス 620">
          <a:extLst>
            <a:ext uri="{FF2B5EF4-FFF2-40B4-BE49-F238E27FC236}">
              <a16:creationId xmlns:a16="http://schemas.microsoft.com/office/drawing/2014/main" id="{43FA557F-0EAA-41F1-810E-A21DCEFAA40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2" name="直線コネクタ 621">
          <a:extLst>
            <a:ext uri="{FF2B5EF4-FFF2-40B4-BE49-F238E27FC236}">
              <a16:creationId xmlns:a16="http://schemas.microsoft.com/office/drawing/2014/main" id="{BEF38F5B-5375-43A7-A71E-EF810D69995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3" name="テキスト ボックス 622">
          <a:extLst>
            <a:ext uri="{FF2B5EF4-FFF2-40B4-BE49-F238E27FC236}">
              <a16:creationId xmlns:a16="http://schemas.microsoft.com/office/drawing/2014/main" id="{583C390F-2147-4401-817D-DDD2DE6C502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4" name="直線コネクタ 623">
          <a:extLst>
            <a:ext uri="{FF2B5EF4-FFF2-40B4-BE49-F238E27FC236}">
              <a16:creationId xmlns:a16="http://schemas.microsoft.com/office/drawing/2014/main" id="{9E140294-B246-4CA1-B33F-15AA043EE63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5" name="テキスト ボックス 624">
          <a:extLst>
            <a:ext uri="{FF2B5EF4-FFF2-40B4-BE49-F238E27FC236}">
              <a16:creationId xmlns:a16="http://schemas.microsoft.com/office/drawing/2014/main" id="{4EE110C3-4083-4238-9F5F-88A5D06990F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6" name="直線コネクタ 625">
          <a:extLst>
            <a:ext uri="{FF2B5EF4-FFF2-40B4-BE49-F238E27FC236}">
              <a16:creationId xmlns:a16="http://schemas.microsoft.com/office/drawing/2014/main" id="{C8965EB8-E2E5-4146-875B-975D5C56B71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7" name="テキスト ボックス 626">
          <a:extLst>
            <a:ext uri="{FF2B5EF4-FFF2-40B4-BE49-F238E27FC236}">
              <a16:creationId xmlns:a16="http://schemas.microsoft.com/office/drawing/2014/main" id="{41BB1389-BC2C-4B71-939C-DFF66D3635E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8" name="直線コネクタ 627">
          <a:extLst>
            <a:ext uri="{FF2B5EF4-FFF2-40B4-BE49-F238E27FC236}">
              <a16:creationId xmlns:a16="http://schemas.microsoft.com/office/drawing/2014/main" id="{D98C6C6B-461C-4061-894F-9684F9C43665}"/>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9" name="テキスト ボックス 628">
          <a:extLst>
            <a:ext uri="{FF2B5EF4-FFF2-40B4-BE49-F238E27FC236}">
              <a16:creationId xmlns:a16="http://schemas.microsoft.com/office/drawing/2014/main" id="{781985BC-1A07-46BB-9B38-605D27307C3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0" name="直線コネクタ 629">
          <a:extLst>
            <a:ext uri="{FF2B5EF4-FFF2-40B4-BE49-F238E27FC236}">
              <a16:creationId xmlns:a16="http://schemas.microsoft.com/office/drawing/2014/main" id="{BAAAB4FD-6E2D-43A8-8A21-D3B0F2ABA47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1" name="テキスト ボックス 630">
          <a:extLst>
            <a:ext uri="{FF2B5EF4-FFF2-40B4-BE49-F238E27FC236}">
              <a16:creationId xmlns:a16="http://schemas.microsoft.com/office/drawing/2014/main" id="{198AAB72-F7CB-4DCA-B0FB-5EAB43995CA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2" name="直線コネクタ 631">
          <a:extLst>
            <a:ext uri="{FF2B5EF4-FFF2-40B4-BE49-F238E27FC236}">
              <a16:creationId xmlns:a16="http://schemas.microsoft.com/office/drawing/2014/main" id="{14E0E8FD-7DB3-49FC-994E-D70D83CAF7B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3" name="テキスト ボックス 632">
          <a:extLst>
            <a:ext uri="{FF2B5EF4-FFF2-40B4-BE49-F238E27FC236}">
              <a16:creationId xmlns:a16="http://schemas.microsoft.com/office/drawing/2014/main" id="{88D8B023-E0C1-49F3-8C10-A2D81AAD23C1}"/>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4" name="直線コネクタ 633">
          <a:extLst>
            <a:ext uri="{FF2B5EF4-FFF2-40B4-BE49-F238E27FC236}">
              <a16:creationId xmlns:a16="http://schemas.microsoft.com/office/drawing/2014/main" id="{B14ED4C2-85E1-44FD-9C1C-F51B9359F02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5" name="テキスト ボックス 634">
          <a:extLst>
            <a:ext uri="{FF2B5EF4-FFF2-40B4-BE49-F238E27FC236}">
              <a16:creationId xmlns:a16="http://schemas.microsoft.com/office/drawing/2014/main" id="{9A258CF4-7A2B-49BB-B771-6402D00EC57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6" name="【消防施設】&#10;有形固定資産減価償却率グラフ枠">
          <a:extLst>
            <a:ext uri="{FF2B5EF4-FFF2-40B4-BE49-F238E27FC236}">
              <a16:creationId xmlns:a16="http://schemas.microsoft.com/office/drawing/2014/main" id="{E5686FC7-616D-4199-B2F8-62AB9EB82FC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76200</xdr:rowOff>
    </xdr:from>
    <xdr:to>
      <xdr:col>85</xdr:col>
      <xdr:colOff>126364</xdr:colOff>
      <xdr:row>86</xdr:row>
      <xdr:rowOff>41911</xdr:rowOff>
    </xdr:to>
    <xdr:cxnSp macro="">
      <xdr:nvCxnSpPr>
        <xdr:cNvPr id="637" name="直線コネクタ 636">
          <a:extLst>
            <a:ext uri="{FF2B5EF4-FFF2-40B4-BE49-F238E27FC236}">
              <a16:creationId xmlns:a16="http://schemas.microsoft.com/office/drawing/2014/main" id="{3B046A4D-955B-4E1E-9150-66C1240F3C2A}"/>
            </a:ext>
          </a:extLst>
        </xdr:cNvPr>
        <xdr:cNvCxnSpPr/>
      </xdr:nvCxnSpPr>
      <xdr:spPr>
        <a:xfrm flipV="1">
          <a:off x="16318864" y="13449300"/>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45738</xdr:rowOff>
    </xdr:from>
    <xdr:ext cx="405111" cy="259045"/>
    <xdr:sp macro="" textlink="">
      <xdr:nvSpPr>
        <xdr:cNvPr id="638" name="【消防施設】&#10;有形固定資産減価償却率最小値テキスト">
          <a:extLst>
            <a:ext uri="{FF2B5EF4-FFF2-40B4-BE49-F238E27FC236}">
              <a16:creationId xmlns:a16="http://schemas.microsoft.com/office/drawing/2014/main" id="{3E85AA56-FAB8-4720-9F27-7DDE4011B241}"/>
            </a:ext>
          </a:extLst>
        </xdr:cNvPr>
        <xdr:cNvSpPr txBox="1"/>
      </xdr:nvSpPr>
      <xdr:spPr>
        <a:xfrm>
          <a:off x="16357600"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41911</xdr:rowOff>
    </xdr:from>
    <xdr:to>
      <xdr:col>86</xdr:col>
      <xdr:colOff>25400</xdr:colOff>
      <xdr:row>86</xdr:row>
      <xdr:rowOff>41911</xdr:rowOff>
    </xdr:to>
    <xdr:cxnSp macro="">
      <xdr:nvCxnSpPr>
        <xdr:cNvPr id="639" name="直線コネクタ 638">
          <a:extLst>
            <a:ext uri="{FF2B5EF4-FFF2-40B4-BE49-F238E27FC236}">
              <a16:creationId xmlns:a16="http://schemas.microsoft.com/office/drawing/2014/main" id="{E55BD775-144E-44EB-9E2A-13B5866F199E}"/>
            </a:ext>
          </a:extLst>
        </xdr:cNvPr>
        <xdr:cNvCxnSpPr/>
      </xdr:nvCxnSpPr>
      <xdr:spPr>
        <a:xfrm>
          <a:off x="16230600" y="1478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22877</xdr:rowOff>
    </xdr:from>
    <xdr:ext cx="405111" cy="259045"/>
    <xdr:sp macro="" textlink="">
      <xdr:nvSpPr>
        <xdr:cNvPr id="640" name="【消防施設】&#10;有形固定資産減価償却率最大値テキスト">
          <a:extLst>
            <a:ext uri="{FF2B5EF4-FFF2-40B4-BE49-F238E27FC236}">
              <a16:creationId xmlns:a16="http://schemas.microsoft.com/office/drawing/2014/main" id="{2C770FC3-0823-49E4-8699-FC6AC7FA63E1}"/>
            </a:ext>
          </a:extLst>
        </xdr:cNvPr>
        <xdr:cNvSpPr txBox="1"/>
      </xdr:nvSpPr>
      <xdr:spPr>
        <a:xfrm>
          <a:off x="16357600" y="1322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76200</xdr:rowOff>
    </xdr:from>
    <xdr:to>
      <xdr:col>86</xdr:col>
      <xdr:colOff>25400</xdr:colOff>
      <xdr:row>78</xdr:row>
      <xdr:rowOff>76200</xdr:rowOff>
    </xdr:to>
    <xdr:cxnSp macro="">
      <xdr:nvCxnSpPr>
        <xdr:cNvPr id="641" name="直線コネクタ 640">
          <a:extLst>
            <a:ext uri="{FF2B5EF4-FFF2-40B4-BE49-F238E27FC236}">
              <a16:creationId xmlns:a16="http://schemas.microsoft.com/office/drawing/2014/main" id="{4521E413-766C-48F4-95F3-25F4D6373131}"/>
            </a:ext>
          </a:extLst>
        </xdr:cNvPr>
        <xdr:cNvCxnSpPr/>
      </xdr:nvCxnSpPr>
      <xdr:spPr>
        <a:xfrm>
          <a:off x="16230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71138</xdr:rowOff>
    </xdr:from>
    <xdr:ext cx="405111" cy="259045"/>
    <xdr:sp macro="" textlink="">
      <xdr:nvSpPr>
        <xdr:cNvPr id="642" name="【消防施設】&#10;有形固定資産減価償却率平均値テキスト">
          <a:extLst>
            <a:ext uri="{FF2B5EF4-FFF2-40B4-BE49-F238E27FC236}">
              <a16:creationId xmlns:a16="http://schemas.microsoft.com/office/drawing/2014/main" id="{B1F589FF-1796-400E-8731-EB4A61769246}"/>
            </a:ext>
          </a:extLst>
        </xdr:cNvPr>
        <xdr:cNvSpPr txBox="1"/>
      </xdr:nvSpPr>
      <xdr:spPr>
        <a:xfrm>
          <a:off x="16357600" y="13787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48261</xdr:rowOff>
    </xdr:from>
    <xdr:to>
      <xdr:col>85</xdr:col>
      <xdr:colOff>177800</xdr:colOff>
      <xdr:row>81</xdr:row>
      <xdr:rowOff>149861</xdr:rowOff>
    </xdr:to>
    <xdr:sp macro="" textlink="">
      <xdr:nvSpPr>
        <xdr:cNvPr id="643" name="フローチャート: 判断 642">
          <a:extLst>
            <a:ext uri="{FF2B5EF4-FFF2-40B4-BE49-F238E27FC236}">
              <a16:creationId xmlns:a16="http://schemas.microsoft.com/office/drawing/2014/main" id="{B71D7F04-2D11-4B4B-8D98-0A2E9EDE7DE7}"/>
            </a:ext>
          </a:extLst>
        </xdr:cNvPr>
        <xdr:cNvSpPr/>
      </xdr:nvSpPr>
      <xdr:spPr>
        <a:xfrm>
          <a:off x="16268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10161</xdr:rowOff>
    </xdr:from>
    <xdr:to>
      <xdr:col>81</xdr:col>
      <xdr:colOff>101600</xdr:colOff>
      <xdr:row>81</xdr:row>
      <xdr:rowOff>111761</xdr:rowOff>
    </xdr:to>
    <xdr:sp macro="" textlink="">
      <xdr:nvSpPr>
        <xdr:cNvPr id="644" name="フローチャート: 判断 643">
          <a:extLst>
            <a:ext uri="{FF2B5EF4-FFF2-40B4-BE49-F238E27FC236}">
              <a16:creationId xmlns:a16="http://schemas.microsoft.com/office/drawing/2014/main" id="{D7222597-5A99-4786-B4EA-4EDAC97ECB96}"/>
            </a:ext>
          </a:extLst>
        </xdr:cNvPr>
        <xdr:cNvSpPr/>
      </xdr:nvSpPr>
      <xdr:spPr>
        <a:xfrm>
          <a:off x="15430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19686</xdr:rowOff>
    </xdr:from>
    <xdr:to>
      <xdr:col>76</xdr:col>
      <xdr:colOff>165100</xdr:colOff>
      <xdr:row>81</xdr:row>
      <xdr:rowOff>121286</xdr:rowOff>
    </xdr:to>
    <xdr:sp macro="" textlink="">
      <xdr:nvSpPr>
        <xdr:cNvPr id="645" name="フローチャート: 判断 644">
          <a:extLst>
            <a:ext uri="{FF2B5EF4-FFF2-40B4-BE49-F238E27FC236}">
              <a16:creationId xmlns:a16="http://schemas.microsoft.com/office/drawing/2014/main" id="{943CB75B-79A7-48C9-9370-1EBCF2E7BDFA}"/>
            </a:ext>
          </a:extLst>
        </xdr:cNvPr>
        <xdr:cNvSpPr/>
      </xdr:nvSpPr>
      <xdr:spPr>
        <a:xfrm>
          <a:off x="14541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151130</xdr:rowOff>
    </xdr:from>
    <xdr:to>
      <xdr:col>72</xdr:col>
      <xdr:colOff>38100</xdr:colOff>
      <xdr:row>81</xdr:row>
      <xdr:rowOff>81280</xdr:rowOff>
    </xdr:to>
    <xdr:sp macro="" textlink="">
      <xdr:nvSpPr>
        <xdr:cNvPr id="646" name="フローチャート: 判断 645">
          <a:extLst>
            <a:ext uri="{FF2B5EF4-FFF2-40B4-BE49-F238E27FC236}">
              <a16:creationId xmlns:a16="http://schemas.microsoft.com/office/drawing/2014/main" id="{1D401DD8-DB29-4031-A059-7A85C3BE0321}"/>
            </a:ext>
          </a:extLst>
        </xdr:cNvPr>
        <xdr:cNvSpPr/>
      </xdr:nvSpPr>
      <xdr:spPr>
        <a:xfrm>
          <a:off x="13652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126364</xdr:rowOff>
    </xdr:from>
    <xdr:to>
      <xdr:col>67</xdr:col>
      <xdr:colOff>101600</xdr:colOff>
      <xdr:row>81</xdr:row>
      <xdr:rowOff>56514</xdr:rowOff>
    </xdr:to>
    <xdr:sp macro="" textlink="">
      <xdr:nvSpPr>
        <xdr:cNvPr id="647" name="フローチャート: 判断 646">
          <a:extLst>
            <a:ext uri="{FF2B5EF4-FFF2-40B4-BE49-F238E27FC236}">
              <a16:creationId xmlns:a16="http://schemas.microsoft.com/office/drawing/2014/main" id="{E2B65961-0894-40D6-AA78-8EB25582B0BE}"/>
            </a:ext>
          </a:extLst>
        </xdr:cNvPr>
        <xdr:cNvSpPr/>
      </xdr:nvSpPr>
      <xdr:spPr>
        <a:xfrm>
          <a:off x="12763500" y="1384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8" name="テキスト ボックス 647">
          <a:extLst>
            <a:ext uri="{FF2B5EF4-FFF2-40B4-BE49-F238E27FC236}">
              <a16:creationId xmlns:a16="http://schemas.microsoft.com/office/drawing/2014/main" id="{A8C58604-793D-4855-A26F-89DAEF3D773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47A580F5-E09F-4023-A498-D8819C3BB98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23DCC7BA-B346-4A31-BB17-A4C15195EA2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1D4ABEDC-0DCE-402F-8C0E-2AF48DB23B5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C069B12B-053D-44FB-B444-7C10C9FF2AB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93980</xdr:rowOff>
    </xdr:from>
    <xdr:to>
      <xdr:col>85</xdr:col>
      <xdr:colOff>177800</xdr:colOff>
      <xdr:row>83</xdr:row>
      <xdr:rowOff>24130</xdr:rowOff>
    </xdr:to>
    <xdr:sp macro="" textlink="">
      <xdr:nvSpPr>
        <xdr:cNvPr id="653" name="楕円 652">
          <a:extLst>
            <a:ext uri="{FF2B5EF4-FFF2-40B4-BE49-F238E27FC236}">
              <a16:creationId xmlns:a16="http://schemas.microsoft.com/office/drawing/2014/main" id="{971008A6-AD62-4B03-8753-C77D37791F1E}"/>
            </a:ext>
          </a:extLst>
        </xdr:cNvPr>
        <xdr:cNvSpPr/>
      </xdr:nvSpPr>
      <xdr:spPr>
        <a:xfrm>
          <a:off x="162687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72407</xdr:rowOff>
    </xdr:from>
    <xdr:ext cx="405111" cy="259045"/>
    <xdr:sp macro="" textlink="">
      <xdr:nvSpPr>
        <xdr:cNvPr id="654" name="【消防施設】&#10;有形固定資産減価償却率該当値テキスト">
          <a:extLst>
            <a:ext uri="{FF2B5EF4-FFF2-40B4-BE49-F238E27FC236}">
              <a16:creationId xmlns:a16="http://schemas.microsoft.com/office/drawing/2014/main" id="{DCB604F4-F999-4C0D-B614-ADAE00848FB0}"/>
            </a:ext>
          </a:extLst>
        </xdr:cNvPr>
        <xdr:cNvSpPr txBox="1"/>
      </xdr:nvSpPr>
      <xdr:spPr>
        <a:xfrm>
          <a:off x="16357600"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139700</xdr:rowOff>
    </xdr:from>
    <xdr:to>
      <xdr:col>81</xdr:col>
      <xdr:colOff>101600</xdr:colOff>
      <xdr:row>83</xdr:row>
      <xdr:rowOff>69850</xdr:rowOff>
    </xdr:to>
    <xdr:sp macro="" textlink="">
      <xdr:nvSpPr>
        <xdr:cNvPr id="655" name="楕円 654">
          <a:extLst>
            <a:ext uri="{FF2B5EF4-FFF2-40B4-BE49-F238E27FC236}">
              <a16:creationId xmlns:a16="http://schemas.microsoft.com/office/drawing/2014/main" id="{FFE1AF38-051F-489A-B7E2-F3313D4ABC26}"/>
            </a:ext>
          </a:extLst>
        </xdr:cNvPr>
        <xdr:cNvSpPr/>
      </xdr:nvSpPr>
      <xdr:spPr>
        <a:xfrm>
          <a:off x="15430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144780</xdr:rowOff>
    </xdr:from>
    <xdr:to>
      <xdr:col>85</xdr:col>
      <xdr:colOff>127000</xdr:colOff>
      <xdr:row>83</xdr:row>
      <xdr:rowOff>19050</xdr:rowOff>
    </xdr:to>
    <xdr:cxnSp macro="">
      <xdr:nvCxnSpPr>
        <xdr:cNvPr id="656" name="直線コネクタ 655">
          <a:extLst>
            <a:ext uri="{FF2B5EF4-FFF2-40B4-BE49-F238E27FC236}">
              <a16:creationId xmlns:a16="http://schemas.microsoft.com/office/drawing/2014/main" id="{D83AF720-BE7D-46DB-BF90-D14B91BE2A10}"/>
            </a:ext>
          </a:extLst>
        </xdr:cNvPr>
        <xdr:cNvCxnSpPr/>
      </xdr:nvCxnSpPr>
      <xdr:spPr>
        <a:xfrm flipV="1">
          <a:off x="15481300" y="142036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90170</xdr:rowOff>
    </xdr:from>
    <xdr:to>
      <xdr:col>76</xdr:col>
      <xdr:colOff>165100</xdr:colOff>
      <xdr:row>83</xdr:row>
      <xdr:rowOff>20320</xdr:rowOff>
    </xdr:to>
    <xdr:sp macro="" textlink="">
      <xdr:nvSpPr>
        <xdr:cNvPr id="657" name="楕円 656">
          <a:extLst>
            <a:ext uri="{FF2B5EF4-FFF2-40B4-BE49-F238E27FC236}">
              <a16:creationId xmlns:a16="http://schemas.microsoft.com/office/drawing/2014/main" id="{3F1F9B1F-F73A-4A52-AE50-630A27B7FC77}"/>
            </a:ext>
          </a:extLst>
        </xdr:cNvPr>
        <xdr:cNvSpPr/>
      </xdr:nvSpPr>
      <xdr:spPr>
        <a:xfrm>
          <a:off x="14541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140970</xdr:rowOff>
    </xdr:from>
    <xdr:to>
      <xdr:col>81</xdr:col>
      <xdr:colOff>50800</xdr:colOff>
      <xdr:row>83</xdr:row>
      <xdr:rowOff>19050</xdr:rowOff>
    </xdr:to>
    <xdr:cxnSp macro="">
      <xdr:nvCxnSpPr>
        <xdr:cNvPr id="658" name="直線コネクタ 657">
          <a:extLst>
            <a:ext uri="{FF2B5EF4-FFF2-40B4-BE49-F238E27FC236}">
              <a16:creationId xmlns:a16="http://schemas.microsoft.com/office/drawing/2014/main" id="{218F667E-E0DB-45F8-B0C0-7EC29C0A02FE}"/>
            </a:ext>
          </a:extLst>
        </xdr:cNvPr>
        <xdr:cNvCxnSpPr/>
      </xdr:nvCxnSpPr>
      <xdr:spPr>
        <a:xfrm>
          <a:off x="14592300" y="141998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88264</xdr:rowOff>
    </xdr:from>
    <xdr:to>
      <xdr:col>72</xdr:col>
      <xdr:colOff>38100</xdr:colOff>
      <xdr:row>83</xdr:row>
      <xdr:rowOff>18414</xdr:rowOff>
    </xdr:to>
    <xdr:sp macro="" textlink="">
      <xdr:nvSpPr>
        <xdr:cNvPr id="659" name="楕円 658">
          <a:extLst>
            <a:ext uri="{FF2B5EF4-FFF2-40B4-BE49-F238E27FC236}">
              <a16:creationId xmlns:a16="http://schemas.microsoft.com/office/drawing/2014/main" id="{14D68D9E-3BC6-46DD-9505-0B0AA2061927}"/>
            </a:ext>
          </a:extLst>
        </xdr:cNvPr>
        <xdr:cNvSpPr/>
      </xdr:nvSpPr>
      <xdr:spPr>
        <a:xfrm>
          <a:off x="136525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139064</xdr:rowOff>
    </xdr:from>
    <xdr:to>
      <xdr:col>76</xdr:col>
      <xdr:colOff>114300</xdr:colOff>
      <xdr:row>82</xdr:row>
      <xdr:rowOff>140970</xdr:rowOff>
    </xdr:to>
    <xdr:cxnSp macro="">
      <xdr:nvCxnSpPr>
        <xdr:cNvPr id="660" name="直線コネクタ 659">
          <a:extLst>
            <a:ext uri="{FF2B5EF4-FFF2-40B4-BE49-F238E27FC236}">
              <a16:creationId xmlns:a16="http://schemas.microsoft.com/office/drawing/2014/main" id="{5E936BFF-8A67-4EB2-9B89-4DE7F5D76767}"/>
            </a:ext>
          </a:extLst>
        </xdr:cNvPr>
        <xdr:cNvCxnSpPr/>
      </xdr:nvCxnSpPr>
      <xdr:spPr>
        <a:xfrm>
          <a:off x="13703300" y="1419796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86361</xdr:rowOff>
    </xdr:from>
    <xdr:to>
      <xdr:col>67</xdr:col>
      <xdr:colOff>101600</xdr:colOff>
      <xdr:row>83</xdr:row>
      <xdr:rowOff>16511</xdr:rowOff>
    </xdr:to>
    <xdr:sp macro="" textlink="">
      <xdr:nvSpPr>
        <xdr:cNvPr id="661" name="楕円 660">
          <a:extLst>
            <a:ext uri="{FF2B5EF4-FFF2-40B4-BE49-F238E27FC236}">
              <a16:creationId xmlns:a16="http://schemas.microsoft.com/office/drawing/2014/main" id="{10B984C2-C163-440F-8720-103A6A0A6F39}"/>
            </a:ext>
          </a:extLst>
        </xdr:cNvPr>
        <xdr:cNvSpPr/>
      </xdr:nvSpPr>
      <xdr:spPr>
        <a:xfrm>
          <a:off x="127635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137161</xdr:rowOff>
    </xdr:from>
    <xdr:to>
      <xdr:col>71</xdr:col>
      <xdr:colOff>177800</xdr:colOff>
      <xdr:row>82</xdr:row>
      <xdr:rowOff>139064</xdr:rowOff>
    </xdr:to>
    <xdr:cxnSp macro="">
      <xdr:nvCxnSpPr>
        <xdr:cNvPr id="662" name="直線コネクタ 661">
          <a:extLst>
            <a:ext uri="{FF2B5EF4-FFF2-40B4-BE49-F238E27FC236}">
              <a16:creationId xmlns:a16="http://schemas.microsoft.com/office/drawing/2014/main" id="{3B39BBB4-1BAF-4A6D-A97A-EAFA94013B4C}"/>
            </a:ext>
          </a:extLst>
        </xdr:cNvPr>
        <xdr:cNvCxnSpPr/>
      </xdr:nvCxnSpPr>
      <xdr:spPr>
        <a:xfrm>
          <a:off x="12814300" y="1419606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128288</xdr:rowOff>
    </xdr:from>
    <xdr:ext cx="405111" cy="259045"/>
    <xdr:sp macro="" textlink="">
      <xdr:nvSpPr>
        <xdr:cNvPr id="663" name="n_1aveValue【消防施設】&#10;有形固定資産減価償却率">
          <a:extLst>
            <a:ext uri="{FF2B5EF4-FFF2-40B4-BE49-F238E27FC236}">
              <a16:creationId xmlns:a16="http://schemas.microsoft.com/office/drawing/2014/main" id="{B7FB2499-18BC-48D6-9891-3CE6CE337B71}"/>
            </a:ext>
          </a:extLst>
        </xdr:cNvPr>
        <xdr:cNvSpPr txBox="1"/>
      </xdr:nvSpPr>
      <xdr:spPr>
        <a:xfrm>
          <a:off x="15266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137813</xdr:rowOff>
    </xdr:from>
    <xdr:ext cx="405111" cy="259045"/>
    <xdr:sp macro="" textlink="">
      <xdr:nvSpPr>
        <xdr:cNvPr id="664" name="n_2aveValue【消防施設】&#10;有形固定資産減価償却率">
          <a:extLst>
            <a:ext uri="{FF2B5EF4-FFF2-40B4-BE49-F238E27FC236}">
              <a16:creationId xmlns:a16="http://schemas.microsoft.com/office/drawing/2014/main" id="{CBA8D3E6-3A26-4509-ADE5-80678521D99A}"/>
            </a:ext>
          </a:extLst>
        </xdr:cNvPr>
        <xdr:cNvSpPr txBox="1"/>
      </xdr:nvSpPr>
      <xdr:spPr>
        <a:xfrm>
          <a:off x="14389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97807</xdr:rowOff>
    </xdr:from>
    <xdr:ext cx="405111" cy="259045"/>
    <xdr:sp macro="" textlink="">
      <xdr:nvSpPr>
        <xdr:cNvPr id="665" name="n_3aveValue【消防施設】&#10;有形固定資産減価償却率">
          <a:extLst>
            <a:ext uri="{FF2B5EF4-FFF2-40B4-BE49-F238E27FC236}">
              <a16:creationId xmlns:a16="http://schemas.microsoft.com/office/drawing/2014/main" id="{1A801907-79A5-4212-8D61-A4B72379BBEB}"/>
            </a:ext>
          </a:extLst>
        </xdr:cNvPr>
        <xdr:cNvSpPr txBox="1"/>
      </xdr:nvSpPr>
      <xdr:spPr>
        <a:xfrm>
          <a:off x="13500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73041</xdr:rowOff>
    </xdr:from>
    <xdr:ext cx="405111" cy="259045"/>
    <xdr:sp macro="" textlink="">
      <xdr:nvSpPr>
        <xdr:cNvPr id="666" name="n_4aveValue【消防施設】&#10;有形固定資産減価償却率">
          <a:extLst>
            <a:ext uri="{FF2B5EF4-FFF2-40B4-BE49-F238E27FC236}">
              <a16:creationId xmlns:a16="http://schemas.microsoft.com/office/drawing/2014/main" id="{66CB17AA-8303-4095-82BB-B668BC0155C3}"/>
            </a:ext>
          </a:extLst>
        </xdr:cNvPr>
        <xdr:cNvSpPr txBox="1"/>
      </xdr:nvSpPr>
      <xdr:spPr>
        <a:xfrm>
          <a:off x="126117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60977</xdr:rowOff>
    </xdr:from>
    <xdr:ext cx="405111" cy="259045"/>
    <xdr:sp macro="" textlink="">
      <xdr:nvSpPr>
        <xdr:cNvPr id="667" name="n_1mainValue【消防施設】&#10;有形固定資産減価償却率">
          <a:extLst>
            <a:ext uri="{FF2B5EF4-FFF2-40B4-BE49-F238E27FC236}">
              <a16:creationId xmlns:a16="http://schemas.microsoft.com/office/drawing/2014/main" id="{A556969B-B8BA-4127-BF00-2FFCEDFAD33F}"/>
            </a:ext>
          </a:extLst>
        </xdr:cNvPr>
        <xdr:cNvSpPr txBox="1"/>
      </xdr:nvSpPr>
      <xdr:spPr>
        <a:xfrm>
          <a:off x="15266044"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11447</xdr:rowOff>
    </xdr:from>
    <xdr:ext cx="405111" cy="259045"/>
    <xdr:sp macro="" textlink="">
      <xdr:nvSpPr>
        <xdr:cNvPr id="668" name="n_2mainValue【消防施設】&#10;有形固定資産減価償却率">
          <a:extLst>
            <a:ext uri="{FF2B5EF4-FFF2-40B4-BE49-F238E27FC236}">
              <a16:creationId xmlns:a16="http://schemas.microsoft.com/office/drawing/2014/main" id="{665DFFB7-C38C-408C-A11B-34FC9F4C1A09}"/>
            </a:ext>
          </a:extLst>
        </xdr:cNvPr>
        <xdr:cNvSpPr txBox="1"/>
      </xdr:nvSpPr>
      <xdr:spPr>
        <a:xfrm>
          <a:off x="14389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9541</xdr:rowOff>
    </xdr:from>
    <xdr:ext cx="405111" cy="259045"/>
    <xdr:sp macro="" textlink="">
      <xdr:nvSpPr>
        <xdr:cNvPr id="669" name="n_3mainValue【消防施設】&#10;有形固定資産減価償却率">
          <a:extLst>
            <a:ext uri="{FF2B5EF4-FFF2-40B4-BE49-F238E27FC236}">
              <a16:creationId xmlns:a16="http://schemas.microsoft.com/office/drawing/2014/main" id="{8CD13ED8-E69A-4EAD-BBDF-61C41FB228A9}"/>
            </a:ext>
          </a:extLst>
        </xdr:cNvPr>
        <xdr:cNvSpPr txBox="1"/>
      </xdr:nvSpPr>
      <xdr:spPr>
        <a:xfrm>
          <a:off x="13500744" y="1423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7638</xdr:rowOff>
    </xdr:from>
    <xdr:ext cx="405111" cy="259045"/>
    <xdr:sp macro="" textlink="">
      <xdr:nvSpPr>
        <xdr:cNvPr id="670" name="n_4mainValue【消防施設】&#10;有形固定資産減価償却率">
          <a:extLst>
            <a:ext uri="{FF2B5EF4-FFF2-40B4-BE49-F238E27FC236}">
              <a16:creationId xmlns:a16="http://schemas.microsoft.com/office/drawing/2014/main" id="{A4A6487F-410C-4B8E-995F-0F407DC4C5E7}"/>
            </a:ext>
          </a:extLst>
        </xdr:cNvPr>
        <xdr:cNvSpPr txBox="1"/>
      </xdr:nvSpPr>
      <xdr:spPr>
        <a:xfrm>
          <a:off x="12611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1" name="正方形/長方形 670">
          <a:extLst>
            <a:ext uri="{FF2B5EF4-FFF2-40B4-BE49-F238E27FC236}">
              <a16:creationId xmlns:a16="http://schemas.microsoft.com/office/drawing/2014/main" id="{68580B50-5067-4EFA-AAB3-2A6E094AEF8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2" name="正方形/長方形 671">
          <a:extLst>
            <a:ext uri="{FF2B5EF4-FFF2-40B4-BE49-F238E27FC236}">
              <a16:creationId xmlns:a16="http://schemas.microsoft.com/office/drawing/2014/main" id="{49348CB0-737E-4FC4-9D4F-948B61FC916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3" name="正方形/長方形 672">
          <a:extLst>
            <a:ext uri="{FF2B5EF4-FFF2-40B4-BE49-F238E27FC236}">
              <a16:creationId xmlns:a16="http://schemas.microsoft.com/office/drawing/2014/main" id="{7105E840-9D2C-4022-806E-6D1F6B8D143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4" name="正方形/長方形 673">
          <a:extLst>
            <a:ext uri="{FF2B5EF4-FFF2-40B4-BE49-F238E27FC236}">
              <a16:creationId xmlns:a16="http://schemas.microsoft.com/office/drawing/2014/main" id="{1DD0B54F-13D7-45C0-8F60-08C8B3A53BB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5" name="正方形/長方形 674">
          <a:extLst>
            <a:ext uri="{FF2B5EF4-FFF2-40B4-BE49-F238E27FC236}">
              <a16:creationId xmlns:a16="http://schemas.microsoft.com/office/drawing/2014/main" id="{5355ED2C-52AF-4833-A5D5-820E8B4A78F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6" name="正方形/長方形 675">
          <a:extLst>
            <a:ext uri="{FF2B5EF4-FFF2-40B4-BE49-F238E27FC236}">
              <a16:creationId xmlns:a16="http://schemas.microsoft.com/office/drawing/2014/main" id="{28D1CFFB-C188-41CB-AD71-0D55D15E6B2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7" name="正方形/長方形 676">
          <a:extLst>
            <a:ext uri="{FF2B5EF4-FFF2-40B4-BE49-F238E27FC236}">
              <a16:creationId xmlns:a16="http://schemas.microsoft.com/office/drawing/2014/main" id="{A55207F6-FDAB-4EDF-8636-941E6E4E259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8" name="正方形/長方形 677">
          <a:extLst>
            <a:ext uri="{FF2B5EF4-FFF2-40B4-BE49-F238E27FC236}">
              <a16:creationId xmlns:a16="http://schemas.microsoft.com/office/drawing/2014/main" id="{ACE6BDA6-01A2-42ED-96C6-0D280162004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9" name="テキスト ボックス 678">
          <a:extLst>
            <a:ext uri="{FF2B5EF4-FFF2-40B4-BE49-F238E27FC236}">
              <a16:creationId xmlns:a16="http://schemas.microsoft.com/office/drawing/2014/main" id="{0D6D829A-C4A2-4715-A790-078A605702E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0" name="直線コネクタ 679">
          <a:extLst>
            <a:ext uri="{FF2B5EF4-FFF2-40B4-BE49-F238E27FC236}">
              <a16:creationId xmlns:a16="http://schemas.microsoft.com/office/drawing/2014/main" id="{435FA328-4A8B-4EEE-92F8-15A1EED1FC6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1" name="直線コネクタ 680">
          <a:extLst>
            <a:ext uri="{FF2B5EF4-FFF2-40B4-BE49-F238E27FC236}">
              <a16:creationId xmlns:a16="http://schemas.microsoft.com/office/drawing/2014/main" id="{B3ED1703-3947-457B-91CD-8EEEB706EBD3}"/>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2" name="テキスト ボックス 681">
          <a:extLst>
            <a:ext uri="{FF2B5EF4-FFF2-40B4-BE49-F238E27FC236}">
              <a16:creationId xmlns:a16="http://schemas.microsoft.com/office/drawing/2014/main" id="{20E2CC4D-9430-42F8-ADC5-42528AA4F208}"/>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3" name="直線コネクタ 682">
          <a:extLst>
            <a:ext uri="{FF2B5EF4-FFF2-40B4-BE49-F238E27FC236}">
              <a16:creationId xmlns:a16="http://schemas.microsoft.com/office/drawing/2014/main" id="{B4BF4F56-4EB8-461E-8BE8-84ACC877B36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4" name="テキスト ボックス 683">
          <a:extLst>
            <a:ext uri="{FF2B5EF4-FFF2-40B4-BE49-F238E27FC236}">
              <a16:creationId xmlns:a16="http://schemas.microsoft.com/office/drawing/2014/main" id="{16E53125-A672-464D-A7C3-95EC88BB1BD3}"/>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5" name="直線コネクタ 684">
          <a:extLst>
            <a:ext uri="{FF2B5EF4-FFF2-40B4-BE49-F238E27FC236}">
              <a16:creationId xmlns:a16="http://schemas.microsoft.com/office/drawing/2014/main" id="{D5E2FC0F-6B36-436E-9544-A12D808190D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6" name="テキスト ボックス 685">
          <a:extLst>
            <a:ext uri="{FF2B5EF4-FFF2-40B4-BE49-F238E27FC236}">
              <a16:creationId xmlns:a16="http://schemas.microsoft.com/office/drawing/2014/main" id="{2525A939-0A15-4253-B22D-23B2DE45B306}"/>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7" name="直線コネクタ 686">
          <a:extLst>
            <a:ext uri="{FF2B5EF4-FFF2-40B4-BE49-F238E27FC236}">
              <a16:creationId xmlns:a16="http://schemas.microsoft.com/office/drawing/2014/main" id="{B219C838-BBAB-4542-B959-0CFA9718472F}"/>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88" name="テキスト ボックス 687">
          <a:extLst>
            <a:ext uri="{FF2B5EF4-FFF2-40B4-BE49-F238E27FC236}">
              <a16:creationId xmlns:a16="http://schemas.microsoft.com/office/drawing/2014/main" id="{1934AD59-43AF-4720-B6AD-C6E3F9D5ECF7}"/>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9" name="直線コネクタ 688">
          <a:extLst>
            <a:ext uri="{FF2B5EF4-FFF2-40B4-BE49-F238E27FC236}">
              <a16:creationId xmlns:a16="http://schemas.microsoft.com/office/drawing/2014/main" id="{69EB50C8-07CF-479A-AA20-BFE6B942BA6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0" name="テキスト ボックス 689">
          <a:extLst>
            <a:ext uri="{FF2B5EF4-FFF2-40B4-BE49-F238E27FC236}">
              <a16:creationId xmlns:a16="http://schemas.microsoft.com/office/drawing/2014/main" id="{73DBAFB6-AF20-49C5-BAF7-6E5FDAF9F92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1" name="【消防施設】&#10;一人当たり面積グラフ枠">
          <a:extLst>
            <a:ext uri="{FF2B5EF4-FFF2-40B4-BE49-F238E27FC236}">
              <a16:creationId xmlns:a16="http://schemas.microsoft.com/office/drawing/2014/main" id="{1282918C-B3D2-4528-AB3F-83129F06CE6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8382</xdr:rowOff>
    </xdr:from>
    <xdr:to>
      <xdr:col>116</xdr:col>
      <xdr:colOff>62864</xdr:colOff>
      <xdr:row>85</xdr:row>
      <xdr:rowOff>136398</xdr:rowOff>
    </xdr:to>
    <xdr:cxnSp macro="">
      <xdr:nvCxnSpPr>
        <xdr:cNvPr id="692" name="直線コネクタ 691">
          <a:extLst>
            <a:ext uri="{FF2B5EF4-FFF2-40B4-BE49-F238E27FC236}">
              <a16:creationId xmlns:a16="http://schemas.microsoft.com/office/drawing/2014/main" id="{CBB4C54C-09CD-488D-8A2D-5C97EBE549F5}"/>
            </a:ext>
          </a:extLst>
        </xdr:cNvPr>
        <xdr:cNvCxnSpPr/>
      </xdr:nvCxnSpPr>
      <xdr:spPr>
        <a:xfrm flipV="1">
          <a:off x="22160864" y="13552932"/>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693" name="【消防施設】&#10;一人当たり面積最小値テキスト">
          <a:extLst>
            <a:ext uri="{FF2B5EF4-FFF2-40B4-BE49-F238E27FC236}">
              <a16:creationId xmlns:a16="http://schemas.microsoft.com/office/drawing/2014/main" id="{CF62A5E7-8DB5-41B3-995C-37FA23F18D3B}"/>
            </a:ext>
          </a:extLst>
        </xdr:cNvPr>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694" name="直線コネクタ 693">
          <a:extLst>
            <a:ext uri="{FF2B5EF4-FFF2-40B4-BE49-F238E27FC236}">
              <a16:creationId xmlns:a16="http://schemas.microsoft.com/office/drawing/2014/main" id="{4BC8B16E-7D78-4841-8C39-9FC5C5E445B9}"/>
            </a:ext>
          </a:extLst>
        </xdr:cNvPr>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126509</xdr:rowOff>
    </xdr:from>
    <xdr:ext cx="469744" cy="259045"/>
    <xdr:sp macro="" textlink="">
      <xdr:nvSpPr>
        <xdr:cNvPr id="695" name="【消防施設】&#10;一人当たり面積最大値テキスト">
          <a:extLst>
            <a:ext uri="{FF2B5EF4-FFF2-40B4-BE49-F238E27FC236}">
              <a16:creationId xmlns:a16="http://schemas.microsoft.com/office/drawing/2014/main" id="{D0BD05B2-D2C0-4EA0-9B0A-AB4CC6A10AE4}"/>
            </a:ext>
          </a:extLst>
        </xdr:cNvPr>
        <xdr:cNvSpPr txBox="1"/>
      </xdr:nvSpPr>
      <xdr:spPr>
        <a:xfrm>
          <a:off x="22199600" y="1332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8382</xdr:rowOff>
    </xdr:from>
    <xdr:to>
      <xdr:col>116</xdr:col>
      <xdr:colOff>152400</xdr:colOff>
      <xdr:row>79</xdr:row>
      <xdr:rowOff>8382</xdr:rowOff>
    </xdr:to>
    <xdr:cxnSp macro="">
      <xdr:nvCxnSpPr>
        <xdr:cNvPr id="696" name="直線コネクタ 695">
          <a:extLst>
            <a:ext uri="{FF2B5EF4-FFF2-40B4-BE49-F238E27FC236}">
              <a16:creationId xmlns:a16="http://schemas.microsoft.com/office/drawing/2014/main" id="{5576BBEC-284B-4D66-9983-A3770FE9143E}"/>
            </a:ext>
          </a:extLst>
        </xdr:cNvPr>
        <xdr:cNvCxnSpPr/>
      </xdr:nvCxnSpPr>
      <xdr:spPr>
        <a:xfrm>
          <a:off x="22072600" y="1355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167912</xdr:rowOff>
    </xdr:from>
    <xdr:ext cx="469744" cy="259045"/>
    <xdr:sp macro="" textlink="">
      <xdr:nvSpPr>
        <xdr:cNvPr id="697" name="【消防施設】&#10;一人当たり面積平均値テキスト">
          <a:extLst>
            <a:ext uri="{FF2B5EF4-FFF2-40B4-BE49-F238E27FC236}">
              <a16:creationId xmlns:a16="http://schemas.microsoft.com/office/drawing/2014/main" id="{9C1F2CBD-4AC6-4EEC-B2D2-17CB96ED13AA}"/>
            </a:ext>
          </a:extLst>
        </xdr:cNvPr>
        <xdr:cNvSpPr txBox="1"/>
      </xdr:nvSpPr>
      <xdr:spPr>
        <a:xfrm>
          <a:off x="22199600" y="14226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145035</xdr:rowOff>
    </xdr:from>
    <xdr:to>
      <xdr:col>116</xdr:col>
      <xdr:colOff>114300</xdr:colOff>
      <xdr:row>84</xdr:row>
      <xdr:rowOff>75185</xdr:rowOff>
    </xdr:to>
    <xdr:sp macro="" textlink="">
      <xdr:nvSpPr>
        <xdr:cNvPr id="698" name="フローチャート: 判断 697">
          <a:extLst>
            <a:ext uri="{FF2B5EF4-FFF2-40B4-BE49-F238E27FC236}">
              <a16:creationId xmlns:a16="http://schemas.microsoft.com/office/drawing/2014/main" id="{F30A355C-43EF-4B04-9EF1-08482CCD5D81}"/>
            </a:ext>
          </a:extLst>
        </xdr:cNvPr>
        <xdr:cNvSpPr/>
      </xdr:nvSpPr>
      <xdr:spPr>
        <a:xfrm>
          <a:off x="221107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149606</xdr:rowOff>
    </xdr:from>
    <xdr:to>
      <xdr:col>112</xdr:col>
      <xdr:colOff>38100</xdr:colOff>
      <xdr:row>84</xdr:row>
      <xdr:rowOff>79756</xdr:rowOff>
    </xdr:to>
    <xdr:sp macro="" textlink="">
      <xdr:nvSpPr>
        <xdr:cNvPr id="699" name="フローチャート: 判断 698">
          <a:extLst>
            <a:ext uri="{FF2B5EF4-FFF2-40B4-BE49-F238E27FC236}">
              <a16:creationId xmlns:a16="http://schemas.microsoft.com/office/drawing/2014/main" id="{8B7906D4-2BED-432E-8B85-7EDEB7B1CC3F}"/>
            </a:ext>
          </a:extLst>
        </xdr:cNvPr>
        <xdr:cNvSpPr/>
      </xdr:nvSpPr>
      <xdr:spPr>
        <a:xfrm>
          <a:off x="21272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145035</xdr:rowOff>
    </xdr:from>
    <xdr:to>
      <xdr:col>107</xdr:col>
      <xdr:colOff>101600</xdr:colOff>
      <xdr:row>84</xdr:row>
      <xdr:rowOff>75185</xdr:rowOff>
    </xdr:to>
    <xdr:sp macro="" textlink="">
      <xdr:nvSpPr>
        <xdr:cNvPr id="700" name="フローチャート: 判断 699">
          <a:extLst>
            <a:ext uri="{FF2B5EF4-FFF2-40B4-BE49-F238E27FC236}">
              <a16:creationId xmlns:a16="http://schemas.microsoft.com/office/drawing/2014/main" id="{8A17755E-222E-408D-B92A-55E5D5EB3DA4}"/>
            </a:ext>
          </a:extLst>
        </xdr:cNvPr>
        <xdr:cNvSpPr/>
      </xdr:nvSpPr>
      <xdr:spPr>
        <a:xfrm>
          <a:off x="20383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71882</xdr:rowOff>
    </xdr:from>
    <xdr:to>
      <xdr:col>102</xdr:col>
      <xdr:colOff>165100</xdr:colOff>
      <xdr:row>84</xdr:row>
      <xdr:rowOff>2032</xdr:rowOff>
    </xdr:to>
    <xdr:sp macro="" textlink="">
      <xdr:nvSpPr>
        <xdr:cNvPr id="701" name="フローチャート: 判断 700">
          <a:extLst>
            <a:ext uri="{FF2B5EF4-FFF2-40B4-BE49-F238E27FC236}">
              <a16:creationId xmlns:a16="http://schemas.microsoft.com/office/drawing/2014/main" id="{2430ECA9-750E-4112-A626-8171FA781B89}"/>
            </a:ext>
          </a:extLst>
        </xdr:cNvPr>
        <xdr:cNvSpPr/>
      </xdr:nvSpPr>
      <xdr:spPr>
        <a:xfrm>
          <a:off x="19494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67311</xdr:rowOff>
    </xdr:from>
    <xdr:to>
      <xdr:col>98</xdr:col>
      <xdr:colOff>38100</xdr:colOff>
      <xdr:row>83</xdr:row>
      <xdr:rowOff>168911</xdr:rowOff>
    </xdr:to>
    <xdr:sp macro="" textlink="">
      <xdr:nvSpPr>
        <xdr:cNvPr id="702" name="フローチャート: 判断 701">
          <a:extLst>
            <a:ext uri="{FF2B5EF4-FFF2-40B4-BE49-F238E27FC236}">
              <a16:creationId xmlns:a16="http://schemas.microsoft.com/office/drawing/2014/main" id="{A55CFE07-241E-4C26-91EF-24971EEDEA60}"/>
            </a:ext>
          </a:extLst>
        </xdr:cNvPr>
        <xdr:cNvSpPr/>
      </xdr:nvSpPr>
      <xdr:spPr>
        <a:xfrm>
          <a:off x="18605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3" name="テキスト ボックス 702">
          <a:extLst>
            <a:ext uri="{FF2B5EF4-FFF2-40B4-BE49-F238E27FC236}">
              <a16:creationId xmlns:a16="http://schemas.microsoft.com/office/drawing/2014/main" id="{1DDFA1E0-CB52-43CD-8150-FA62105C3D3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id="{AA5DE947-EE6F-4F53-83DD-CC9DC13C7D2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D6452F0B-20D9-4226-9940-B7DB884A320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830DD9A4-2B55-4A29-B306-7F5DE151597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F1CF1EF1-A2CA-432E-AB51-A5B025FA8D0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115315</xdr:rowOff>
    </xdr:from>
    <xdr:to>
      <xdr:col>116</xdr:col>
      <xdr:colOff>114300</xdr:colOff>
      <xdr:row>85</xdr:row>
      <xdr:rowOff>45465</xdr:rowOff>
    </xdr:to>
    <xdr:sp macro="" textlink="">
      <xdr:nvSpPr>
        <xdr:cNvPr id="708" name="楕円 707">
          <a:extLst>
            <a:ext uri="{FF2B5EF4-FFF2-40B4-BE49-F238E27FC236}">
              <a16:creationId xmlns:a16="http://schemas.microsoft.com/office/drawing/2014/main" id="{3DB356D3-BEB8-4DEA-8875-165ECA82EC45}"/>
            </a:ext>
          </a:extLst>
        </xdr:cNvPr>
        <xdr:cNvSpPr/>
      </xdr:nvSpPr>
      <xdr:spPr>
        <a:xfrm>
          <a:off x="221107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93742</xdr:rowOff>
    </xdr:from>
    <xdr:ext cx="469744" cy="259045"/>
    <xdr:sp macro="" textlink="">
      <xdr:nvSpPr>
        <xdr:cNvPr id="709" name="【消防施設】&#10;一人当たり面積該当値テキスト">
          <a:extLst>
            <a:ext uri="{FF2B5EF4-FFF2-40B4-BE49-F238E27FC236}">
              <a16:creationId xmlns:a16="http://schemas.microsoft.com/office/drawing/2014/main" id="{317A8AED-8B6A-44F1-8EAC-9FEC44AD2793}"/>
            </a:ext>
          </a:extLst>
        </xdr:cNvPr>
        <xdr:cNvSpPr txBox="1"/>
      </xdr:nvSpPr>
      <xdr:spPr>
        <a:xfrm>
          <a:off x="22199600"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115315</xdr:rowOff>
    </xdr:from>
    <xdr:to>
      <xdr:col>112</xdr:col>
      <xdr:colOff>38100</xdr:colOff>
      <xdr:row>85</xdr:row>
      <xdr:rowOff>45465</xdr:rowOff>
    </xdr:to>
    <xdr:sp macro="" textlink="">
      <xdr:nvSpPr>
        <xdr:cNvPr id="710" name="楕円 709">
          <a:extLst>
            <a:ext uri="{FF2B5EF4-FFF2-40B4-BE49-F238E27FC236}">
              <a16:creationId xmlns:a16="http://schemas.microsoft.com/office/drawing/2014/main" id="{D724CEF6-FAFA-4985-8A02-F6DEB010D8EA}"/>
            </a:ext>
          </a:extLst>
        </xdr:cNvPr>
        <xdr:cNvSpPr/>
      </xdr:nvSpPr>
      <xdr:spPr>
        <a:xfrm>
          <a:off x="212725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166115</xdr:rowOff>
    </xdr:from>
    <xdr:to>
      <xdr:col>116</xdr:col>
      <xdr:colOff>63500</xdr:colOff>
      <xdr:row>84</xdr:row>
      <xdr:rowOff>166115</xdr:rowOff>
    </xdr:to>
    <xdr:cxnSp macro="">
      <xdr:nvCxnSpPr>
        <xdr:cNvPr id="711" name="直線コネクタ 710">
          <a:extLst>
            <a:ext uri="{FF2B5EF4-FFF2-40B4-BE49-F238E27FC236}">
              <a16:creationId xmlns:a16="http://schemas.microsoft.com/office/drawing/2014/main" id="{BD8F8554-0A2E-4970-AC6E-1549149166B8}"/>
            </a:ext>
          </a:extLst>
        </xdr:cNvPr>
        <xdr:cNvCxnSpPr/>
      </xdr:nvCxnSpPr>
      <xdr:spPr>
        <a:xfrm>
          <a:off x="21323300" y="145679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115315</xdr:rowOff>
    </xdr:from>
    <xdr:to>
      <xdr:col>107</xdr:col>
      <xdr:colOff>101600</xdr:colOff>
      <xdr:row>85</xdr:row>
      <xdr:rowOff>45465</xdr:rowOff>
    </xdr:to>
    <xdr:sp macro="" textlink="">
      <xdr:nvSpPr>
        <xdr:cNvPr id="712" name="楕円 711">
          <a:extLst>
            <a:ext uri="{FF2B5EF4-FFF2-40B4-BE49-F238E27FC236}">
              <a16:creationId xmlns:a16="http://schemas.microsoft.com/office/drawing/2014/main" id="{CC985707-BA0E-491F-91D6-54D0EA06523B}"/>
            </a:ext>
          </a:extLst>
        </xdr:cNvPr>
        <xdr:cNvSpPr/>
      </xdr:nvSpPr>
      <xdr:spPr>
        <a:xfrm>
          <a:off x="203835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166115</xdr:rowOff>
    </xdr:from>
    <xdr:to>
      <xdr:col>111</xdr:col>
      <xdr:colOff>177800</xdr:colOff>
      <xdr:row>84</xdr:row>
      <xdr:rowOff>166115</xdr:rowOff>
    </xdr:to>
    <xdr:cxnSp macro="">
      <xdr:nvCxnSpPr>
        <xdr:cNvPr id="713" name="直線コネクタ 712">
          <a:extLst>
            <a:ext uri="{FF2B5EF4-FFF2-40B4-BE49-F238E27FC236}">
              <a16:creationId xmlns:a16="http://schemas.microsoft.com/office/drawing/2014/main" id="{7A547F9D-EC76-47EB-B9C8-6E08E6926660}"/>
            </a:ext>
          </a:extLst>
        </xdr:cNvPr>
        <xdr:cNvCxnSpPr/>
      </xdr:nvCxnSpPr>
      <xdr:spPr>
        <a:xfrm>
          <a:off x="20434300" y="14567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119887</xdr:rowOff>
    </xdr:from>
    <xdr:to>
      <xdr:col>102</xdr:col>
      <xdr:colOff>165100</xdr:colOff>
      <xdr:row>85</xdr:row>
      <xdr:rowOff>50037</xdr:rowOff>
    </xdr:to>
    <xdr:sp macro="" textlink="">
      <xdr:nvSpPr>
        <xdr:cNvPr id="714" name="楕円 713">
          <a:extLst>
            <a:ext uri="{FF2B5EF4-FFF2-40B4-BE49-F238E27FC236}">
              <a16:creationId xmlns:a16="http://schemas.microsoft.com/office/drawing/2014/main" id="{BB0401C6-C69C-42A8-A691-1A0E82C6438B}"/>
            </a:ext>
          </a:extLst>
        </xdr:cNvPr>
        <xdr:cNvSpPr/>
      </xdr:nvSpPr>
      <xdr:spPr>
        <a:xfrm>
          <a:off x="19494500" y="1452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166115</xdr:rowOff>
    </xdr:from>
    <xdr:to>
      <xdr:col>107</xdr:col>
      <xdr:colOff>50800</xdr:colOff>
      <xdr:row>84</xdr:row>
      <xdr:rowOff>170687</xdr:rowOff>
    </xdr:to>
    <xdr:cxnSp macro="">
      <xdr:nvCxnSpPr>
        <xdr:cNvPr id="715" name="直線コネクタ 714">
          <a:extLst>
            <a:ext uri="{FF2B5EF4-FFF2-40B4-BE49-F238E27FC236}">
              <a16:creationId xmlns:a16="http://schemas.microsoft.com/office/drawing/2014/main" id="{6CEDA32F-0588-4DCE-ADF8-404512EF86EC}"/>
            </a:ext>
          </a:extLst>
        </xdr:cNvPr>
        <xdr:cNvCxnSpPr/>
      </xdr:nvCxnSpPr>
      <xdr:spPr>
        <a:xfrm flipV="1">
          <a:off x="19545300" y="145679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124461</xdr:rowOff>
    </xdr:from>
    <xdr:to>
      <xdr:col>98</xdr:col>
      <xdr:colOff>38100</xdr:colOff>
      <xdr:row>85</xdr:row>
      <xdr:rowOff>54611</xdr:rowOff>
    </xdr:to>
    <xdr:sp macro="" textlink="">
      <xdr:nvSpPr>
        <xdr:cNvPr id="716" name="楕円 715">
          <a:extLst>
            <a:ext uri="{FF2B5EF4-FFF2-40B4-BE49-F238E27FC236}">
              <a16:creationId xmlns:a16="http://schemas.microsoft.com/office/drawing/2014/main" id="{43DC4A3B-6618-4092-AAC6-BD94D0547442}"/>
            </a:ext>
          </a:extLst>
        </xdr:cNvPr>
        <xdr:cNvSpPr/>
      </xdr:nvSpPr>
      <xdr:spPr>
        <a:xfrm>
          <a:off x="18605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170687</xdr:rowOff>
    </xdr:from>
    <xdr:to>
      <xdr:col>102</xdr:col>
      <xdr:colOff>114300</xdr:colOff>
      <xdr:row>85</xdr:row>
      <xdr:rowOff>3811</xdr:rowOff>
    </xdr:to>
    <xdr:cxnSp macro="">
      <xdr:nvCxnSpPr>
        <xdr:cNvPr id="717" name="直線コネクタ 716">
          <a:extLst>
            <a:ext uri="{FF2B5EF4-FFF2-40B4-BE49-F238E27FC236}">
              <a16:creationId xmlns:a16="http://schemas.microsoft.com/office/drawing/2014/main" id="{C33DB2EA-357E-4AC3-84DA-84311C3DF8AB}"/>
            </a:ext>
          </a:extLst>
        </xdr:cNvPr>
        <xdr:cNvCxnSpPr/>
      </xdr:nvCxnSpPr>
      <xdr:spPr>
        <a:xfrm flipV="1">
          <a:off x="18656300" y="145724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96283</xdr:rowOff>
    </xdr:from>
    <xdr:ext cx="469744" cy="259045"/>
    <xdr:sp macro="" textlink="">
      <xdr:nvSpPr>
        <xdr:cNvPr id="718" name="n_1aveValue【消防施設】&#10;一人当たり面積">
          <a:extLst>
            <a:ext uri="{FF2B5EF4-FFF2-40B4-BE49-F238E27FC236}">
              <a16:creationId xmlns:a16="http://schemas.microsoft.com/office/drawing/2014/main" id="{53B3DD1A-B5D8-45DC-BADD-EDD5553AE4FF}"/>
            </a:ext>
          </a:extLst>
        </xdr:cNvPr>
        <xdr:cNvSpPr txBox="1"/>
      </xdr:nvSpPr>
      <xdr:spPr>
        <a:xfrm>
          <a:off x="210757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91712</xdr:rowOff>
    </xdr:from>
    <xdr:ext cx="469744" cy="259045"/>
    <xdr:sp macro="" textlink="">
      <xdr:nvSpPr>
        <xdr:cNvPr id="719" name="n_2aveValue【消防施設】&#10;一人当たり面積">
          <a:extLst>
            <a:ext uri="{FF2B5EF4-FFF2-40B4-BE49-F238E27FC236}">
              <a16:creationId xmlns:a16="http://schemas.microsoft.com/office/drawing/2014/main" id="{92C004D5-7855-46BF-B682-4BDD2B374F3E}"/>
            </a:ext>
          </a:extLst>
        </xdr:cNvPr>
        <xdr:cNvSpPr txBox="1"/>
      </xdr:nvSpPr>
      <xdr:spPr>
        <a:xfrm>
          <a:off x="20199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18559</xdr:rowOff>
    </xdr:from>
    <xdr:ext cx="469744" cy="259045"/>
    <xdr:sp macro="" textlink="">
      <xdr:nvSpPr>
        <xdr:cNvPr id="720" name="n_3aveValue【消防施設】&#10;一人当たり面積">
          <a:extLst>
            <a:ext uri="{FF2B5EF4-FFF2-40B4-BE49-F238E27FC236}">
              <a16:creationId xmlns:a16="http://schemas.microsoft.com/office/drawing/2014/main" id="{D1715C7D-A831-4986-AE36-8F11AE10FEAF}"/>
            </a:ext>
          </a:extLst>
        </xdr:cNvPr>
        <xdr:cNvSpPr txBox="1"/>
      </xdr:nvSpPr>
      <xdr:spPr>
        <a:xfrm>
          <a:off x="19310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13988</xdr:rowOff>
    </xdr:from>
    <xdr:ext cx="469744" cy="259045"/>
    <xdr:sp macro="" textlink="">
      <xdr:nvSpPr>
        <xdr:cNvPr id="721" name="n_4aveValue【消防施設】&#10;一人当たり面積">
          <a:extLst>
            <a:ext uri="{FF2B5EF4-FFF2-40B4-BE49-F238E27FC236}">
              <a16:creationId xmlns:a16="http://schemas.microsoft.com/office/drawing/2014/main" id="{F053BC92-AAE8-4494-ACF7-33E58FFFA02B}"/>
            </a:ext>
          </a:extLst>
        </xdr:cNvPr>
        <xdr:cNvSpPr txBox="1"/>
      </xdr:nvSpPr>
      <xdr:spPr>
        <a:xfrm>
          <a:off x="18421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36592</xdr:rowOff>
    </xdr:from>
    <xdr:ext cx="469744" cy="259045"/>
    <xdr:sp macro="" textlink="">
      <xdr:nvSpPr>
        <xdr:cNvPr id="722" name="n_1mainValue【消防施設】&#10;一人当たり面積">
          <a:extLst>
            <a:ext uri="{FF2B5EF4-FFF2-40B4-BE49-F238E27FC236}">
              <a16:creationId xmlns:a16="http://schemas.microsoft.com/office/drawing/2014/main" id="{30379115-FCC9-4731-87EC-621C1F2041EB}"/>
            </a:ext>
          </a:extLst>
        </xdr:cNvPr>
        <xdr:cNvSpPr txBox="1"/>
      </xdr:nvSpPr>
      <xdr:spPr>
        <a:xfrm>
          <a:off x="21075727" y="1460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36592</xdr:rowOff>
    </xdr:from>
    <xdr:ext cx="469744" cy="259045"/>
    <xdr:sp macro="" textlink="">
      <xdr:nvSpPr>
        <xdr:cNvPr id="723" name="n_2mainValue【消防施設】&#10;一人当たり面積">
          <a:extLst>
            <a:ext uri="{FF2B5EF4-FFF2-40B4-BE49-F238E27FC236}">
              <a16:creationId xmlns:a16="http://schemas.microsoft.com/office/drawing/2014/main" id="{02482E10-EA1F-4904-A965-9666D52FB0A5}"/>
            </a:ext>
          </a:extLst>
        </xdr:cNvPr>
        <xdr:cNvSpPr txBox="1"/>
      </xdr:nvSpPr>
      <xdr:spPr>
        <a:xfrm>
          <a:off x="20199427" y="1460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41164</xdr:rowOff>
    </xdr:from>
    <xdr:ext cx="469744" cy="259045"/>
    <xdr:sp macro="" textlink="">
      <xdr:nvSpPr>
        <xdr:cNvPr id="724" name="n_3mainValue【消防施設】&#10;一人当たり面積">
          <a:extLst>
            <a:ext uri="{FF2B5EF4-FFF2-40B4-BE49-F238E27FC236}">
              <a16:creationId xmlns:a16="http://schemas.microsoft.com/office/drawing/2014/main" id="{2EC10AB7-C6E2-4B57-A15B-F629B39A75E7}"/>
            </a:ext>
          </a:extLst>
        </xdr:cNvPr>
        <xdr:cNvSpPr txBox="1"/>
      </xdr:nvSpPr>
      <xdr:spPr>
        <a:xfrm>
          <a:off x="19310427" y="1461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45738</xdr:rowOff>
    </xdr:from>
    <xdr:ext cx="469744" cy="259045"/>
    <xdr:sp macro="" textlink="">
      <xdr:nvSpPr>
        <xdr:cNvPr id="725" name="n_4mainValue【消防施設】&#10;一人当たり面積">
          <a:extLst>
            <a:ext uri="{FF2B5EF4-FFF2-40B4-BE49-F238E27FC236}">
              <a16:creationId xmlns:a16="http://schemas.microsoft.com/office/drawing/2014/main" id="{16CDB422-7A9B-4EE0-A330-D3B9AFC273E8}"/>
            </a:ext>
          </a:extLst>
        </xdr:cNvPr>
        <xdr:cNvSpPr txBox="1"/>
      </xdr:nvSpPr>
      <xdr:spPr>
        <a:xfrm>
          <a:off x="18421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6" name="正方形/長方形 725">
          <a:extLst>
            <a:ext uri="{FF2B5EF4-FFF2-40B4-BE49-F238E27FC236}">
              <a16:creationId xmlns:a16="http://schemas.microsoft.com/office/drawing/2014/main" id="{5AE38D07-0133-4431-927B-060EA3344EE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7" name="正方形/長方形 726">
          <a:extLst>
            <a:ext uri="{FF2B5EF4-FFF2-40B4-BE49-F238E27FC236}">
              <a16:creationId xmlns:a16="http://schemas.microsoft.com/office/drawing/2014/main" id="{78E99661-17BB-44C8-A182-F4B0D9B49DA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8" name="正方形/長方形 727">
          <a:extLst>
            <a:ext uri="{FF2B5EF4-FFF2-40B4-BE49-F238E27FC236}">
              <a16:creationId xmlns:a16="http://schemas.microsoft.com/office/drawing/2014/main" id="{836A2D86-526D-405F-AB39-E019EF45AA0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9" name="正方形/長方形 728">
          <a:extLst>
            <a:ext uri="{FF2B5EF4-FFF2-40B4-BE49-F238E27FC236}">
              <a16:creationId xmlns:a16="http://schemas.microsoft.com/office/drawing/2014/main" id="{74739A2D-82BA-4F76-8843-C1349957948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0" name="正方形/長方形 729">
          <a:extLst>
            <a:ext uri="{FF2B5EF4-FFF2-40B4-BE49-F238E27FC236}">
              <a16:creationId xmlns:a16="http://schemas.microsoft.com/office/drawing/2014/main" id="{6CC9EA01-9306-4632-8E4D-1E302E7015F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1" name="正方形/長方形 730">
          <a:extLst>
            <a:ext uri="{FF2B5EF4-FFF2-40B4-BE49-F238E27FC236}">
              <a16:creationId xmlns:a16="http://schemas.microsoft.com/office/drawing/2014/main" id="{14A3ACDE-F21E-4FFE-AD8B-A0150D0FCB8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2" name="正方形/長方形 731">
          <a:extLst>
            <a:ext uri="{FF2B5EF4-FFF2-40B4-BE49-F238E27FC236}">
              <a16:creationId xmlns:a16="http://schemas.microsoft.com/office/drawing/2014/main" id="{A9E4F227-3CD0-4A7D-8E70-1236A1759F1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3" name="正方形/長方形 732">
          <a:extLst>
            <a:ext uri="{FF2B5EF4-FFF2-40B4-BE49-F238E27FC236}">
              <a16:creationId xmlns:a16="http://schemas.microsoft.com/office/drawing/2014/main" id="{7A879180-2753-49D8-94B8-276CD95748B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4" name="テキスト ボックス 733">
          <a:extLst>
            <a:ext uri="{FF2B5EF4-FFF2-40B4-BE49-F238E27FC236}">
              <a16:creationId xmlns:a16="http://schemas.microsoft.com/office/drawing/2014/main" id="{E4AE4336-5D22-4F68-BBD8-A01F689D9D6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5" name="直線コネクタ 734">
          <a:extLst>
            <a:ext uri="{FF2B5EF4-FFF2-40B4-BE49-F238E27FC236}">
              <a16:creationId xmlns:a16="http://schemas.microsoft.com/office/drawing/2014/main" id="{CECE60A7-D2F4-4D63-BB00-D120D966EA2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6" name="テキスト ボックス 735">
          <a:extLst>
            <a:ext uri="{FF2B5EF4-FFF2-40B4-BE49-F238E27FC236}">
              <a16:creationId xmlns:a16="http://schemas.microsoft.com/office/drawing/2014/main" id="{22E2AFB4-5D24-4E18-AA25-6D1CA5CF2FE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7" name="直線コネクタ 736">
          <a:extLst>
            <a:ext uri="{FF2B5EF4-FFF2-40B4-BE49-F238E27FC236}">
              <a16:creationId xmlns:a16="http://schemas.microsoft.com/office/drawing/2014/main" id="{BE5E89DD-6EE4-432A-A6DA-1544B06FC61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8" name="テキスト ボックス 737">
          <a:extLst>
            <a:ext uri="{FF2B5EF4-FFF2-40B4-BE49-F238E27FC236}">
              <a16:creationId xmlns:a16="http://schemas.microsoft.com/office/drawing/2014/main" id="{A0456930-F8F9-48FC-A9DF-AFAA0D3CF45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9" name="直線コネクタ 738">
          <a:extLst>
            <a:ext uri="{FF2B5EF4-FFF2-40B4-BE49-F238E27FC236}">
              <a16:creationId xmlns:a16="http://schemas.microsoft.com/office/drawing/2014/main" id="{262A809E-64D9-49C8-A9A8-7E097C3F7EE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0" name="テキスト ボックス 739">
          <a:extLst>
            <a:ext uri="{FF2B5EF4-FFF2-40B4-BE49-F238E27FC236}">
              <a16:creationId xmlns:a16="http://schemas.microsoft.com/office/drawing/2014/main" id="{08C31BB0-8554-4E48-84D4-3CBA1FE1150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1" name="直線コネクタ 740">
          <a:extLst>
            <a:ext uri="{FF2B5EF4-FFF2-40B4-BE49-F238E27FC236}">
              <a16:creationId xmlns:a16="http://schemas.microsoft.com/office/drawing/2014/main" id="{AB0D81E4-58AB-4D0D-8F7E-1A2B129494B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2" name="テキスト ボックス 741">
          <a:extLst>
            <a:ext uri="{FF2B5EF4-FFF2-40B4-BE49-F238E27FC236}">
              <a16:creationId xmlns:a16="http://schemas.microsoft.com/office/drawing/2014/main" id="{A7970A80-422B-42FE-86B2-581F882FB6D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3" name="直線コネクタ 742">
          <a:extLst>
            <a:ext uri="{FF2B5EF4-FFF2-40B4-BE49-F238E27FC236}">
              <a16:creationId xmlns:a16="http://schemas.microsoft.com/office/drawing/2014/main" id="{79002C29-0CD0-40D4-90AA-03590F354BE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4" name="テキスト ボックス 743">
          <a:extLst>
            <a:ext uri="{FF2B5EF4-FFF2-40B4-BE49-F238E27FC236}">
              <a16:creationId xmlns:a16="http://schemas.microsoft.com/office/drawing/2014/main" id="{175E3216-5DFE-41AA-BBD7-2C2758E2370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5" name="直線コネクタ 744">
          <a:extLst>
            <a:ext uri="{FF2B5EF4-FFF2-40B4-BE49-F238E27FC236}">
              <a16:creationId xmlns:a16="http://schemas.microsoft.com/office/drawing/2014/main" id="{BAD0BDAE-4C4B-4D62-9805-CCB0DC05A88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6" name="テキスト ボックス 745">
          <a:extLst>
            <a:ext uri="{FF2B5EF4-FFF2-40B4-BE49-F238E27FC236}">
              <a16:creationId xmlns:a16="http://schemas.microsoft.com/office/drawing/2014/main" id="{52716118-9FBF-480C-8DA5-FCA0433CCF3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7" name="直線コネクタ 746">
          <a:extLst>
            <a:ext uri="{FF2B5EF4-FFF2-40B4-BE49-F238E27FC236}">
              <a16:creationId xmlns:a16="http://schemas.microsoft.com/office/drawing/2014/main" id="{D95EDE35-B1FF-4365-BEE5-EBF871D4CA1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8" name="テキスト ボックス 747">
          <a:extLst>
            <a:ext uri="{FF2B5EF4-FFF2-40B4-BE49-F238E27FC236}">
              <a16:creationId xmlns:a16="http://schemas.microsoft.com/office/drawing/2014/main" id="{3D5A8D48-0DCA-410A-A97C-15CE99EE47D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9" name="直線コネクタ 748">
          <a:extLst>
            <a:ext uri="{FF2B5EF4-FFF2-40B4-BE49-F238E27FC236}">
              <a16:creationId xmlns:a16="http://schemas.microsoft.com/office/drawing/2014/main" id="{7361FC5E-03A5-4B7C-92DC-21865E291EA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庁舎】&#10;有形固定資産減価償却率グラフ枠">
          <a:extLst>
            <a:ext uri="{FF2B5EF4-FFF2-40B4-BE49-F238E27FC236}">
              <a16:creationId xmlns:a16="http://schemas.microsoft.com/office/drawing/2014/main" id="{F7571804-DEE8-497C-A2B4-49CF0D93216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15784</xdr:rowOff>
    </xdr:from>
    <xdr:to>
      <xdr:col>85</xdr:col>
      <xdr:colOff>126364</xdr:colOff>
      <xdr:row>108</xdr:row>
      <xdr:rowOff>141514</xdr:rowOff>
    </xdr:to>
    <xdr:cxnSp macro="">
      <xdr:nvCxnSpPr>
        <xdr:cNvPr id="751" name="直線コネクタ 750">
          <a:extLst>
            <a:ext uri="{FF2B5EF4-FFF2-40B4-BE49-F238E27FC236}">
              <a16:creationId xmlns:a16="http://schemas.microsoft.com/office/drawing/2014/main" id="{10228B9D-97B0-4DCB-9E7F-1FA484371A8B}"/>
            </a:ext>
          </a:extLst>
        </xdr:cNvPr>
        <xdr:cNvCxnSpPr/>
      </xdr:nvCxnSpPr>
      <xdr:spPr>
        <a:xfrm flipV="1">
          <a:off x="16318864" y="17160784"/>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145341</xdr:rowOff>
    </xdr:from>
    <xdr:ext cx="405111" cy="259045"/>
    <xdr:sp macro="" textlink="">
      <xdr:nvSpPr>
        <xdr:cNvPr id="752" name="【庁舎】&#10;有形固定資産減価償却率最小値テキスト">
          <a:extLst>
            <a:ext uri="{FF2B5EF4-FFF2-40B4-BE49-F238E27FC236}">
              <a16:creationId xmlns:a16="http://schemas.microsoft.com/office/drawing/2014/main" id="{0FF2C66E-7CAB-4E88-A271-7044D488525D}"/>
            </a:ext>
          </a:extLst>
        </xdr:cNvPr>
        <xdr:cNvSpPr txBox="1"/>
      </xdr:nvSpPr>
      <xdr:spPr>
        <a:xfrm>
          <a:off x="16357600" y="18661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141514</xdr:rowOff>
    </xdr:from>
    <xdr:to>
      <xdr:col>86</xdr:col>
      <xdr:colOff>25400</xdr:colOff>
      <xdr:row>108</xdr:row>
      <xdr:rowOff>141514</xdr:rowOff>
    </xdr:to>
    <xdr:cxnSp macro="">
      <xdr:nvCxnSpPr>
        <xdr:cNvPr id="753" name="直線コネクタ 752">
          <a:extLst>
            <a:ext uri="{FF2B5EF4-FFF2-40B4-BE49-F238E27FC236}">
              <a16:creationId xmlns:a16="http://schemas.microsoft.com/office/drawing/2014/main" id="{0CCB638C-81B7-4835-9C28-57FD820FD6CE}"/>
            </a:ext>
          </a:extLst>
        </xdr:cNvPr>
        <xdr:cNvCxnSpPr/>
      </xdr:nvCxnSpPr>
      <xdr:spPr>
        <a:xfrm>
          <a:off x="16230600" y="186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133911</xdr:rowOff>
    </xdr:from>
    <xdr:ext cx="340478" cy="259045"/>
    <xdr:sp macro="" textlink="">
      <xdr:nvSpPr>
        <xdr:cNvPr id="754" name="【庁舎】&#10;有形固定資産減価償却率最大値テキスト">
          <a:extLst>
            <a:ext uri="{FF2B5EF4-FFF2-40B4-BE49-F238E27FC236}">
              <a16:creationId xmlns:a16="http://schemas.microsoft.com/office/drawing/2014/main" id="{108CBADC-B8AC-44D9-941B-736977516C14}"/>
            </a:ext>
          </a:extLst>
        </xdr:cNvPr>
        <xdr:cNvSpPr txBox="1"/>
      </xdr:nvSpPr>
      <xdr:spPr>
        <a:xfrm>
          <a:off x="16357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15784</xdr:rowOff>
    </xdr:from>
    <xdr:to>
      <xdr:col>86</xdr:col>
      <xdr:colOff>25400</xdr:colOff>
      <xdr:row>100</xdr:row>
      <xdr:rowOff>15784</xdr:rowOff>
    </xdr:to>
    <xdr:cxnSp macro="">
      <xdr:nvCxnSpPr>
        <xdr:cNvPr id="755" name="直線コネクタ 754">
          <a:extLst>
            <a:ext uri="{FF2B5EF4-FFF2-40B4-BE49-F238E27FC236}">
              <a16:creationId xmlns:a16="http://schemas.microsoft.com/office/drawing/2014/main" id="{CD9AE0A5-8D21-40C7-A8D7-34B6F6A34196}"/>
            </a:ext>
          </a:extLst>
        </xdr:cNvPr>
        <xdr:cNvCxnSpPr/>
      </xdr:nvCxnSpPr>
      <xdr:spPr>
        <a:xfrm>
          <a:off x="16230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96900</xdr:rowOff>
    </xdr:from>
    <xdr:ext cx="405111" cy="259045"/>
    <xdr:sp macro="" textlink="">
      <xdr:nvSpPr>
        <xdr:cNvPr id="756" name="【庁舎】&#10;有形固定資産減価償却率平均値テキスト">
          <a:extLst>
            <a:ext uri="{FF2B5EF4-FFF2-40B4-BE49-F238E27FC236}">
              <a16:creationId xmlns:a16="http://schemas.microsoft.com/office/drawing/2014/main" id="{DD2C0866-CBE7-4A1F-9E15-C63B203B4F2D}"/>
            </a:ext>
          </a:extLst>
        </xdr:cNvPr>
        <xdr:cNvSpPr txBox="1"/>
      </xdr:nvSpPr>
      <xdr:spPr>
        <a:xfrm>
          <a:off x="16357600" y="17927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757" name="フローチャート: 判断 756">
          <a:extLst>
            <a:ext uri="{FF2B5EF4-FFF2-40B4-BE49-F238E27FC236}">
              <a16:creationId xmlns:a16="http://schemas.microsoft.com/office/drawing/2014/main" id="{38AEFCB4-7F29-4018-BAF3-25E89ECED777}"/>
            </a:ext>
          </a:extLst>
        </xdr:cNvPr>
        <xdr:cNvSpPr/>
      </xdr:nvSpPr>
      <xdr:spPr>
        <a:xfrm>
          <a:off x="16268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89081</xdr:rowOff>
    </xdr:from>
    <xdr:to>
      <xdr:col>81</xdr:col>
      <xdr:colOff>101600</xdr:colOff>
      <xdr:row>105</xdr:row>
      <xdr:rowOff>19231</xdr:rowOff>
    </xdr:to>
    <xdr:sp macro="" textlink="">
      <xdr:nvSpPr>
        <xdr:cNvPr id="758" name="フローチャート: 判断 757">
          <a:extLst>
            <a:ext uri="{FF2B5EF4-FFF2-40B4-BE49-F238E27FC236}">
              <a16:creationId xmlns:a16="http://schemas.microsoft.com/office/drawing/2014/main" id="{A3DB79A9-D94C-4CE4-8978-9AF9E3AABBDC}"/>
            </a:ext>
          </a:extLst>
        </xdr:cNvPr>
        <xdr:cNvSpPr/>
      </xdr:nvSpPr>
      <xdr:spPr>
        <a:xfrm>
          <a:off x="15430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136434</xdr:rowOff>
    </xdr:from>
    <xdr:to>
      <xdr:col>76</xdr:col>
      <xdr:colOff>165100</xdr:colOff>
      <xdr:row>105</xdr:row>
      <xdr:rowOff>66584</xdr:rowOff>
    </xdr:to>
    <xdr:sp macro="" textlink="">
      <xdr:nvSpPr>
        <xdr:cNvPr id="759" name="フローチャート: 判断 758">
          <a:extLst>
            <a:ext uri="{FF2B5EF4-FFF2-40B4-BE49-F238E27FC236}">
              <a16:creationId xmlns:a16="http://schemas.microsoft.com/office/drawing/2014/main" id="{A9A81BC3-8CF7-462C-8171-956C378BCAC9}"/>
            </a:ext>
          </a:extLst>
        </xdr:cNvPr>
        <xdr:cNvSpPr/>
      </xdr:nvSpPr>
      <xdr:spPr>
        <a:xfrm>
          <a:off x="14541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760" name="フローチャート: 判断 759">
          <a:extLst>
            <a:ext uri="{FF2B5EF4-FFF2-40B4-BE49-F238E27FC236}">
              <a16:creationId xmlns:a16="http://schemas.microsoft.com/office/drawing/2014/main" id="{EFEC9028-5A76-45DE-98DB-68235EA1446F}"/>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xdr:rowOff>
    </xdr:from>
    <xdr:to>
      <xdr:col>67</xdr:col>
      <xdr:colOff>101600</xdr:colOff>
      <xdr:row>105</xdr:row>
      <xdr:rowOff>109038</xdr:rowOff>
    </xdr:to>
    <xdr:sp macro="" textlink="">
      <xdr:nvSpPr>
        <xdr:cNvPr id="761" name="フローチャート: 判断 760">
          <a:extLst>
            <a:ext uri="{FF2B5EF4-FFF2-40B4-BE49-F238E27FC236}">
              <a16:creationId xmlns:a16="http://schemas.microsoft.com/office/drawing/2014/main" id="{AE63D061-955D-4E34-A631-A6CA252440F3}"/>
            </a:ext>
          </a:extLst>
        </xdr:cNvPr>
        <xdr:cNvSpPr/>
      </xdr:nvSpPr>
      <xdr:spPr>
        <a:xfrm>
          <a:off x="12763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id="{6C5F80C8-124D-46D3-9738-9036B5E6779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BE30293A-FEAC-4C20-B106-57786161D00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84E57411-703A-4E1E-B218-2986BF2B174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E320728E-268A-46B2-B7CF-EE5E193696B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5207F839-85D4-4637-B3D5-C281FB87E55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56424</xdr:rowOff>
    </xdr:from>
    <xdr:to>
      <xdr:col>85</xdr:col>
      <xdr:colOff>177800</xdr:colOff>
      <xdr:row>103</xdr:row>
      <xdr:rowOff>158024</xdr:rowOff>
    </xdr:to>
    <xdr:sp macro="" textlink="">
      <xdr:nvSpPr>
        <xdr:cNvPr id="767" name="楕円 766">
          <a:extLst>
            <a:ext uri="{FF2B5EF4-FFF2-40B4-BE49-F238E27FC236}">
              <a16:creationId xmlns:a16="http://schemas.microsoft.com/office/drawing/2014/main" id="{B7BF2F49-0BBD-4A90-B066-E01ED88B5B06}"/>
            </a:ext>
          </a:extLst>
        </xdr:cNvPr>
        <xdr:cNvSpPr/>
      </xdr:nvSpPr>
      <xdr:spPr>
        <a:xfrm>
          <a:off x="16268700" y="1771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79301</xdr:rowOff>
    </xdr:from>
    <xdr:ext cx="405111" cy="259045"/>
    <xdr:sp macro="" textlink="">
      <xdr:nvSpPr>
        <xdr:cNvPr id="768" name="【庁舎】&#10;有形固定資産減価償却率該当値テキスト">
          <a:extLst>
            <a:ext uri="{FF2B5EF4-FFF2-40B4-BE49-F238E27FC236}">
              <a16:creationId xmlns:a16="http://schemas.microsoft.com/office/drawing/2014/main" id="{79A9832B-F0F8-48AC-8A0D-D64C1D3C93D0}"/>
            </a:ext>
          </a:extLst>
        </xdr:cNvPr>
        <xdr:cNvSpPr txBox="1"/>
      </xdr:nvSpPr>
      <xdr:spPr>
        <a:xfrm>
          <a:off x="16357600" y="1756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28666</xdr:rowOff>
    </xdr:from>
    <xdr:to>
      <xdr:col>81</xdr:col>
      <xdr:colOff>101600</xdr:colOff>
      <xdr:row>103</xdr:row>
      <xdr:rowOff>130266</xdr:rowOff>
    </xdr:to>
    <xdr:sp macro="" textlink="">
      <xdr:nvSpPr>
        <xdr:cNvPr id="769" name="楕円 768">
          <a:extLst>
            <a:ext uri="{FF2B5EF4-FFF2-40B4-BE49-F238E27FC236}">
              <a16:creationId xmlns:a16="http://schemas.microsoft.com/office/drawing/2014/main" id="{C4886251-235A-4747-A2D4-F31676151D2C}"/>
            </a:ext>
          </a:extLst>
        </xdr:cNvPr>
        <xdr:cNvSpPr/>
      </xdr:nvSpPr>
      <xdr:spPr>
        <a:xfrm>
          <a:off x="15430500" y="1768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79466</xdr:rowOff>
    </xdr:from>
    <xdr:to>
      <xdr:col>85</xdr:col>
      <xdr:colOff>127000</xdr:colOff>
      <xdr:row>103</xdr:row>
      <xdr:rowOff>107224</xdr:rowOff>
    </xdr:to>
    <xdr:cxnSp macro="">
      <xdr:nvCxnSpPr>
        <xdr:cNvPr id="770" name="直線コネクタ 769">
          <a:extLst>
            <a:ext uri="{FF2B5EF4-FFF2-40B4-BE49-F238E27FC236}">
              <a16:creationId xmlns:a16="http://schemas.microsoft.com/office/drawing/2014/main" id="{544F2F0F-365C-47A0-B9DF-4A306842BF1D}"/>
            </a:ext>
          </a:extLst>
        </xdr:cNvPr>
        <xdr:cNvCxnSpPr/>
      </xdr:nvCxnSpPr>
      <xdr:spPr>
        <a:xfrm>
          <a:off x="15481300" y="1773881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167458</xdr:rowOff>
    </xdr:from>
    <xdr:to>
      <xdr:col>76</xdr:col>
      <xdr:colOff>165100</xdr:colOff>
      <xdr:row>103</xdr:row>
      <xdr:rowOff>97608</xdr:rowOff>
    </xdr:to>
    <xdr:sp macro="" textlink="">
      <xdr:nvSpPr>
        <xdr:cNvPr id="771" name="楕円 770">
          <a:extLst>
            <a:ext uri="{FF2B5EF4-FFF2-40B4-BE49-F238E27FC236}">
              <a16:creationId xmlns:a16="http://schemas.microsoft.com/office/drawing/2014/main" id="{D4D46A97-E68D-42E7-94A8-A4695AB547BF}"/>
            </a:ext>
          </a:extLst>
        </xdr:cNvPr>
        <xdr:cNvSpPr/>
      </xdr:nvSpPr>
      <xdr:spPr>
        <a:xfrm>
          <a:off x="14541500" y="1765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46808</xdr:rowOff>
    </xdr:from>
    <xdr:to>
      <xdr:col>81</xdr:col>
      <xdr:colOff>50800</xdr:colOff>
      <xdr:row>103</xdr:row>
      <xdr:rowOff>79466</xdr:rowOff>
    </xdr:to>
    <xdr:cxnSp macro="">
      <xdr:nvCxnSpPr>
        <xdr:cNvPr id="772" name="直線コネクタ 771">
          <a:extLst>
            <a:ext uri="{FF2B5EF4-FFF2-40B4-BE49-F238E27FC236}">
              <a16:creationId xmlns:a16="http://schemas.microsoft.com/office/drawing/2014/main" id="{B4D3FF88-168A-4F9D-B16A-4E0E51AA8726}"/>
            </a:ext>
          </a:extLst>
        </xdr:cNvPr>
        <xdr:cNvCxnSpPr/>
      </xdr:nvCxnSpPr>
      <xdr:spPr>
        <a:xfrm>
          <a:off x="14592300" y="1770615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138068</xdr:rowOff>
    </xdr:from>
    <xdr:to>
      <xdr:col>72</xdr:col>
      <xdr:colOff>38100</xdr:colOff>
      <xdr:row>103</xdr:row>
      <xdr:rowOff>68218</xdr:rowOff>
    </xdr:to>
    <xdr:sp macro="" textlink="">
      <xdr:nvSpPr>
        <xdr:cNvPr id="773" name="楕円 772">
          <a:extLst>
            <a:ext uri="{FF2B5EF4-FFF2-40B4-BE49-F238E27FC236}">
              <a16:creationId xmlns:a16="http://schemas.microsoft.com/office/drawing/2014/main" id="{4B494C66-CA92-46F9-86E2-AE8EC4890746}"/>
            </a:ext>
          </a:extLst>
        </xdr:cNvPr>
        <xdr:cNvSpPr/>
      </xdr:nvSpPr>
      <xdr:spPr>
        <a:xfrm>
          <a:off x="13652500" y="1762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17418</xdr:rowOff>
    </xdr:from>
    <xdr:to>
      <xdr:col>76</xdr:col>
      <xdr:colOff>114300</xdr:colOff>
      <xdr:row>103</xdr:row>
      <xdr:rowOff>46808</xdr:rowOff>
    </xdr:to>
    <xdr:cxnSp macro="">
      <xdr:nvCxnSpPr>
        <xdr:cNvPr id="774" name="直線コネクタ 773">
          <a:extLst>
            <a:ext uri="{FF2B5EF4-FFF2-40B4-BE49-F238E27FC236}">
              <a16:creationId xmlns:a16="http://schemas.microsoft.com/office/drawing/2014/main" id="{4C84B718-125D-47A0-9976-D80493377A05}"/>
            </a:ext>
          </a:extLst>
        </xdr:cNvPr>
        <xdr:cNvCxnSpPr/>
      </xdr:nvCxnSpPr>
      <xdr:spPr>
        <a:xfrm>
          <a:off x="13703300" y="17676768"/>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105411</xdr:rowOff>
    </xdr:from>
    <xdr:to>
      <xdr:col>67</xdr:col>
      <xdr:colOff>101600</xdr:colOff>
      <xdr:row>103</xdr:row>
      <xdr:rowOff>35561</xdr:rowOff>
    </xdr:to>
    <xdr:sp macro="" textlink="">
      <xdr:nvSpPr>
        <xdr:cNvPr id="775" name="楕円 774">
          <a:extLst>
            <a:ext uri="{FF2B5EF4-FFF2-40B4-BE49-F238E27FC236}">
              <a16:creationId xmlns:a16="http://schemas.microsoft.com/office/drawing/2014/main" id="{4AFA6731-7A60-448C-91F6-0C6D6A69C582}"/>
            </a:ext>
          </a:extLst>
        </xdr:cNvPr>
        <xdr:cNvSpPr/>
      </xdr:nvSpPr>
      <xdr:spPr>
        <a:xfrm>
          <a:off x="127635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156211</xdr:rowOff>
    </xdr:from>
    <xdr:to>
      <xdr:col>71</xdr:col>
      <xdr:colOff>177800</xdr:colOff>
      <xdr:row>103</xdr:row>
      <xdr:rowOff>17418</xdr:rowOff>
    </xdr:to>
    <xdr:cxnSp macro="">
      <xdr:nvCxnSpPr>
        <xdr:cNvPr id="776" name="直線コネクタ 775">
          <a:extLst>
            <a:ext uri="{FF2B5EF4-FFF2-40B4-BE49-F238E27FC236}">
              <a16:creationId xmlns:a16="http://schemas.microsoft.com/office/drawing/2014/main" id="{3369826D-AAA0-409D-9FCD-9C26428422BB}"/>
            </a:ext>
          </a:extLst>
        </xdr:cNvPr>
        <xdr:cNvCxnSpPr/>
      </xdr:nvCxnSpPr>
      <xdr:spPr>
        <a:xfrm>
          <a:off x="12814300" y="1764411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10358</xdr:rowOff>
    </xdr:from>
    <xdr:ext cx="405111" cy="259045"/>
    <xdr:sp macro="" textlink="">
      <xdr:nvSpPr>
        <xdr:cNvPr id="777" name="n_1aveValue【庁舎】&#10;有形固定資産減価償却率">
          <a:extLst>
            <a:ext uri="{FF2B5EF4-FFF2-40B4-BE49-F238E27FC236}">
              <a16:creationId xmlns:a16="http://schemas.microsoft.com/office/drawing/2014/main" id="{7819C348-4CDD-42A9-B2F5-15D437DC0FC0}"/>
            </a:ext>
          </a:extLst>
        </xdr:cNvPr>
        <xdr:cNvSpPr txBox="1"/>
      </xdr:nvSpPr>
      <xdr:spPr>
        <a:xfrm>
          <a:off x="152660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57711</xdr:rowOff>
    </xdr:from>
    <xdr:ext cx="405111" cy="259045"/>
    <xdr:sp macro="" textlink="">
      <xdr:nvSpPr>
        <xdr:cNvPr id="778" name="n_2aveValue【庁舎】&#10;有形固定資産減価償却率">
          <a:extLst>
            <a:ext uri="{FF2B5EF4-FFF2-40B4-BE49-F238E27FC236}">
              <a16:creationId xmlns:a16="http://schemas.microsoft.com/office/drawing/2014/main" id="{A0E227CC-01DB-4033-BCA2-84857BE7DBA0}"/>
            </a:ext>
          </a:extLst>
        </xdr:cNvPr>
        <xdr:cNvSpPr txBox="1"/>
      </xdr:nvSpPr>
      <xdr:spPr>
        <a:xfrm>
          <a:off x="14389744" y="1805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779" name="n_3aveValue【庁舎】&#10;有形固定資産減価償却率">
          <a:extLst>
            <a:ext uri="{FF2B5EF4-FFF2-40B4-BE49-F238E27FC236}">
              <a16:creationId xmlns:a16="http://schemas.microsoft.com/office/drawing/2014/main" id="{A584BAAB-FF98-4DCE-B830-D9B54F984DC2}"/>
            </a:ext>
          </a:extLst>
        </xdr:cNvPr>
        <xdr:cNvSpPr txBox="1"/>
      </xdr:nvSpPr>
      <xdr:spPr>
        <a:xfrm>
          <a:off x="13500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100165</xdr:rowOff>
    </xdr:from>
    <xdr:ext cx="405111" cy="259045"/>
    <xdr:sp macro="" textlink="">
      <xdr:nvSpPr>
        <xdr:cNvPr id="780" name="n_4aveValue【庁舎】&#10;有形固定資産減価償却率">
          <a:extLst>
            <a:ext uri="{FF2B5EF4-FFF2-40B4-BE49-F238E27FC236}">
              <a16:creationId xmlns:a16="http://schemas.microsoft.com/office/drawing/2014/main" id="{A222118C-1938-4044-B37E-D73A5FC332BF}"/>
            </a:ext>
          </a:extLst>
        </xdr:cNvPr>
        <xdr:cNvSpPr txBox="1"/>
      </xdr:nvSpPr>
      <xdr:spPr>
        <a:xfrm>
          <a:off x="12611744"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146793</xdr:rowOff>
    </xdr:from>
    <xdr:ext cx="405111" cy="259045"/>
    <xdr:sp macro="" textlink="">
      <xdr:nvSpPr>
        <xdr:cNvPr id="781" name="n_1mainValue【庁舎】&#10;有形固定資産減価償却率">
          <a:extLst>
            <a:ext uri="{FF2B5EF4-FFF2-40B4-BE49-F238E27FC236}">
              <a16:creationId xmlns:a16="http://schemas.microsoft.com/office/drawing/2014/main" id="{935B6A66-66F1-4386-87EF-6F00036053A8}"/>
            </a:ext>
          </a:extLst>
        </xdr:cNvPr>
        <xdr:cNvSpPr txBox="1"/>
      </xdr:nvSpPr>
      <xdr:spPr>
        <a:xfrm>
          <a:off x="15266044" y="1746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114135</xdr:rowOff>
    </xdr:from>
    <xdr:ext cx="405111" cy="259045"/>
    <xdr:sp macro="" textlink="">
      <xdr:nvSpPr>
        <xdr:cNvPr id="782" name="n_2mainValue【庁舎】&#10;有形固定資産減価償却率">
          <a:extLst>
            <a:ext uri="{FF2B5EF4-FFF2-40B4-BE49-F238E27FC236}">
              <a16:creationId xmlns:a16="http://schemas.microsoft.com/office/drawing/2014/main" id="{ADF6D948-3B39-4F0B-8C23-646AD998FD1E}"/>
            </a:ext>
          </a:extLst>
        </xdr:cNvPr>
        <xdr:cNvSpPr txBox="1"/>
      </xdr:nvSpPr>
      <xdr:spPr>
        <a:xfrm>
          <a:off x="14389744" y="1743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84745</xdr:rowOff>
    </xdr:from>
    <xdr:ext cx="405111" cy="259045"/>
    <xdr:sp macro="" textlink="">
      <xdr:nvSpPr>
        <xdr:cNvPr id="783" name="n_3mainValue【庁舎】&#10;有形固定資産減価償却率">
          <a:extLst>
            <a:ext uri="{FF2B5EF4-FFF2-40B4-BE49-F238E27FC236}">
              <a16:creationId xmlns:a16="http://schemas.microsoft.com/office/drawing/2014/main" id="{AE2BF5CF-49B7-4577-A4E6-5DBA7911601A}"/>
            </a:ext>
          </a:extLst>
        </xdr:cNvPr>
        <xdr:cNvSpPr txBox="1"/>
      </xdr:nvSpPr>
      <xdr:spPr>
        <a:xfrm>
          <a:off x="13500744" y="17401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52088</xdr:rowOff>
    </xdr:from>
    <xdr:ext cx="405111" cy="259045"/>
    <xdr:sp macro="" textlink="">
      <xdr:nvSpPr>
        <xdr:cNvPr id="784" name="n_4mainValue【庁舎】&#10;有形固定資産減価償却率">
          <a:extLst>
            <a:ext uri="{FF2B5EF4-FFF2-40B4-BE49-F238E27FC236}">
              <a16:creationId xmlns:a16="http://schemas.microsoft.com/office/drawing/2014/main" id="{FD53B4A3-7813-43F5-9D6C-69FCF965E197}"/>
            </a:ext>
          </a:extLst>
        </xdr:cNvPr>
        <xdr:cNvSpPr txBox="1"/>
      </xdr:nvSpPr>
      <xdr:spPr>
        <a:xfrm>
          <a:off x="12611744" y="1736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5" name="正方形/長方形 784">
          <a:extLst>
            <a:ext uri="{FF2B5EF4-FFF2-40B4-BE49-F238E27FC236}">
              <a16:creationId xmlns:a16="http://schemas.microsoft.com/office/drawing/2014/main" id="{40E25199-56C5-44FA-8486-7E3E5CFB8F3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6" name="正方形/長方形 785">
          <a:extLst>
            <a:ext uri="{FF2B5EF4-FFF2-40B4-BE49-F238E27FC236}">
              <a16:creationId xmlns:a16="http://schemas.microsoft.com/office/drawing/2014/main" id="{DBFEC58E-19EC-493E-A806-5CDAE9B477A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7" name="正方形/長方形 786">
          <a:extLst>
            <a:ext uri="{FF2B5EF4-FFF2-40B4-BE49-F238E27FC236}">
              <a16:creationId xmlns:a16="http://schemas.microsoft.com/office/drawing/2014/main" id="{121876A8-6D37-4A73-9E9D-A61761A527F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8" name="正方形/長方形 787">
          <a:extLst>
            <a:ext uri="{FF2B5EF4-FFF2-40B4-BE49-F238E27FC236}">
              <a16:creationId xmlns:a16="http://schemas.microsoft.com/office/drawing/2014/main" id="{731B9689-12E4-42DF-902E-326EB0CBBD6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9" name="正方形/長方形 788">
          <a:extLst>
            <a:ext uri="{FF2B5EF4-FFF2-40B4-BE49-F238E27FC236}">
              <a16:creationId xmlns:a16="http://schemas.microsoft.com/office/drawing/2014/main" id="{9BC68BE3-C338-48FA-B838-41884207E1D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0" name="正方形/長方形 789">
          <a:extLst>
            <a:ext uri="{FF2B5EF4-FFF2-40B4-BE49-F238E27FC236}">
              <a16:creationId xmlns:a16="http://schemas.microsoft.com/office/drawing/2014/main" id="{4172EED6-6EDE-40C2-9857-8E10513654C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1" name="正方形/長方形 790">
          <a:extLst>
            <a:ext uri="{FF2B5EF4-FFF2-40B4-BE49-F238E27FC236}">
              <a16:creationId xmlns:a16="http://schemas.microsoft.com/office/drawing/2014/main" id="{1082E598-378F-4809-9F3F-9B3400A147E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2" name="正方形/長方形 791">
          <a:extLst>
            <a:ext uri="{FF2B5EF4-FFF2-40B4-BE49-F238E27FC236}">
              <a16:creationId xmlns:a16="http://schemas.microsoft.com/office/drawing/2014/main" id="{0B3F376F-06B6-4F90-8365-26C5C4EB847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3" name="テキスト ボックス 792">
          <a:extLst>
            <a:ext uri="{FF2B5EF4-FFF2-40B4-BE49-F238E27FC236}">
              <a16:creationId xmlns:a16="http://schemas.microsoft.com/office/drawing/2014/main" id="{A99CEDF9-44E4-4790-9D58-35D0D820B31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4" name="直線コネクタ 793">
          <a:extLst>
            <a:ext uri="{FF2B5EF4-FFF2-40B4-BE49-F238E27FC236}">
              <a16:creationId xmlns:a16="http://schemas.microsoft.com/office/drawing/2014/main" id="{5A2A8573-406A-49E4-9F17-73D0E485396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5" name="直線コネクタ 794">
          <a:extLst>
            <a:ext uri="{FF2B5EF4-FFF2-40B4-BE49-F238E27FC236}">
              <a16:creationId xmlns:a16="http://schemas.microsoft.com/office/drawing/2014/main" id="{340DA2E2-71EB-4955-8AED-805EDEC3D39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6" name="テキスト ボックス 795">
          <a:extLst>
            <a:ext uri="{FF2B5EF4-FFF2-40B4-BE49-F238E27FC236}">
              <a16:creationId xmlns:a16="http://schemas.microsoft.com/office/drawing/2014/main" id="{CFC20410-0561-43F6-8FE4-EC4EBEB4F26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7" name="直線コネクタ 796">
          <a:extLst>
            <a:ext uri="{FF2B5EF4-FFF2-40B4-BE49-F238E27FC236}">
              <a16:creationId xmlns:a16="http://schemas.microsoft.com/office/drawing/2014/main" id="{FB10DDDD-DCF8-40D0-8A3D-F9C19B62A6A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8" name="テキスト ボックス 797">
          <a:extLst>
            <a:ext uri="{FF2B5EF4-FFF2-40B4-BE49-F238E27FC236}">
              <a16:creationId xmlns:a16="http://schemas.microsoft.com/office/drawing/2014/main" id="{13704AE5-61DF-494D-A6CE-66926130826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99" name="直線コネクタ 798">
          <a:extLst>
            <a:ext uri="{FF2B5EF4-FFF2-40B4-BE49-F238E27FC236}">
              <a16:creationId xmlns:a16="http://schemas.microsoft.com/office/drawing/2014/main" id="{6763789E-500D-48AD-A33E-15A29B6FA6E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0" name="テキスト ボックス 799">
          <a:extLst>
            <a:ext uri="{FF2B5EF4-FFF2-40B4-BE49-F238E27FC236}">
              <a16:creationId xmlns:a16="http://schemas.microsoft.com/office/drawing/2014/main" id="{C382C950-DC9F-4DC8-9B85-1D39886EF57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1" name="直線コネクタ 800">
          <a:extLst>
            <a:ext uri="{FF2B5EF4-FFF2-40B4-BE49-F238E27FC236}">
              <a16:creationId xmlns:a16="http://schemas.microsoft.com/office/drawing/2014/main" id="{D8990C5B-6807-4921-BD39-40DFDB30A94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2" name="テキスト ボックス 801">
          <a:extLst>
            <a:ext uri="{FF2B5EF4-FFF2-40B4-BE49-F238E27FC236}">
              <a16:creationId xmlns:a16="http://schemas.microsoft.com/office/drawing/2014/main" id="{1FA95C60-E819-4665-B2A5-C77B36E3026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3" name="直線コネクタ 802">
          <a:extLst>
            <a:ext uri="{FF2B5EF4-FFF2-40B4-BE49-F238E27FC236}">
              <a16:creationId xmlns:a16="http://schemas.microsoft.com/office/drawing/2014/main" id="{9CEC8B82-DBC3-4BD0-B9E8-8670F03109A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4" name="テキスト ボックス 803">
          <a:extLst>
            <a:ext uri="{FF2B5EF4-FFF2-40B4-BE49-F238E27FC236}">
              <a16:creationId xmlns:a16="http://schemas.microsoft.com/office/drawing/2014/main" id="{BD3F937A-0E37-40CB-A925-22E4BFEB5A8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5" name="直線コネクタ 804">
          <a:extLst>
            <a:ext uri="{FF2B5EF4-FFF2-40B4-BE49-F238E27FC236}">
              <a16:creationId xmlns:a16="http://schemas.microsoft.com/office/drawing/2014/main" id="{F7E7D79B-F241-47CC-B514-E8236BA859AF}"/>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6" name="テキスト ボックス 805">
          <a:extLst>
            <a:ext uri="{FF2B5EF4-FFF2-40B4-BE49-F238E27FC236}">
              <a16:creationId xmlns:a16="http://schemas.microsoft.com/office/drawing/2014/main" id="{9CED97E5-EAF9-433B-BC3A-19C0311998FD}"/>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7" name="直線コネクタ 806">
          <a:extLst>
            <a:ext uri="{FF2B5EF4-FFF2-40B4-BE49-F238E27FC236}">
              <a16:creationId xmlns:a16="http://schemas.microsoft.com/office/drawing/2014/main" id="{D1743F39-1A3A-4F0B-8770-3E9C145A192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8" name="テキスト ボックス 807">
          <a:extLst>
            <a:ext uri="{FF2B5EF4-FFF2-40B4-BE49-F238E27FC236}">
              <a16:creationId xmlns:a16="http://schemas.microsoft.com/office/drawing/2014/main" id="{97907C8E-B7DF-475D-83EE-A9CAED32F1C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9" name="【庁舎】&#10;一人当たり面積グラフ枠">
          <a:extLst>
            <a:ext uri="{FF2B5EF4-FFF2-40B4-BE49-F238E27FC236}">
              <a16:creationId xmlns:a16="http://schemas.microsoft.com/office/drawing/2014/main" id="{D586B9B4-A8C8-462F-9239-39B17ADD0D3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107224</xdr:rowOff>
    </xdr:from>
    <xdr:to>
      <xdr:col>116</xdr:col>
      <xdr:colOff>62864</xdr:colOff>
      <xdr:row>108</xdr:row>
      <xdr:rowOff>53339</xdr:rowOff>
    </xdr:to>
    <xdr:cxnSp macro="">
      <xdr:nvCxnSpPr>
        <xdr:cNvPr id="810" name="直線コネクタ 809">
          <a:extLst>
            <a:ext uri="{FF2B5EF4-FFF2-40B4-BE49-F238E27FC236}">
              <a16:creationId xmlns:a16="http://schemas.microsoft.com/office/drawing/2014/main" id="{901ED099-C17E-43AF-A463-7A2B0293E5DB}"/>
            </a:ext>
          </a:extLst>
        </xdr:cNvPr>
        <xdr:cNvCxnSpPr/>
      </xdr:nvCxnSpPr>
      <xdr:spPr>
        <a:xfrm flipV="1">
          <a:off x="22160864" y="17252224"/>
          <a:ext cx="0" cy="131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811" name="【庁舎】&#10;一人当たり面積最小値テキスト">
          <a:extLst>
            <a:ext uri="{FF2B5EF4-FFF2-40B4-BE49-F238E27FC236}">
              <a16:creationId xmlns:a16="http://schemas.microsoft.com/office/drawing/2014/main" id="{A034B216-85B0-4479-89AF-4FD7BFB4F49E}"/>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812" name="直線コネクタ 811">
          <a:extLst>
            <a:ext uri="{FF2B5EF4-FFF2-40B4-BE49-F238E27FC236}">
              <a16:creationId xmlns:a16="http://schemas.microsoft.com/office/drawing/2014/main" id="{4AE18CEB-3C81-4060-B84F-63BE5FB351FF}"/>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53901</xdr:rowOff>
    </xdr:from>
    <xdr:ext cx="469744" cy="259045"/>
    <xdr:sp macro="" textlink="">
      <xdr:nvSpPr>
        <xdr:cNvPr id="813" name="【庁舎】&#10;一人当たり面積最大値テキスト">
          <a:extLst>
            <a:ext uri="{FF2B5EF4-FFF2-40B4-BE49-F238E27FC236}">
              <a16:creationId xmlns:a16="http://schemas.microsoft.com/office/drawing/2014/main" id="{8D379DA3-51D5-441F-8596-B1723CC7D8EB}"/>
            </a:ext>
          </a:extLst>
        </xdr:cNvPr>
        <xdr:cNvSpPr txBox="1"/>
      </xdr:nvSpPr>
      <xdr:spPr>
        <a:xfrm>
          <a:off x="22199600" y="1702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107224</xdr:rowOff>
    </xdr:from>
    <xdr:to>
      <xdr:col>116</xdr:col>
      <xdr:colOff>152400</xdr:colOff>
      <xdr:row>100</xdr:row>
      <xdr:rowOff>107224</xdr:rowOff>
    </xdr:to>
    <xdr:cxnSp macro="">
      <xdr:nvCxnSpPr>
        <xdr:cNvPr id="814" name="直線コネクタ 813">
          <a:extLst>
            <a:ext uri="{FF2B5EF4-FFF2-40B4-BE49-F238E27FC236}">
              <a16:creationId xmlns:a16="http://schemas.microsoft.com/office/drawing/2014/main" id="{78C90399-E654-467D-9E7E-8BF3CC204632}"/>
            </a:ext>
          </a:extLst>
        </xdr:cNvPr>
        <xdr:cNvCxnSpPr/>
      </xdr:nvCxnSpPr>
      <xdr:spPr>
        <a:xfrm>
          <a:off x="22072600" y="1725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57711</xdr:rowOff>
    </xdr:from>
    <xdr:ext cx="469744" cy="259045"/>
    <xdr:sp macro="" textlink="">
      <xdr:nvSpPr>
        <xdr:cNvPr id="815" name="【庁舎】&#10;一人当たり面積平均値テキスト">
          <a:extLst>
            <a:ext uri="{FF2B5EF4-FFF2-40B4-BE49-F238E27FC236}">
              <a16:creationId xmlns:a16="http://schemas.microsoft.com/office/drawing/2014/main" id="{384B6206-323B-4E9A-A478-10F5BAC57559}"/>
            </a:ext>
          </a:extLst>
        </xdr:cNvPr>
        <xdr:cNvSpPr txBox="1"/>
      </xdr:nvSpPr>
      <xdr:spPr>
        <a:xfrm>
          <a:off x="22199600" y="18231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79284</xdr:rowOff>
    </xdr:from>
    <xdr:to>
      <xdr:col>116</xdr:col>
      <xdr:colOff>114300</xdr:colOff>
      <xdr:row>107</xdr:row>
      <xdr:rowOff>9434</xdr:rowOff>
    </xdr:to>
    <xdr:sp macro="" textlink="">
      <xdr:nvSpPr>
        <xdr:cNvPr id="816" name="フローチャート: 判断 815">
          <a:extLst>
            <a:ext uri="{FF2B5EF4-FFF2-40B4-BE49-F238E27FC236}">
              <a16:creationId xmlns:a16="http://schemas.microsoft.com/office/drawing/2014/main" id="{34766F5F-E5CB-4D7A-B8C8-CA0C80EA3E81}"/>
            </a:ext>
          </a:extLst>
        </xdr:cNvPr>
        <xdr:cNvSpPr/>
      </xdr:nvSpPr>
      <xdr:spPr>
        <a:xfrm>
          <a:off x="221107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84182</xdr:rowOff>
    </xdr:from>
    <xdr:to>
      <xdr:col>112</xdr:col>
      <xdr:colOff>38100</xdr:colOff>
      <xdr:row>107</xdr:row>
      <xdr:rowOff>14332</xdr:rowOff>
    </xdr:to>
    <xdr:sp macro="" textlink="">
      <xdr:nvSpPr>
        <xdr:cNvPr id="817" name="フローチャート: 判断 816">
          <a:extLst>
            <a:ext uri="{FF2B5EF4-FFF2-40B4-BE49-F238E27FC236}">
              <a16:creationId xmlns:a16="http://schemas.microsoft.com/office/drawing/2014/main" id="{288A8837-04AA-4538-946C-5E8C66D687D7}"/>
            </a:ext>
          </a:extLst>
        </xdr:cNvPr>
        <xdr:cNvSpPr/>
      </xdr:nvSpPr>
      <xdr:spPr>
        <a:xfrm>
          <a:off x="21272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102144</xdr:rowOff>
    </xdr:from>
    <xdr:to>
      <xdr:col>107</xdr:col>
      <xdr:colOff>101600</xdr:colOff>
      <xdr:row>107</xdr:row>
      <xdr:rowOff>32294</xdr:rowOff>
    </xdr:to>
    <xdr:sp macro="" textlink="">
      <xdr:nvSpPr>
        <xdr:cNvPr id="818" name="フローチャート: 判断 817">
          <a:extLst>
            <a:ext uri="{FF2B5EF4-FFF2-40B4-BE49-F238E27FC236}">
              <a16:creationId xmlns:a16="http://schemas.microsoft.com/office/drawing/2014/main" id="{861ADDFC-D20B-42C0-B9F2-D30300E2C654}"/>
            </a:ext>
          </a:extLst>
        </xdr:cNvPr>
        <xdr:cNvSpPr/>
      </xdr:nvSpPr>
      <xdr:spPr>
        <a:xfrm>
          <a:off x="20383500" y="182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59689</xdr:rowOff>
    </xdr:from>
    <xdr:to>
      <xdr:col>102</xdr:col>
      <xdr:colOff>165100</xdr:colOff>
      <xdr:row>106</xdr:row>
      <xdr:rowOff>161289</xdr:rowOff>
    </xdr:to>
    <xdr:sp macro="" textlink="">
      <xdr:nvSpPr>
        <xdr:cNvPr id="819" name="フローチャート: 判断 818">
          <a:extLst>
            <a:ext uri="{FF2B5EF4-FFF2-40B4-BE49-F238E27FC236}">
              <a16:creationId xmlns:a16="http://schemas.microsoft.com/office/drawing/2014/main" id="{8FC15844-2F89-476B-B523-34277E12181B}"/>
            </a:ext>
          </a:extLst>
        </xdr:cNvPr>
        <xdr:cNvSpPr/>
      </xdr:nvSpPr>
      <xdr:spPr>
        <a:xfrm>
          <a:off x="19494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58057</xdr:rowOff>
    </xdr:from>
    <xdr:to>
      <xdr:col>98</xdr:col>
      <xdr:colOff>38100</xdr:colOff>
      <xdr:row>106</xdr:row>
      <xdr:rowOff>159657</xdr:rowOff>
    </xdr:to>
    <xdr:sp macro="" textlink="">
      <xdr:nvSpPr>
        <xdr:cNvPr id="820" name="フローチャート: 判断 819">
          <a:extLst>
            <a:ext uri="{FF2B5EF4-FFF2-40B4-BE49-F238E27FC236}">
              <a16:creationId xmlns:a16="http://schemas.microsoft.com/office/drawing/2014/main" id="{1C269E1A-4C4F-4412-841A-088F418437FA}"/>
            </a:ext>
          </a:extLst>
        </xdr:cNvPr>
        <xdr:cNvSpPr/>
      </xdr:nvSpPr>
      <xdr:spPr>
        <a:xfrm>
          <a:off x="18605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441EB77F-9466-4003-A56B-648C4E7EBC2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E5BEB0FE-7482-4CFB-8F35-86316C20C69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D7FF55EA-6CB0-4263-AB2E-A479F83F7A0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B119A562-46F1-4539-857A-60784D7AD59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B2A3F8D0-429C-45C6-AF9E-9FEB2D224BC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18869</xdr:rowOff>
    </xdr:from>
    <xdr:to>
      <xdr:col>116</xdr:col>
      <xdr:colOff>114300</xdr:colOff>
      <xdr:row>106</xdr:row>
      <xdr:rowOff>120469</xdr:rowOff>
    </xdr:to>
    <xdr:sp macro="" textlink="">
      <xdr:nvSpPr>
        <xdr:cNvPr id="826" name="楕円 825">
          <a:extLst>
            <a:ext uri="{FF2B5EF4-FFF2-40B4-BE49-F238E27FC236}">
              <a16:creationId xmlns:a16="http://schemas.microsoft.com/office/drawing/2014/main" id="{B4ED241E-BA94-4955-974B-1CAAD2364553}"/>
            </a:ext>
          </a:extLst>
        </xdr:cNvPr>
        <xdr:cNvSpPr/>
      </xdr:nvSpPr>
      <xdr:spPr>
        <a:xfrm>
          <a:off x="221107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41746</xdr:rowOff>
    </xdr:from>
    <xdr:ext cx="469744" cy="259045"/>
    <xdr:sp macro="" textlink="">
      <xdr:nvSpPr>
        <xdr:cNvPr id="827" name="【庁舎】&#10;一人当たり面積該当値テキスト">
          <a:extLst>
            <a:ext uri="{FF2B5EF4-FFF2-40B4-BE49-F238E27FC236}">
              <a16:creationId xmlns:a16="http://schemas.microsoft.com/office/drawing/2014/main" id="{60E878E7-BA66-4E1D-9A0A-EDF041BA3C83}"/>
            </a:ext>
          </a:extLst>
        </xdr:cNvPr>
        <xdr:cNvSpPr txBox="1"/>
      </xdr:nvSpPr>
      <xdr:spPr>
        <a:xfrm>
          <a:off x="22199600" y="1804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20501</xdr:rowOff>
    </xdr:from>
    <xdr:to>
      <xdr:col>112</xdr:col>
      <xdr:colOff>38100</xdr:colOff>
      <xdr:row>106</xdr:row>
      <xdr:rowOff>122101</xdr:rowOff>
    </xdr:to>
    <xdr:sp macro="" textlink="">
      <xdr:nvSpPr>
        <xdr:cNvPr id="828" name="楕円 827">
          <a:extLst>
            <a:ext uri="{FF2B5EF4-FFF2-40B4-BE49-F238E27FC236}">
              <a16:creationId xmlns:a16="http://schemas.microsoft.com/office/drawing/2014/main" id="{917B28FE-4A48-42EC-AC64-2ACA09140289}"/>
            </a:ext>
          </a:extLst>
        </xdr:cNvPr>
        <xdr:cNvSpPr/>
      </xdr:nvSpPr>
      <xdr:spPr>
        <a:xfrm>
          <a:off x="21272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69669</xdr:rowOff>
    </xdr:from>
    <xdr:to>
      <xdr:col>116</xdr:col>
      <xdr:colOff>63500</xdr:colOff>
      <xdr:row>106</xdr:row>
      <xdr:rowOff>71301</xdr:rowOff>
    </xdr:to>
    <xdr:cxnSp macro="">
      <xdr:nvCxnSpPr>
        <xdr:cNvPr id="829" name="直線コネクタ 828">
          <a:extLst>
            <a:ext uri="{FF2B5EF4-FFF2-40B4-BE49-F238E27FC236}">
              <a16:creationId xmlns:a16="http://schemas.microsoft.com/office/drawing/2014/main" id="{DBA3E211-4CF0-4D01-B59E-3CBBBCB77541}"/>
            </a:ext>
          </a:extLst>
        </xdr:cNvPr>
        <xdr:cNvCxnSpPr/>
      </xdr:nvCxnSpPr>
      <xdr:spPr>
        <a:xfrm flipV="1">
          <a:off x="21323300" y="18243369"/>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22134</xdr:rowOff>
    </xdr:from>
    <xdr:to>
      <xdr:col>107</xdr:col>
      <xdr:colOff>101600</xdr:colOff>
      <xdr:row>106</xdr:row>
      <xdr:rowOff>123734</xdr:rowOff>
    </xdr:to>
    <xdr:sp macro="" textlink="">
      <xdr:nvSpPr>
        <xdr:cNvPr id="830" name="楕円 829">
          <a:extLst>
            <a:ext uri="{FF2B5EF4-FFF2-40B4-BE49-F238E27FC236}">
              <a16:creationId xmlns:a16="http://schemas.microsoft.com/office/drawing/2014/main" id="{C3E07A91-BF4E-470C-9587-AF13F66204BA}"/>
            </a:ext>
          </a:extLst>
        </xdr:cNvPr>
        <xdr:cNvSpPr/>
      </xdr:nvSpPr>
      <xdr:spPr>
        <a:xfrm>
          <a:off x="20383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71301</xdr:rowOff>
    </xdr:from>
    <xdr:to>
      <xdr:col>111</xdr:col>
      <xdr:colOff>177800</xdr:colOff>
      <xdr:row>106</xdr:row>
      <xdr:rowOff>72934</xdr:rowOff>
    </xdr:to>
    <xdr:cxnSp macro="">
      <xdr:nvCxnSpPr>
        <xdr:cNvPr id="831" name="直線コネクタ 830">
          <a:extLst>
            <a:ext uri="{FF2B5EF4-FFF2-40B4-BE49-F238E27FC236}">
              <a16:creationId xmlns:a16="http://schemas.microsoft.com/office/drawing/2014/main" id="{51697BA7-1C1E-4867-AE67-1E280E51BEE0}"/>
            </a:ext>
          </a:extLst>
        </xdr:cNvPr>
        <xdr:cNvCxnSpPr/>
      </xdr:nvCxnSpPr>
      <xdr:spPr>
        <a:xfrm flipV="1">
          <a:off x="20434300" y="1824500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23768</xdr:rowOff>
    </xdr:from>
    <xdr:to>
      <xdr:col>102</xdr:col>
      <xdr:colOff>165100</xdr:colOff>
      <xdr:row>106</xdr:row>
      <xdr:rowOff>125368</xdr:rowOff>
    </xdr:to>
    <xdr:sp macro="" textlink="">
      <xdr:nvSpPr>
        <xdr:cNvPr id="832" name="楕円 831">
          <a:extLst>
            <a:ext uri="{FF2B5EF4-FFF2-40B4-BE49-F238E27FC236}">
              <a16:creationId xmlns:a16="http://schemas.microsoft.com/office/drawing/2014/main" id="{758A9F38-3536-479E-A4C3-609C342C3397}"/>
            </a:ext>
          </a:extLst>
        </xdr:cNvPr>
        <xdr:cNvSpPr/>
      </xdr:nvSpPr>
      <xdr:spPr>
        <a:xfrm>
          <a:off x="19494500" y="181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72934</xdr:rowOff>
    </xdr:from>
    <xdr:to>
      <xdr:col>107</xdr:col>
      <xdr:colOff>50800</xdr:colOff>
      <xdr:row>106</xdr:row>
      <xdr:rowOff>74568</xdr:rowOff>
    </xdr:to>
    <xdr:cxnSp macro="">
      <xdr:nvCxnSpPr>
        <xdr:cNvPr id="833" name="直線コネクタ 832">
          <a:extLst>
            <a:ext uri="{FF2B5EF4-FFF2-40B4-BE49-F238E27FC236}">
              <a16:creationId xmlns:a16="http://schemas.microsoft.com/office/drawing/2014/main" id="{4263285A-F701-40D1-9776-1D097EDCE3A9}"/>
            </a:ext>
          </a:extLst>
        </xdr:cNvPr>
        <xdr:cNvCxnSpPr/>
      </xdr:nvCxnSpPr>
      <xdr:spPr>
        <a:xfrm flipV="1">
          <a:off x="19545300" y="1824663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25400</xdr:rowOff>
    </xdr:from>
    <xdr:to>
      <xdr:col>98</xdr:col>
      <xdr:colOff>38100</xdr:colOff>
      <xdr:row>106</xdr:row>
      <xdr:rowOff>127000</xdr:rowOff>
    </xdr:to>
    <xdr:sp macro="" textlink="">
      <xdr:nvSpPr>
        <xdr:cNvPr id="834" name="楕円 833">
          <a:extLst>
            <a:ext uri="{FF2B5EF4-FFF2-40B4-BE49-F238E27FC236}">
              <a16:creationId xmlns:a16="http://schemas.microsoft.com/office/drawing/2014/main" id="{CD5EE1B9-919A-47AB-BB5F-ABC817C769B6}"/>
            </a:ext>
          </a:extLst>
        </xdr:cNvPr>
        <xdr:cNvSpPr/>
      </xdr:nvSpPr>
      <xdr:spPr>
        <a:xfrm>
          <a:off x="18605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74568</xdr:rowOff>
    </xdr:from>
    <xdr:to>
      <xdr:col>102</xdr:col>
      <xdr:colOff>114300</xdr:colOff>
      <xdr:row>106</xdr:row>
      <xdr:rowOff>76200</xdr:rowOff>
    </xdr:to>
    <xdr:cxnSp macro="">
      <xdr:nvCxnSpPr>
        <xdr:cNvPr id="835" name="直線コネクタ 834">
          <a:extLst>
            <a:ext uri="{FF2B5EF4-FFF2-40B4-BE49-F238E27FC236}">
              <a16:creationId xmlns:a16="http://schemas.microsoft.com/office/drawing/2014/main" id="{2FD9453E-4D11-4BFE-876E-75326AF8F3BE}"/>
            </a:ext>
          </a:extLst>
        </xdr:cNvPr>
        <xdr:cNvCxnSpPr/>
      </xdr:nvCxnSpPr>
      <xdr:spPr>
        <a:xfrm flipV="1">
          <a:off x="18656300" y="18248268"/>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5459</xdr:rowOff>
    </xdr:from>
    <xdr:ext cx="469744" cy="259045"/>
    <xdr:sp macro="" textlink="">
      <xdr:nvSpPr>
        <xdr:cNvPr id="836" name="n_1aveValue【庁舎】&#10;一人当たり面積">
          <a:extLst>
            <a:ext uri="{FF2B5EF4-FFF2-40B4-BE49-F238E27FC236}">
              <a16:creationId xmlns:a16="http://schemas.microsoft.com/office/drawing/2014/main" id="{C9036BB1-ED2F-438D-94EE-5A08B28CFDB5}"/>
            </a:ext>
          </a:extLst>
        </xdr:cNvPr>
        <xdr:cNvSpPr txBox="1"/>
      </xdr:nvSpPr>
      <xdr:spPr>
        <a:xfrm>
          <a:off x="210757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23421</xdr:rowOff>
    </xdr:from>
    <xdr:ext cx="469744" cy="259045"/>
    <xdr:sp macro="" textlink="">
      <xdr:nvSpPr>
        <xdr:cNvPr id="837" name="n_2aveValue【庁舎】&#10;一人当たり面積">
          <a:extLst>
            <a:ext uri="{FF2B5EF4-FFF2-40B4-BE49-F238E27FC236}">
              <a16:creationId xmlns:a16="http://schemas.microsoft.com/office/drawing/2014/main" id="{7F8A4142-260E-42F5-AFFC-E744C7992FF7}"/>
            </a:ext>
          </a:extLst>
        </xdr:cNvPr>
        <xdr:cNvSpPr txBox="1"/>
      </xdr:nvSpPr>
      <xdr:spPr>
        <a:xfrm>
          <a:off x="20199427" y="1836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152416</xdr:rowOff>
    </xdr:from>
    <xdr:ext cx="469744" cy="259045"/>
    <xdr:sp macro="" textlink="">
      <xdr:nvSpPr>
        <xdr:cNvPr id="838" name="n_3aveValue【庁舎】&#10;一人当たり面積">
          <a:extLst>
            <a:ext uri="{FF2B5EF4-FFF2-40B4-BE49-F238E27FC236}">
              <a16:creationId xmlns:a16="http://schemas.microsoft.com/office/drawing/2014/main" id="{6850DCFF-EFCE-43E5-AC79-9AE1A3B9DD46}"/>
            </a:ext>
          </a:extLst>
        </xdr:cNvPr>
        <xdr:cNvSpPr txBox="1"/>
      </xdr:nvSpPr>
      <xdr:spPr>
        <a:xfrm>
          <a:off x="193104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150784</xdr:rowOff>
    </xdr:from>
    <xdr:ext cx="469744" cy="259045"/>
    <xdr:sp macro="" textlink="">
      <xdr:nvSpPr>
        <xdr:cNvPr id="839" name="n_4aveValue【庁舎】&#10;一人当たり面積">
          <a:extLst>
            <a:ext uri="{FF2B5EF4-FFF2-40B4-BE49-F238E27FC236}">
              <a16:creationId xmlns:a16="http://schemas.microsoft.com/office/drawing/2014/main" id="{E4473EB8-9896-4BB6-9691-DEFF5041D800}"/>
            </a:ext>
          </a:extLst>
        </xdr:cNvPr>
        <xdr:cNvSpPr txBox="1"/>
      </xdr:nvSpPr>
      <xdr:spPr>
        <a:xfrm>
          <a:off x="18421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138628</xdr:rowOff>
    </xdr:from>
    <xdr:ext cx="469744" cy="259045"/>
    <xdr:sp macro="" textlink="">
      <xdr:nvSpPr>
        <xdr:cNvPr id="840" name="n_1mainValue【庁舎】&#10;一人当たり面積">
          <a:extLst>
            <a:ext uri="{FF2B5EF4-FFF2-40B4-BE49-F238E27FC236}">
              <a16:creationId xmlns:a16="http://schemas.microsoft.com/office/drawing/2014/main" id="{0570F2BA-2827-4221-A84C-63AA72B39479}"/>
            </a:ext>
          </a:extLst>
        </xdr:cNvPr>
        <xdr:cNvSpPr txBox="1"/>
      </xdr:nvSpPr>
      <xdr:spPr>
        <a:xfrm>
          <a:off x="21075727" y="1796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140261</xdr:rowOff>
    </xdr:from>
    <xdr:ext cx="469744" cy="259045"/>
    <xdr:sp macro="" textlink="">
      <xdr:nvSpPr>
        <xdr:cNvPr id="841" name="n_2mainValue【庁舎】&#10;一人当たり面積">
          <a:extLst>
            <a:ext uri="{FF2B5EF4-FFF2-40B4-BE49-F238E27FC236}">
              <a16:creationId xmlns:a16="http://schemas.microsoft.com/office/drawing/2014/main" id="{1312E60E-BDAC-4FCF-9982-6324A2E799D6}"/>
            </a:ext>
          </a:extLst>
        </xdr:cNvPr>
        <xdr:cNvSpPr txBox="1"/>
      </xdr:nvSpPr>
      <xdr:spPr>
        <a:xfrm>
          <a:off x="20199427" y="1797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141895</xdr:rowOff>
    </xdr:from>
    <xdr:ext cx="469744" cy="259045"/>
    <xdr:sp macro="" textlink="">
      <xdr:nvSpPr>
        <xdr:cNvPr id="842" name="n_3mainValue【庁舎】&#10;一人当たり面積">
          <a:extLst>
            <a:ext uri="{FF2B5EF4-FFF2-40B4-BE49-F238E27FC236}">
              <a16:creationId xmlns:a16="http://schemas.microsoft.com/office/drawing/2014/main" id="{78F21832-951E-4169-9236-9C87CC130487}"/>
            </a:ext>
          </a:extLst>
        </xdr:cNvPr>
        <xdr:cNvSpPr txBox="1"/>
      </xdr:nvSpPr>
      <xdr:spPr>
        <a:xfrm>
          <a:off x="19310427" y="1797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143527</xdr:rowOff>
    </xdr:from>
    <xdr:ext cx="469744" cy="259045"/>
    <xdr:sp macro="" textlink="">
      <xdr:nvSpPr>
        <xdr:cNvPr id="843" name="n_4mainValue【庁舎】&#10;一人当たり面積">
          <a:extLst>
            <a:ext uri="{FF2B5EF4-FFF2-40B4-BE49-F238E27FC236}">
              <a16:creationId xmlns:a16="http://schemas.microsoft.com/office/drawing/2014/main" id="{4F03CB76-9D13-4E11-B79F-D63B1210EDBB}"/>
            </a:ext>
          </a:extLst>
        </xdr:cNvPr>
        <xdr:cNvSpPr txBox="1"/>
      </xdr:nvSpPr>
      <xdr:spPr>
        <a:xfrm>
          <a:off x="18421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4" name="正方形/長方形 843">
          <a:extLst>
            <a:ext uri="{FF2B5EF4-FFF2-40B4-BE49-F238E27FC236}">
              <a16:creationId xmlns:a16="http://schemas.microsoft.com/office/drawing/2014/main" id="{4BF37552-6ADB-4908-B2E8-222D90BCF17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5" name="正方形/長方形 844">
          <a:extLst>
            <a:ext uri="{FF2B5EF4-FFF2-40B4-BE49-F238E27FC236}">
              <a16:creationId xmlns:a16="http://schemas.microsoft.com/office/drawing/2014/main" id="{CDC960BB-717F-4183-8661-01A1DD63628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6" name="テキスト ボックス 845">
          <a:extLst>
            <a:ext uri="{FF2B5EF4-FFF2-40B4-BE49-F238E27FC236}">
              <a16:creationId xmlns:a16="http://schemas.microsoft.com/office/drawing/2014/main" id="{8BE7C47E-3B9F-4B83-BED1-A7D252437EC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ysClr val="windowText" lastClr="000000"/>
              </a:solidFill>
              <a:effectLst/>
              <a:latin typeface="+mn-lt"/>
              <a:ea typeface="+mn-ea"/>
              <a:cs typeface="+mn-cs"/>
            </a:rPr>
            <a:t>体育館・プール及び</a:t>
          </a:r>
          <a:r>
            <a:rPr kumimoji="1" lang="ja-JP" altLang="ja-JP" sz="1100" b="0" i="0" baseline="0">
              <a:solidFill>
                <a:sysClr val="windowText" lastClr="000000"/>
              </a:solidFill>
              <a:effectLst/>
              <a:latin typeface="+mn-lt"/>
              <a:ea typeface="+mn-ea"/>
              <a:cs typeface="+mn-cs"/>
            </a:rPr>
            <a:t>消防施設については、有形固定資産減価償却率が類似団体と比較して</a:t>
          </a:r>
          <a:r>
            <a:rPr kumimoji="1" lang="ja-JP" altLang="en-US" sz="1100" b="0" i="0" baseline="0">
              <a:solidFill>
                <a:sysClr val="windowText" lastClr="000000"/>
              </a:solidFill>
              <a:effectLst/>
              <a:latin typeface="+mn-lt"/>
              <a:ea typeface="+mn-ea"/>
              <a:cs typeface="+mn-cs"/>
            </a:rPr>
            <a:t>平均</a:t>
          </a:r>
          <a:r>
            <a:rPr kumimoji="1" lang="ja-JP" altLang="ja-JP" sz="1100" b="0" i="0" baseline="0">
              <a:solidFill>
                <a:sysClr val="windowText" lastClr="000000"/>
              </a:solidFill>
              <a:effectLst/>
              <a:latin typeface="+mn-lt"/>
              <a:ea typeface="+mn-ea"/>
              <a:cs typeface="+mn-cs"/>
            </a:rPr>
            <a:t>を上回っている。</a:t>
          </a:r>
          <a:r>
            <a:rPr kumimoji="1" lang="ja-JP" altLang="en-US" sz="1100" b="0" i="0" baseline="0">
              <a:solidFill>
                <a:sysClr val="windowText" lastClr="000000"/>
              </a:solidFill>
              <a:effectLst/>
              <a:latin typeface="+mn-lt"/>
              <a:ea typeface="+mn-ea"/>
              <a:cs typeface="+mn-cs"/>
            </a:rPr>
            <a:t>これ</a:t>
          </a:r>
          <a:r>
            <a:rPr kumimoji="1" lang="ja-JP" altLang="ja-JP" sz="1100" b="0" i="0" baseline="0">
              <a:solidFill>
                <a:sysClr val="windowText" lastClr="000000"/>
              </a:solidFill>
              <a:effectLst/>
              <a:latin typeface="+mn-lt"/>
              <a:ea typeface="+mn-ea"/>
              <a:cs typeface="+mn-cs"/>
            </a:rPr>
            <a:t>は</a:t>
          </a:r>
          <a:r>
            <a:rPr kumimoji="1" lang="ja-JP" altLang="en-US"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昭和</a:t>
          </a:r>
          <a:r>
            <a:rPr kumimoji="1" lang="en-US" altLang="ja-JP" sz="1100" b="0" i="0" baseline="0">
              <a:solidFill>
                <a:sysClr val="windowText" lastClr="000000"/>
              </a:solidFill>
              <a:effectLst/>
              <a:latin typeface="+mn-lt"/>
              <a:ea typeface="+mn-ea"/>
              <a:cs typeface="+mn-cs"/>
            </a:rPr>
            <a:t>55</a:t>
          </a:r>
          <a:r>
            <a:rPr kumimoji="1" lang="ja-JP" altLang="ja-JP" sz="1100" b="0" i="0" baseline="0">
              <a:solidFill>
                <a:sysClr val="windowText" lastClr="000000"/>
              </a:solidFill>
              <a:effectLst/>
              <a:latin typeface="+mn-lt"/>
              <a:ea typeface="+mn-ea"/>
              <a:cs typeface="+mn-cs"/>
            </a:rPr>
            <a:t>年建設の体育センター及び昭和</a:t>
          </a:r>
          <a:r>
            <a:rPr kumimoji="1" lang="en-US" altLang="ja-JP" sz="1100" b="0" i="0" baseline="0">
              <a:solidFill>
                <a:sysClr val="windowText" lastClr="000000"/>
              </a:solidFill>
              <a:effectLst/>
              <a:latin typeface="+mn-lt"/>
              <a:ea typeface="+mn-ea"/>
              <a:cs typeface="+mn-cs"/>
            </a:rPr>
            <a:t>58</a:t>
          </a:r>
          <a:r>
            <a:rPr kumimoji="1" lang="ja-JP" altLang="ja-JP" sz="1100" b="0" i="0" baseline="0">
              <a:solidFill>
                <a:sysClr val="windowText" lastClr="000000"/>
              </a:solidFill>
              <a:effectLst/>
              <a:latin typeface="+mn-lt"/>
              <a:ea typeface="+mn-ea"/>
              <a:cs typeface="+mn-cs"/>
            </a:rPr>
            <a:t>年建設の海洋センターが要因</a:t>
          </a:r>
          <a:r>
            <a:rPr kumimoji="1" lang="ja-JP" altLang="en-US" sz="1100" b="0" i="0" baseline="0">
              <a:solidFill>
                <a:sysClr val="windowText" lastClr="000000"/>
              </a:solidFill>
              <a:effectLst/>
              <a:latin typeface="+mn-lt"/>
              <a:ea typeface="+mn-ea"/>
              <a:cs typeface="+mn-cs"/>
            </a:rPr>
            <a:t>であり、消防施設については</a:t>
          </a:r>
          <a:r>
            <a:rPr kumimoji="1" lang="ja-JP" altLang="ja-JP" sz="1100" b="0" i="0" baseline="0">
              <a:solidFill>
                <a:sysClr val="windowText" lastClr="000000"/>
              </a:solidFill>
              <a:effectLst/>
              <a:latin typeface="+mn-lt"/>
              <a:ea typeface="+mn-ea"/>
              <a:cs typeface="+mn-cs"/>
            </a:rPr>
            <a:t>昭和</a:t>
          </a:r>
          <a:r>
            <a:rPr kumimoji="1" lang="en-US" altLang="ja-JP" sz="1100" b="0" i="0" baseline="0">
              <a:solidFill>
                <a:sysClr val="windowText" lastClr="000000"/>
              </a:solidFill>
              <a:effectLst/>
              <a:latin typeface="+mn-lt"/>
              <a:ea typeface="+mn-ea"/>
              <a:cs typeface="+mn-cs"/>
            </a:rPr>
            <a:t>60</a:t>
          </a:r>
          <a:r>
            <a:rPr kumimoji="1" lang="ja-JP" altLang="ja-JP" sz="1100" b="0" i="0" baseline="0">
              <a:solidFill>
                <a:sysClr val="windowText" lastClr="000000"/>
              </a:solidFill>
              <a:effectLst/>
              <a:latin typeface="+mn-lt"/>
              <a:ea typeface="+mn-ea"/>
              <a:cs typeface="+mn-cs"/>
            </a:rPr>
            <a:t>年に建設された消防庁舎が要因</a:t>
          </a:r>
          <a:r>
            <a:rPr kumimoji="1" lang="ja-JP" altLang="en-US" sz="1100" b="0" i="0" baseline="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a:p>
          <a:pPr eaLnBrk="1" fontAlgn="auto" latinLnBrk="0" hangingPunct="1"/>
          <a:r>
            <a:rPr kumimoji="1" lang="ja-JP" altLang="ja-JP" sz="1100" b="0" i="0" baseline="0">
              <a:solidFill>
                <a:schemeClr val="dk1"/>
              </a:solidFill>
              <a:effectLst/>
              <a:latin typeface="+mn-lt"/>
              <a:ea typeface="+mn-ea"/>
              <a:cs typeface="+mn-cs"/>
            </a:rPr>
            <a:t>体育館・プール及び消防施設については、</a:t>
          </a:r>
          <a:r>
            <a:rPr kumimoji="1" lang="ja-JP" altLang="en-US" sz="1100" b="0" i="0" baseline="0">
              <a:solidFill>
                <a:sysClr val="windowText" lastClr="000000"/>
              </a:solidFill>
              <a:effectLst/>
              <a:latin typeface="+mn-lt"/>
              <a:ea typeface="+mn-ea"/>
              <a:cs typeface="+mn-cs"/>
            </a:rPr>
            <a:t>平成</a:t>
          </a:r>
          <a:r>
            <a:rPr kumimoji="1" lang="en-US" altLang="ja-JP" sz="1100" b="0" i="0" baseline="0">
              <a:solidFill>
                <a:sysClr val="windowText" lastClr="000000"/>
              </a:solidFill>
              <a:effectLst/>
              <a:latin typeface="+mn-lt"/>
              <a:ea typeface="+mn-ea"/>
              <a:cs typeface="+mn-cs"/>
            </a:rPr>
            <a:t>21</a:t>
          </a:r>
          <a:r>
            <a:rPr kumimoji="1" lang="ja-JP" altLang="en-US" sz="1100" b="0" i="0" baseline="0">
              <a:solidFill>
                <a:sysClr val="windowText" lastClr="000000"/>
              </a:solidFill>
              <a:effectLst/>
              <a:latin typeface="+mn-lt"/>
              <a:ea typeface="+mn-ea"/>
              <a:cs typeface="+mn-cs"/>
            </a:rPr>
            <a:t>～</a:t>
          </a:r>
          <a:r>
            <a:rPr kumimoji="1" lang="en-US" altLang="ja-JP" sz="1100" b="0" i="0" baseline="0">
              <a:solidFill>
                <a:sysClr val="windowText" lastClr="000000"/>
              </a:solidFill>
              <a:effectLst/>
              <a:latin typeface="+mn-lt"/>
              <a:ea typeface="+mn-ea"/>
              <a:cs typeface="+mn-cs"/>
            </a:rPr>
            <a:t>30</a:t>
          </a:r>
          <a:r>
            <a:rPr kumimoji="1" lang="ja-JP" altLang="en-US" sz="1100" b="0" i="0" baseline="0">
              <a:solidFill>
                <a:sysClr val="windowText" lastClr="000000"/>
              </a:solidFill>
              <a:effectLst/>
              <a:latin typeface="+mn-lt"/>
              <a:ea typeface="+mn-ea"/>
              <a:cs typeface="+mn-cs"/>
            </a:rPr>
            <a:t>年度にかけて改修等を行い、施設の再整備を行っており、消防施設については、</a:t>
          </a:r>
          <a:r>
            <a:rPr kumimoji="1" lang="ja-JP" altLang="ja-JP" sz="1100" b="0" i="0" baseline="0">
              <a:solidFill>
                <a:sysClr val="windowText" lastClr="000000"/>
              </a:solidFill>
              <a:effectLst/>
              <a:latin typeface="+mn-lt"/>
              <a:ea typeface="+mn-ea"/>
              <a:cs typeface="+mn-cs"/>
            </a:rPr>
            <a:t>新名神高速道路の供用開始に伴い、消火エリア</a:t>
          </a:r>
          <a:r>
            <a:rPr kumimoji="1" lang="ja-JP" altLang="en-US" sz="1100" b="0" i="0" baseline="0">
              <a:solidFill>
                <a:sysClr val="windowText" lastClr="000000"/>
              </a:solidFill>
              <a:effectLst/>
              <a:latin typeface="+mn-lt"/>
              <a:ea typeface="+mn-ea"/>
              <a:cs typeface="+mn-cs"/>
            </a:rPr>
            <a:t>の</a:t>
          </a:r>
          <a:r>
            <a:rPr kumimoji="1" lang="ja-JP" altLang="ja-JP" sz="1100" b="0" i="0" baseline="0">
              <a:solidFill>
                <a:sysClr val="windowText" lastClr="000000"/>
              </a:solidFill>
              <a:effectLst/>
              <a:latin typeface="+mn-lt"/>
              <a:ea typeface="+mn-ea"/>
              <a:cs typeface="+mn-cs"/>
            </a:rPr>
            <a:t>拡大</a:t>
          </a:r>
          <a:r>
            <a:rPr kumimoji="1" lang="ja-JP" altLang="en-US" sz="1100" b="0" i="0" baseline="0">
              <a:solidFill>
                <a:sysClr val="windowText" lastClr="000000"/>
              </a:solidFill>
              <a:effectLst/>
              <a:latin typeface="+mn-lt"/>
              <a:ea typeface="+mn-ea"/>
              <a:cs typeface="+mn-cs"/>
            </a:rPr>
            <a:t>や車両</a:t>
          </a:r>
          <a:r>
            <a:rPr kumimoji="1" lang="ja-JP" altLang="ja-JP" sz="1100" b="0" i="0" baseline="0">
              <a:solidFill>
                <a:sysClr val="windowText" lastClr="000000"/>
              </a:solidFill>
              <a:effectLst/>
              <a:latin typeface="+mn-lt"/>
              <a:ea typeface="+mn-ea"/>
              <a:cs typeface="+mn-cs"/>
            </a:rPr>
            <a:t>火災の増加</a:t>
          </a:r>
          <a:r>
            <a:rPr kumimoji="1" lang="ja-JP" altLang="en-US" sz="1100" b="0" i="0" baseline="0">
              <a:solidFill>
                <a:sysClr val="windowText" lastClr="000000"/>
              </a:solidFill>
              <a:effectLst/>
              <a:latin typeface="+mn-lt"/>
              <a:ea typeface="+mn-ea"/>
              <a:cs typeface="+mn-cs"/>
            </a:rPr>
            <a:t>も懸念される中、</a:t>
          </a:r>
          <a:r>
            <a:rPr kumimoji="1" lang="ja-JP" altLang="ja-JP" sz="1100" b="0" i="0" baseline="0">
              <a:solidFill>
                <a:sysClr val="windowText" lastClr="000000"/>
              </a:solidFill>
              <a:effectLst/>
              <a:latin typeface="+mn-lt"/>
              <a:ea typeface="+mn-ea"/>
              <a:cs typeface="+mn-cs"/>
            </a:rPr>
            <a:t>効率的</a:t>
          </a:r>
          <a:r>
            <a:rPr kumimoji="1" lang="ja-JP" altLang="en-US"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効果的な活動</a:t>
          </a:r>
          <a:r>
            <a:rPr kumimoji="1" lang="ja-JP" altLang="en-US" sz="1100" b="0" i="0" baseline="0">
              <a:solidFill>
                <a:sysClr val="windowText" lastClr="000000"/>
              </a:solidFill>
              <a:effectLst/>
              <a:latin typeface="+mn-lt"/>
              <a:ea typeface="+mn-ea"/>
              <a:cs typeface="+mn-cs"/>
            </a:rPr>
            <a:t>に資する</a:t>
          </a:r>
          <a:r>
            <a:rPr kumimoji="1" lang="ja-JP" altLang="ja-JP" sz="1100" b="0" i="0" baseline="0">
              <a:solidFill>
                <a:sysClr val="windowText" lastClr="000000"/>
              </a:solidFill>
              <a:effectLst/>
              <a:latin typeface="+mn-lt"/>
              <a:ea typeface="+mn-ea"/>
              <a:cs typeface="+mn-cs"/>
            </a:rPr>
            <a:t>資機材や人員の見直し</a:t>
          </a:r>
          <a:r>
            <a:rPr kumimoji="1" lang="ja-JP" altLang="en-US" sz="1100" b="0" i="0" baseline="0">
              <a:solidFill>
                <a:sysClr val="windowText" lastClr="000000"/>
              </a:solidFill>
              <a:effectLst/>
              <a:latin typeface="+mn-lt"/>
              <a:ea typeface="+mn-ea"/>
              <a:cs typeface="+mn-cs"/>
            </a:rPr>
            <a:t>など、</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消防庁舎の再整備について</a:t>
          </a:r>
          <a:r>
            <a:rPr kumimoji="1" lang="ja-JP" altLang="en-US" sz="1100" b="0" i="0" baseline="0">
              <a:solidFill>
                <a:sysClr val="windowText" lastClr="000000"/>
              </a:solidFill>
              <a:effectLst/>
              <a:latin typeface="+mn-lt"/>
              <a:ea typeface="+mn-ea"/>
              <a:cs typeface="+mn-cs"/>
            </a:rPr>
            <a:t>の</a:t>
          </a:r>
          <a:r>
            <a:rPr kumimoji="1" lang="ja-JP" altLang="ja-JP" sz="1100" b="0" i="0" baseline="0">
              <a:solidFill>
                <a:sysClr val="windowText" lastClr="000000"/>
              </a:solidFill>
              <a:effectLst/>
              <a:latin typeface="+mn-lt"/>
              <a:ea typeface="+mn-ea"/>
              <a:cs typeface="+mn-cs"/>
            </a:rPr>
            <a:t>検討</a:t>
          </a:r>
          <a:r>
            <a:rPr kumimoji="1" lang="ja-JP" altLang="en-US" sz="1100" b="0" i="0" baseline="0">
              <a:solidFill>
                <a:sysClr val="windowText" lastClr="000000"/>
              </a:solidFill>
              <a:effectLst/>
              <a:latin typeface="+mn-lt"/>
              <a:ea typeface="+mn-ea"/>
              <a:cs typeface="+mn-cs"/>
            </a:rPr>
            <a:t>も含め、適正な資産管理に努める。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41,283
40,182
107.01
14,560,796
14,105,516
416,783
9,529,389
10,332,270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近年は類似団体内平均値を上回って推移している。令和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すると、地方税の増収等により基準財政収入額が増加したものの、社会福祉費や高齢者保健福祉費の増加等による基準財政需要額の増により、財政力指数は低下している。今後においても更なる徴収業務の強化に取り組み、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514850" y="5920922"/>
          <a:ext cx="0" cy="15858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4584700" y="7478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425950" y="75067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4584700" y="5672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425950" y="59209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160565</xdr:rowOff>
    </xdr:from>
    <xdr:to>
      <xdr:col>23</xdr:col>
      <xdr:colOff>133350</xdr:colOff>
      <xdr:row>40</xdr:row>
      <xdr:rowOff>23585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752850" y="6698525"/>
          <a:ext cx="762000" cy="3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4584700" y="675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464050" y="6781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108857</xdr:rowOff>
    </xdr:from>
    <xdr:to>
      <xdr:col>19</xdr:col>
      <xdr:colOff>133350</xdr:colOff>
      <xdr:row>39</xdr:row>
      <xdr:rowOff>160565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940050" y="6646817"/>
          <a:ext cx="8128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58965</xdr:rowOff>
    </xdr:from>
    <xdr:to>
      <xdr:col>19</xdr:col>
      <xdr:colOff>184150</xdr:colOff>
      <xdr:row>40</xdr:row>
      <xdr:rowOff>160565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702050" y="676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145342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409950" y="6850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108857</xdr:rowOff>
    </xdr:from>
    <xdr:to>
      <xdr:col>15</xdr:col>
      <xdr:colOff>82550</xdr:colOff>
      <xdr:row>39</xdr:row>
      <xdr:rowOff>108857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127250" y="6646817"/>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161472</xdr:rowOff>
    </xdr:from>
    <xdr:to>
      <xdr:col>15</xdr:col>
      <xdr:colOff>133350</xdr:colOff>
      <xdr:row>40</xdr:row>
      <xdr:rowOff>91622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889250" y="66994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76399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597150" y="6781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108857</xdr:rowOff>
    </xdr:from>
    <xdr:to>
      <xdr:col>11</xdr:col>
      <xdr:colOff>31750</xdr:colOff>
      <xdr:row>39</xdr:row>
      <xdr:rowOff>143328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333500" y="6646817"/>
          <a:ext cx="79375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58965</xdr:rowOff>
    </xdr:from>
    <xdr:to>
      <xdr:col>11</xdr:col>
      <xdr:colOff>82550</xdr:colOff>
      <xdr:row>40</xdr:row>
      <xdr:rowOff>160565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095500" y="67645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145342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784350" y="685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282700" y="678180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97155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144235</xdr:rowOff>
    </xdr:from>
    <xdr:to>
      <xdr:col>23</xdr:col>
      <xdr:colOff>184150</xdr:colOff>
      <xdr:row>40</xdr:row>
      <xdr:rowOff>74385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464050" y="6682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160762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4584700" y="6531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109765</xdr:rowOff>
    </xdr:from>
    <xdr:to>
      <xdr:col>19</xdr:col>
      <xdr:colOff>184150</xdr:colOff>
      <xdr:row>40</xdr:row>
      <xdr:rowOff>39915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702050" y="6647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50092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409950" y="6420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58057</xdr:rowOff>
    </xdr:from>
    <xdr:to>
      <xdr:col>15</xdr:col>
      <xdr:colOff>133350</xdr:colOff>
      <xdr:row>39</xdr:row>
      <xdr:rowOff>159657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88925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169834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597150" y="6372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58057</xdr:rowOff>
    </xdr:from>
    <xdr:to>
      <xdr:col>11</xdr:col>
      <xdr:colOff>82550</xdr:colOff>
      <xdr:row>39</xdr:row>
      <xdr:rowOff>159657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095500" y="659601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169834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784350" y="6372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92528</xdr:rowOff>
    </xdr:from>
    <xdr:to>
      <xdr:col>7</xdr:col>
      <xdr:colOff>31750</xdr:colOff>
      <xdr:row>40</xdr:row>
      <xdr:rowOff>22678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282700" y="6630488"/>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32855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971550" y="640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社会保障費などの義務的経費、補助費等の増加により経常収支比率が高く推移しており、令和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年度においては、類似団体内平均値を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今後においては、少子高齢化の進展により財政の硬直化傾向がさらに進むことが見込まれる。税、使用料及び手数料等の財源確保や行政コストの削減を図り、限られた財源の中で、費用対効果に留意しつつ事業や施策を取捨選択し、持続可能な財政運営を行う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4850" y="112636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4850" y="107924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4850" y="103212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4850" y="98501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66</xdr:row>
      <xdr:rowOff>5334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514850" y="10039350"/>
          <a:ext cx="0" cy="10302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148861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4584700" y="11045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5334</xdr:rowOff>
    </xdr:from>
    <xdr:to>
      <xdr:col>24</xdr:col>
      <xdr:colOff>12700</xdr:colOff>
      <xdr:row>66</xdr:row>
      <xdr:rowOff>5334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425950" y="110695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45847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425950" y="10039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97536</xdr:rowOff>
    </xdr:from>
    <xdr:to>
      <xdr:col>23</xdr:col>
      <xdr:colOff>133350</xdr:colOff>
      <xdr:row>64</xdr:row>
      <xdr:rowOff>39370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752850" y="10491216"/>
          <a:ext cx="762000" cy="27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70375</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4584700" y="10464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464050" y="10615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97536</xdr:rowOff>
    </xdr:from>
    <xdr:to>
      <xdr:col>19</xdr:col>
      <xdr:colOff>133350</xdr:colOff>
      <xdr:row>64</xdr:row>
      <xdr:rowOff>20066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940050" y="10491216"/>
          <a:ext cx="812800" cy="25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56388</xdr:rowOff>
    </xdr:from>
    <xdr:to>
      <xdr:col>19</xdr:col>
      <xdr:colOff>184150</xdr:colOff>
      <xdr:row>62</xdr:row>
      <xdr:rowOff>157988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702050" y="104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142765</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409950" y="10536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10414</xdr:rowOff>
    </xdr:from>
    <xdr:to>
      <xdr:col>15</xdr:col>
      <xdr:colOff>82550</xdr:colOff>
      <xdr:row>64</xdr:row>
      <xdr:rowOff>20066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127250" y="10739374"/>
          <a:ext cx="8128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102108</xdr:rowOff>
    </xdr:from>
    <xdr:to>
      <xdr:col>15</xdr:col>
      <xdr:colOff>133350</xdr:colOff>
      <xdr:row>64</xdr:row>
      <xdr:rowOff>32258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889250" y="106634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42435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597150" y="10436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85344</xdr:rowOff>
    </xdr:from>
    <xdr:to>
      <xdr:col>11</xdr:col>
      <xdr:colOff>31750</xdr:colOff>
      <xdr:row>64</xdr:row>
      <xdr:rowOff>10414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333500" y="10646664"/>
          <a:ext cx="793750" cy="9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106934</xdr:rowOff>
    </xdr:from>
    <xdr:to>
      <xdr:col>11</xdr:col>
      <xdr:colOff>82550</xdr:colOff>
      <xdr:row>64</xdr:row>
      <xdr:rowOff>37084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095500" y="10668254"/>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47261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784350" y="10440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282700" y="10644124"/>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169181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971550" y="1073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464050" y="10721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132097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4584700" y="1069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46736</xdr:rowOff>
    </xdr:from>
    <xdr:to>
      <xdr:col>19</xdr:col>
      <xdr:colOff>184150</xdr:colOff>
      <xdr:row>62</xdr:row>
      <xdr:rowOff>148336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702050" y="1044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158513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409950" y="10216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140716</xdr:rowOff>
    </xdr:from>
    <xdr:to>
      <xdr:col>15</xdr:col>
      <xdr:colOff>133350</xdr:colOff>
      <xdr:row>64</xdr:row>
      <xdr:rowOff>70866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889250" y="107020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55643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597150" y="10784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131064</xdr:rowOff>
    </xdr:from>
    <xdr:to>
      <xdr:col>11</xdr:col>
      <xdr:colOff>82550</xdr:colOff>
      <xdr:row>64</xdr:row>
      <xdr:rowOff>61214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095500" y="10692384"/>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45991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784350" y="10774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34544</xdr:rowOff>
    </xdr:from>
    <xdr:to>
      <xdr:col>7</xdr:col>
      <xdr:colOff>31750</xdr:colOff>
      <xdr:row>63</xdr:row>
      <xdr:rowOff>136144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282700" y="105958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146321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71550" y="10372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類似団体内平均値と比較して、令和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も引き続き、下回る結果となった。保育園、小学校における給食を直営で実施しており、清掃関係においては町単独で実施しているため、高い数値として表れている。また、保育園、幼稚園における障がい児加配等にも注力しており、特に民生費の賃金が高い数値で推移している。今後においては、多様化した住民ニーズに的確に対応しながら行政コスト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48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48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48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48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048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048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76324</xdr:rowOff>
    </xdr:from>
    <xdr:to>
      <xdr:col>23</xdr:col>
      <xdr:colOff>133350</xdr:colOff>
      <xdr:row>90</xdr:row>
      <xdr:rowOff>54359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514850" y="13655164"/>
          <a:ext cx="0" cy="14867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26436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4584700" y="1511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54359</xdr:rowOff>
    </xdr:from>
    <xdr:to>
      <xdr:col>24</xdr:col>
      <xdr:colOff>12700</xdr:colOff>
      <xdr:row>90</xdr:row>
      <xdr:rowOff>54359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425950" y="151419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162701</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4584700" y="13406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76324</xdr:rowOff>
    </xdr:from>
    <xdr:to>
      <xdr:col>24</xdr:col>
      <xdr:colOff>12700</xdr:colOff>
      <xdr:row>81</xdr:row>
      <xdr:rowOff>76324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425950" y="136551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99234</xdr:rowOff>
    </xdr:from>
    <xdr:to>
      <xdr:col>23</xdr:col>
      <xdr:colOff>133350</xdr:colOff>
      <xdr:row>83</xdr:row>
      <xdr:rowOff>159307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3752850" y="14013354"/>
          <a:ext cx="762000" cy="6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4379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4584700" y="140861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32302</xdr:rowOff>
    </xdr:from>
    <xdr:to>
      <xdr:col>23</xdr:col>
      <xdr:colOff>184150</xdr:colOff>
      <xdr:row>84</xdr:row>
      <xdr:rowOff>133902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464050" y="141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149115</xdr:rowOff>
    </xdr:from>
    <xdr:to>
      <xdr:col>19</xdr:col>
      <xdr:colOff>133350</xdr:colOff>
      <xdr:row>83</xdr:row>
      <xdr:rowOff>159307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940050" y="13895595"/>
          <a:ext cx="812800" cy="17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128167</xdr:rowOff>
    </xdr:from>
    <xdr:to>
      <xdr:col>19</xdr:col>
      <xdr:colOff>184150</xdr:colOff>
      <xdr:row>84</xdr:row>
      <xdr:rowOff>58317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702050" y="140422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43094</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409950" y="14124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91019</xdr:rowOff>
    </xdr:from>
    <xdr:to>
      <xdr:col>15</xdr:col>
      <xdr:colOff>82550</xdr:colOff>
      <xdr:row>82</xdr:row>
      <xdr:rowOff>149115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127250" y="13837499"/>
          <a:ext cx="812800" cy="5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18800</xdr:rowOff>
    </xdr:from>
    <xdr:to>
      <xdr:col>15</xdr:col>
      <xdr:colOff>133350</xdr:colOff>
      <xdr:row>83</xdr:row>
      <xdr:rowOff>120400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889250" y="1393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105177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597150" y="14019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39784</xdr:rowOff>
    </xdr:from>
    <xdr:to>
      <xdr:col>11</xdr:col>
      <xdr:colOff>31750</xdr:colOff>
      <xdr:row>82</xdr:row>
      <xdr:rowOff>91019</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333500" y="13786264"/>
          <a:ext cx="793750" cy="5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114746</xdr:rowOff>
    </xdr:from>
    <xdr:to>
      <xdr:col>11</xdr:col>
      <xdr:colOff>82550</xdr:colOff>
      <xdr:row>83</xdr:row>
      <xdr:rowOff>44896</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095500" y="13861226"/>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29673</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784350" y="1394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107979</xdr:rowOff>
    </xdr:from>
    <xdr:to>
      <xdr:col>7</xdr:col>
      <xdr:colOff>31750</xdr:colOff>
      <xdr:row>83</xdr:row>
      <xdr:rowOff>38129</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282700" y="13854459"/>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22906</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971550" y="13937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48434</xdr:rowOff>
    </xdr:from>
    <xdr:to>
      <xdr:col>23</xdr:col>
      <xdr:colOff>184150</xdr:colOff>
      <xdr:row>83</xdr:row>
      <xdr:rowOff>150034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464050" y="1396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64961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4584700" y="1381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108507</xdr:rowOff>
    </xdr:from>
    <xdr:to>
      <xdr:col>19</xdr:col>
      <xdr:colOff>184150</xdr:colOff>
      <xdr:row>84</xdr:row>
      <xdr:rowOff>38657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702050" y="140226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48834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409950" y="13795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98315</xdr:rowOff>
    </xdr:from>
    <xdr:to>
      <xdr:col>15</xdr:col>
      <xdr:colOff>133350</xdr:colOff>
      <xdr:row>83</xdr:row>
      <xdr:rowOff>28465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889250" y="138447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38642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597150" y="13617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40219</xdr:rowOff>
    </xdr:from>
    <xdr:to>
      <xdr:col>11</xdr:col>
      <xdr:colOff>82550</xdr:colOff>
      <xdr:row>82</xdr:row>
      <xdr:rowOff>141819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095500" y="1378669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151996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784350" y="13563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160434</xdr:rowOff>
    </xdr:from>
    <xdr:to>
      <xdr:col>7</xdr:col>
      <xdr:colOff>31750</xdr:colOff>
      <xdr:row>82</xdr:row>
      <xdr:rowOff>90584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282700" y="13739274"/>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100761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971550" y="1351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年度においては、類似団体内平均値を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ポイント上回り、全国町村平均値を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ポイント上回っている。今後も地域の民間企業の平均給与の状況及び町財政の状況等を踏まえ、引き続き給与の適正化に努める。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6649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97915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6649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097915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167922</xdr:rowOff>
    </xdr:from>
    <xdr:to>
      <xdr:col>81</xdr:col>
      <xdr:colOff>44450</xdr:colOff>
      <xdr:row>89</xdr:row>
      <xdr:rowOff>136878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474950" y="13746762"/>
          <a:ext cx="0" cy="13100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5563850" y="15028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405100" y="150568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82849</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5563850" y="1349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167922</xdr:rowOff>
    </xdr:from>
    <xdr:to>
      <xdr:col>81</xdr:col>
      <xdr:colOff>133350</xdr:colOff>
      <xdr:row>81</xdr:row>
      <xdr:rowOff>167922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405100" y="137467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26811</xdr:rowOff>
    </xdr:from>
    <xdr:to>
      <xdr:col>81</xdr:col>
      <xdr:colOff>44450</xdr:colOff>
      <xdr:row>88</xdr:row>
      <xdr:rowOff>120650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712950" y="14779131"/>
          <a:ext cx="762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5563850" y="14249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427960" y="1440462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93839</xdr:rowOff>
    </xdr:from>
    <xdr:to>
      <xdr:col>77</xdr:col>
      <xdr:colOff>44450</xdr:colOff>
      <xdr:row>88</xdr:row>
      <xdr:rowOff>120650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903960" y="14846159"/>
          <a:ext cx="80899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665960" y="1442762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122361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370050" y="1420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93839</xdr:rowOff>
    </xdr:from>
    <xdr:to>
      <xdr:col>72</xdr:col>
      <xdr:colOff>203200</xdr:colOff>
      <xdr:row>88</xdr:row>
      <xdr:rowOff>134055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106400" y="14846159"/>
          <a:ext cx="79756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168628</xdr:rowOff>
    </xdr:from>
    <xdr:to>
      <xdr:col>73</xdr:col>
      <xdr:colOff>44450</xdr:colOff>
      <xdr:row>86</xdr:row>
      <xdr:rowOff>98778</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868400" y="1441802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108955</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557250" y="1419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13405</xdr:rowOff>
    </xdr:from>
    <xdr:to>
      <xdr:col>68</xdr:col>
      <xdr:colOff>152400</xdr:colOff>
      <xdr:row>88</xdr:row>
      <xdr:rowOff>134055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2293600" y="14765725"/>
          <a:ext cx="8128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128411</xdr:rowOff>
    </xdr:from>
    <xdr:to>
      <xdr:col>68</xdr:col>
      <xdr:colOff>203200</xdr:colOff>
      <xdr:row>86</xdr:row>
      <xdr:rowOff>58561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055600" y="14377811"/>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68738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2763500" y="1415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2242800" y="143912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1950700" y="1416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147461</xdr:rowOff>
    </xdr:from>
    <xdr:to>
      <xdr:col>81</xdr:col>
      <xdr:colOff>95250</xdr:colOff>
      <xdr:row>88</xdr:row>
      <xdr:rowOff>77611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427960" y="1473214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119538</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5563850" y="14704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69850</xdr:rowOff>
    </xdr:from>
    <xdr:to>
      <xdr:col>77</xdr:col>
      <xdr:colOff>95250</xdr:colOff>
      <xdr:row>89</xdr:row>
      <xdr:rowOff>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665960" y="1482217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156227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370050" y="14908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43039</xdr:rowOff>
    </xdr:from>
    <xdr:to>
      <xdr:col>73</xdr:col>
      <xdr:colOff>44450</xdr:colOff>
      <xdr:row>88</xdr:row>
      <xdr:rowOff>144639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868400" y="1479535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129416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557250" y="1488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83255</xdr:rowOff>
    </xdr:from>
    <xdr:to>
      <xdr:col>68</xdr:col>
      <xdr:colOff>203200</xdr:colOff>
      <xdr:row>89</xdr:row>
      <xdr:rowOff>13405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055600" y="14835575"/>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169632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2763500" y="1492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134055</xdr:rowOff>
    </xdr:from>
    <xdr:to>
      <xdr:col>64</xdr:col>
      <xdr:colOff>152400</xdr:colOff>
      <xdr:row>88</xdr:row>
      <xdr:rowOff>64205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2242800" y="147187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48982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1950700" y="1480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定員数の増加に合わせて人件費も増加傾向にあることから、今後についても新規採用の抑制、技能労務職の退職不補充を基本としながら、引き続き適正な定員管理を実施するよう努める。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159748</xdr:rowOff>
    </xdr:from>
    <xdr:to>
      <xdr:col>81</xdr:col>
      <xdr:colOff>44450</xdr:colOff>
      <xdr:row>67</xdr:row>
      <xdr:rowOff>147229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474950" y="9882868"/>
          <a:ext cx="0" cy="14962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119306</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5563850" y="11351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147229</xdr:rowOff>
    </xdr:from>
    <xdr:to>
      <xdr:col>81</xdr:col>
      <xdr:colOff>133350</xdr:colOff>
      <xdr:row>67</xdr:row>
      <xdr:rowOff>147229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405100" y="113791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74675</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5563850" y="9630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159748</xdr:rowOff>
    </xdr:from>
    <xdr:to>
      <xdr:col>81</xdr:col>
      <xdr:colOff>133350</xdr:colOff>
      <xdr:row>58</xdr:row>
      <xdr:rowOff>159748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405100" y="98828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160746</xdr:rowOff>
    </xdr:from>
    <xdr:to>
      <xdr:col>81</xdr:col>
      <xdr:colOff>44450</xdr:colOff>
      <xdr:row>61</xdr:row>
      <xdr:rowOff>171087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712950" y="10386786"/>
          <a:ext cx="762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97172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5563850" y="101555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80645</xdr:rowOff>
    </xdr:from>
    <xdr:to>
      <xdr:col>81</xdr:col>
      <xdr:colOff>95250</xdr:colOff>
      <xdr:row>62</xdr:row>
      <xdr:rowOff>10795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427960" y="1030668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155575</xdr:rowOff>
    </xdr:from>
    <xdr:to>
      <xdr:col>77</xdr:col>
      <xdr:colOff>44450</xdr:colOff>
      <xdr:row>61</xdr:row>
      <xdr:rowOff>160746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903960" y="10381615"/>
          <a:ext cx="80899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70303</xdr:rowOff>
    </xdr:from>
    <xdr:to>
      <xdr:col>77</xdr:col>
      <xdr:colOff>95250</xdr:colOff>
      <xdr:row>62</xdr:row>
      <xdr:rowOff>453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665960" y="1029634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10630</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370050" y="10069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133169</xdr:rowOff>
    </xdr:from>
    <xdr:to>
      <xdr:col>72</xdr:col>
      <xdr:colOff>203200</xdr:colOff>
      <xdr:row>61</xdr:row>
      <xdr:rowOff>155575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106400" y="10359209"/>
          <a:ext cx="79756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25491</xdr:rowOff>
    </xdr:from>
    <xdr:to>
      <xdr:col>73</xdr:col>
      <xdr:colOff>44450</xdr:colOff>
      <xdr:row>61</xdr:row>
      <xdr:rowOff>127091</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868400" y="102515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137268</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557250" y="10028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78015</xdr:rowOff>
    </xdr:from>
    <xdr:to>
      <xdr:col>68</xdr:col>
      <xdr:colOff>152400</xdr:colOff>
      <xdr:row>61</xdr:row>
      <xdr:rowOff>133169</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2293600" y="10304055"/>
          <a:ext cx="8128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055600" y="10258425"/>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144162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2763500" y="1003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28938</xdr:rowOff>
    </xdr:from>
    <xdr:to>
      <xdr:col>64</xdr:col>
      <xdr:colOff>152400</xdr:colOff>
      <xdr:row>61</xdr:row>
      <xdr:rowOff>130538</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2242800" y="1025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115315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1950700" y="10341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120287</xdr:rowOff>
    </xdr:from>
    <xdr:to>
      <xdr:col>81</xdr:col>
      <xdr:colOff>95250</xdr:colOff>
      <xdr:row>62</xdr:row>
      <xdr:rowOff>50437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427960" y="1034632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92364</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5563850" y="1031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109946</xdr:rowOff>
    </xdr:from>
    <xdr:to>
      <xdr:col>77</xdr:col>
      <xdr:colOff>95250</xdr:colOff>
      <xdr:row>62</xdr:row>
      <xdr:rowOff>40096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665960" y="1033598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24873</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370050" y="1041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104775</xdr:rowOff>
    </xdr:from>
    <xdr:to>
      <xdr:col>73</xdr:col>
      <xdr:colOff>44450</xdr:colOff>
      <xdr:row>62</xdr:row>
      <xdr:rowOff>34925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868400" y="1033081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19702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557250" y="1041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82369</xdr:rowOff>
    </xdr:from>
    <xdr:to>
      <xdr:col>68</xdr:col>
      <xdr:colOff>203200</xdr:colOff>
      <xdr:row>62</xdr:row>
      <xdr:rowOff>12519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055600" y="10308409"/>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168746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763500" y="10394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27215</xdr:rowOff>
    </xdr:from>
    <xdr:to>
      <xdr:col>64</xdr:col>
      <xdr:colOff>152400</xdr:colOff>
      <xdr:row>61</xdr:row>
      <xdr:rowOff>128815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2242800" y="1025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138992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1950700" y="10029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年度においては、類似団体内平均値を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が近年上昇傾向にある。主な要因として、従来より起債抑制を行ってきたことや基準財政需要額に算入される地方債を中心として借入を行ってきた一方、清掃センター整備事業などの高額な地方債の償還があげられる。将来の公債費の推移を予測しながら、最少の経費で最大の効果をあげることができるよう事業を遂行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097915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097915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41910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474950" y="6305127"/>
          <a:ext cx="0" cy="1280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5563850" y="7557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405100" y="75857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5563850" y="6052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405100" y="63051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153670</xdr:rowOff>
    </xdr:from>
    <xdr:to>
      <xdr:col>81</xdr:col>
      <xdr:colOff>44450</xdr:colOff>
      <xdr:row>40</xdr:row>
      <xdr:rowOff>46567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712950" y="6691630"/>
          <a:ext cx="762000" cy="6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136754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5563850" y="6842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427960" y="687027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105410</xdr:rowOff>
    </xdr:from>
    <xdr:to>
      <xdr:col>77</xdr:col>
      <xdr:colOff>44450</xdr:colOff>
      <xdr:row>39</xdr:row>
      <xdr:rowOff>153670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903960" y="6643370"/>
          <a:ext cx="80899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148590</xdr:rowOff>
    </xdr:from>
    <xdr:to>
      <xdr:col>77</xdr:col>
      <xdr:colOff>95250</xdr:colOff>
      <xdr:row>41</xdr:row>
      <xdr:rowOff>78740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665960" y="685419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63517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370050" y="693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49106</xdr:rowOff>
    </xdr:from>
    <xdr:to>
      <xdr:col>72</xdr:col>
      <xdr:colOff>203200</xdr:colOff>
      <xdr:row>39</xdr:row>
      <xdr:rowOff>105410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106400" y="6587066"/>
          <a:ext cx="79756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148590</xdr:rowOff>
    </xdr:from>
    <xdr:to>
      <xdr:col>73</xdr:col>
      <xdr:colOff>44450</xdr:colOff>
      <xdr:row>41</xdr:row>
      <xdr:rowOff>78740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868400" y="685419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63517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557250" y="693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8890</xdr:rowOff>
    </xdr:from>
    <xdr:to>
      <xdr:col>68</xdr:col>
      <xdr:colOff>152400</xdr:colOff>
      <xdr:row>39</xdr:row>
      <xdr:rowOff>49106</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2293600" y="6546850"/>
          <a:ext cx="8128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055600" y="6906684"/>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763500" y="6993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41487</xdr:rowOff>
    </xdr:from>
    <xdr:to>
      <xdr:col>64</xdr:col>
      <xdr:colOff>152400</xdr:colOff>
      <xdr:row>41</xdr:row>
      <xdr:rowOff>143087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2242800" y="691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127864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1950700" y="700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427960" y="670517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12294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5563850"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102870</xdr:rowOff>
    </xdr:from>
    <xdr:to>
      <xdr:col>77</xdr:col>
      <xdr:colOff>95250</xdr:colOff>
      <xdr:row>40</xdr:row>
      <xdr:rowOff>33020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665960" y="66408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43197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370050" y="641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54610</xdr:rowOff>
    </xdr:from>
    <xdr:to>
      <xdr:col>73</xdr:col>
      <xdr:colOff>44450</xdr:colOff>
      <xdr:row>39</xdr:row>
      <xdr:rowOff>156210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868400" y="65925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166387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557250" y="636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169756</xdr:rowOff>
    </xdr:from>
    <xdr:to>
      <xdr:col>68</xdr:col>
      <xdr:colOff>203200</xdr:colOff>
      <xdr:row>39</xdr:row>
      <xdr:rowOff>99906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055600" y="6540076"/>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110083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63500" y="631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129540</xdr:rowOff>
    </xdr:from>
    <xdr:to>
      <xdr:col>64</xdr:col>
      <xdr:colOff>152400</xdr:colOff>
      <xdr:row>39</xdr:row>
      <xdr:rowOff>59690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2242800" y="6499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69867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1950700" y="627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は無し（－）となっており、健全な数値を示している。主な要因として、起債抑制を行ってきたことにより、将来負担である地方債現在高が比較的小さく表れているため、将来負担額が基金や基準財政需要額算入見込額などの充当可能財源等を下回ったことがあげられる。今後、老朽化した施設の改修等により、大幅な基金残高の減少、地方債残高の増加が見込まれるが、将来負担比率に目を配りながら健全な財政運営に努め、住民サービスの提供と施設長寿命化を含む社会資本整備等を行う。</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64950" y="38917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79150" y="375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3500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79150" y="335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664950" y="2711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979150" y="257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664950" y="23211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0979150" y="218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162518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474950" y="2321137"/>
          <a:ext cx="0" cy="13618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134595</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5563850" y="365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162518</xdr:rowOff>
    </xdr:from>
    <xdr:to>
      <xdr:col>81</xdr:col>
      <xdr:colOff>133350</xdr:colOff>
      <xdr:row>21</xdr:row>
      <xdr:rowOff>162518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405100" y="3682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5563850" y="201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405100" y="23211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5563850" y="2242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427960" y="227033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143298</xdr:rowOff>
    </xdr:from>
    <xdr:to>
      <xdr:col>77</xdr:col>
      <xdr:colOff>95250</xdr:colOff>
      <xdr:row>14</xdr:row>
      <xdr:rowOff>73448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665960" y="232261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83625</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370050" y="2095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7239</xdr:rowOff>
    </xdr:from>
    <xdr:to>
      <xdr:col>73</xdr:col>
      <xdr:colOff>44450</xdr:colOff>
      <xdr:row>14</xdr:row>
      <xdr:rowOff>108839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868400" y="235419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119016</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557250" y="2130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3217</xdr:rowOff>
    </xdr:from>
    <xdr:to>
      <xdr:col>68</xdr:col>
      <xdr:colOff>203200</xdr:colOff>
      <xdr:row>14</xdr:row>
      <xdr:rowOff>104817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055600" y="2350177"/>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114994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2763500" y="2126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11261</xdr:rowOff>
    </xdr:from>
    <xdr:to>
      <xdr:col>64</xdr:col>
      <xdr:colOff>152400</xdr:colOff>
      <xdr:row>14</xdr:row>
      <xdr:rowOff>112861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2242800" y="235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123038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1950700" y="213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41,283
40,182
107.01
14,560,796
14,105,516
416,783
9,529,389
10,332,270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当町は単独消防の運営や保育園、小学校の給食を直営で実施しているため、人件費が高い数値を示す要因となっている。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年度においても、類似団体内平均値と比較すると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今後においても事業見直し等を推進し、人件費水準の適正化に努める。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66040</xdr:rowOff>
    </xdr:from>
    <xdr:to>
      <xdr:col>24</xdr:col>
      <xdr:colOff>25400</xdr:colOff>
      <xdr:row>41</xdr:row>
      <xdr:rowOff>100330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953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72407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100330</xdr:rowOff>
    </xdr:from>
    <xdr:to>
      <xdr:col>24</xdr:col>
      <xdr:colOff>114300</xdr:colOff>
      <xdr:row>41</xdr:row>
      <xdr:rowOff>100330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66040</xdr:rowOff>
    </xdr:from>
    <xdr:to>
      <xdr:col>24</xdr:col>
      <xdr:colOff>114300</xdr:colOff>
      <xdr:row>34</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50800</xdr:rowOff>
    </xdr:from>
    <xdr:to>
      <xdr:col>24</xdr:col>
      <xdr:colOff>25400</xdr:colOff>
      <xdr:row>40</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9088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27957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00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11430</xdr:rowOff>
    </xdr:from>
    <xdr:to>
      <xdr:col>24</xdr:col>
      <xdr:colOff>76200</xdr:colOff>
      <xdr:row>37</xdr:row>
      <xdr:rowOff>113030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50800</xdr:rowOff>
    </xdr:from>
    <xdr:to>
      <xdr:col>19</xdr:col>
      <xdr:colOff>187325</xdr:colOff>
      <xdr:row>41</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9088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88900</xdr:rowOff>
    </xdr:from>
    <xdr:to>
      <xdr:col>15</xdr:col>
      <xdr:colOff>98425</xdr:colOff>
      <xdr:row>41</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604000"/>
          <a:ext cx="8890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41910</xdr:rowOff>
    </xdr:from>
    <xdr:to>
      <xdr:col>15</xdr:col>
      <xdr:colOff>149225</xdr:colOff>
      <xdr:row>37</xdr:row>
      <xdr:rowOff>143510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153687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66040</xdr:rowOff>
    </xdr:from>
    <xdr:to>
      <xdr:col>11</xdr:col>
      <xdr:colOff>9525</xdr:colOff>
      <xdr:row>38</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81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58437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114300</xdr:rowOff>
    </xdr:from>
    <xdr:to>
      <xdr:col>24</xdr:col>
      <xdr:colOff>76200</xdr:colOff>
      <xdr:row>41</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22877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0</xdr:rowOff>
    </xdr:from>
    <xdr:to>
      <xdr:col>20</xdr:col>
      <xdr:colOff>38100</xdr:colOff>
      <xdr:row>40</xdr:row>
      <xdr:rowOff>101600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86377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26670</xdr:rowOff>
    </xdr:from>
    <xdr:to>
      <xdr:col>15</xdr:col>
      <xdr:colOff>149225</xdr:colOff>
      <xdr:row>41</xdr:row>
      <xdr:rowOff>128270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705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113047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14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38100</xdr:rowOff>
    </xdr:from>
    <xdr:to>
      <xdr:col>11</xdr:col>
      <xdr:colOff>60325</xdr:colOff>
      <xdr:row>38</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124477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15240</xdr:rowOff>
    </xdr:from>
    <xdr:to>
      <xdr:col>6</xdr:col>
      <xdr:colOff>171450</xdr:colOff>
      <xdr:row>38</xdr:row>
      <xdr:rowOff>116840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101617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年度においては、類似団体内平均値に比べ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ポイント上回っている。令和元年度までは消防や清掃関係の町単独での実施、保育園や幼稚園における障がい児加配等により賃金等の物件費が高い数値を示していたため、令和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年度より人件費へ変更になったことで類似団体内平均値に近づいた。今後においては、各種事業の見直しを行い、行政コストの削減に努める。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99786</xdr:rowOff>
    </xdr:from>
    <xdr:to>
      <xdr:col>82</xdr:col>
      <xdr:colOff>107950</xdr:colOff>
      <xdr:row>20</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57186"/>
          <a:ext cx="0" cy="1360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14713</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00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99786</xdr:rowOff>
    </xdr:from>
    <xdr:to>
      <xdr:col>82</xdr:col>
      <xdr:colOff>196850</xdr:colOff>
      <xdr:row>12</xdr:row>
      <xdr:rowOff>99786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57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124279</xdr:rowOff>
    </xdr:from>
    <xdr:to>
      <xdr:col>82</xdr:col>
      <xdr:colOff>107950</xdr:colOff>
      <xdr:row>18</xdr:row>
      <xdr:rowOff>83457</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038929"/>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87284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5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124279</xdr:rowOff>
    </xdr:from>
    <xdr:to>
      <xdr:col>78</xdr:col>
      <xdr:colOff>69850</xdr:colOff>
      <xdr:row>17</xdr:row>
      <xdr:rowOff>146050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0389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146050</xdr:rowOff>
    </xdr:from>
    <xdr:to>
      <xdr:col>73</xdr:col>
      <xdr:colOff>180975</xdr:colOff>
      <xdr:row>21</xdr:row>
      <xdr:rowOff>91622</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060700"/>
          <a:ext cx="889000" cy="63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59871</xdr:rowOff>
    </xdr:from>
    <xdr:to>
      <xdr:col>74</xdr:col>
      <xdr:colOff>31750</xdr:colOff>
      <xdr:row>16</xdr:row>
      <xdr:rowOff>161471</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198</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21</xdr:row>
      <xdr:rowOff>15422</xdr:rowOff>
    </xdr:from>
    <xdr:to>
      <xdr:col>69</xdr:col>
      <xdr:colOff>92075</xdr:colOff>
      <xdr:row>21</xdr:row>
      <xdr:rowOff>91622</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6158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2920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40821</xdr:rowOff>
    </xdr:from>
    <xdr:to>
      <xdr:col>65</xdr:col>
      <xdr:colOff>53975</xdr:colOff>
      <xdr:row>17</xdr:row>
      <xdr:rowOff>142421</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152598</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2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32657</xdr:rowOff>
    </xdr:from>
    <xdr:to>
      <xdr:col>82</xdr:col>
      <xdr:colOff>158750</xdr:colOff>
      <xdr:row>18</xdr:row>
      <xdr:rowOff>134257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4734</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9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73479</xdr:rowOff>
    </xdr:from>
    <xdr:to>
      <xdr:col>78</xdr:col>
      <xdr:colOff>120650</xdr:colOff>
      <xdr:row>18</xdr:row>
      <xdr:rowOff>3629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159856</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74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95250</xdr:rowOff>
    </xdr:from>
    <xdr:to>
      <xdr:col>74</xdr:col>
      <xdr:colOff>31750</xdr:colOff>
      <xdr:row>18</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21</xdr:row>
      <xdr:rowOff>40822</xdr:rowOff>
    </xdr:from>
    <xdr:to>
      <xdr:col>69</xdr:col>
      <xdr:colOff>142875</xdr:colOff>
      <xdr:row>21</xdr:row>
      <xdr:rowOff>142422</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64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127199</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72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136072</xdr:rowOff>
    </xdr:from>
    <xdr:to>
      <xdr:col>65</xdr:col>
      <xdr:colOff>53975</xdr:colOff>
      <xdr:row>21</xdr:row>
      <xdr:rowOff>66222</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56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50999</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65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年度においては、類似団体内平均値を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少子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高齢化による社会保障費の増大により、高い数値で推移することが予測されるため、国・県の動向を見極めながら事業や施策を取捨選択し、住民に必要なサービスを提供していくよう努める。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76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56</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4245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10177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82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xdr:rowOff>
    </xdr:from>
    <xdr:to>
      <xdr:col>19</xdr:col>
      <xdr:colOff>187325</xdr:colOff>
      <xdr:row>55</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4424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133350</xdr:rowOff>
    </xdr:from>
    <xdr:to>
      <xdr:col>20</xdr:col>
      <xdr:colOff>38100</xdr:colOff>
      <xdr:row>57</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48277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165100</xdr:rowOff>
    </xdr:from>
    <xdr:to>
      <xdr:col>15</xdr:col>
      <xdr:colOff>98425</xdr:colOff>
      <xdr:row>56</xdr:row>
      <xdr:rowOff>12700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594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38100</xdr:rowOff>
    </xdr:from>
    <xdr:to>
      <xdr:col>15</xdr:col>
      <xdr:colOff>149225</xdr:colOff>
      <xdr:row>57</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124477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12700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76200</xdr:rowOff>
    </xdr:from>
    <xdr:to>
      <xdr:col>11</xdr:col>
      <xdr:colOff>60325</xdr:colOff>
      <xdr:row>58</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162577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124477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168927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133350</xdr:rowOff>
    </xdr:from>
    <xdr:to>
      <xdr:col>20</xdr:col>
      <xdr:colOff>38100</xdr:colOff>
      <xdr:row>55</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114300</xdr:rowOff>
    </xdr:from>
    <xdr:to>
      <xdr:col>15</xdr:col>
      <xdr:colOff>149225</xdr:colOff>
      <xdr:row>56</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年度においては、類似団体内平均値</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と同じポイントとなって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いる。特別会計への繰出金の割合が大きく占めているため、負担区分に基づいた適正な繰出金の支出に努めるが、今後は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少子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高齢社会による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後期高齢者医療特別会計や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介護保険特別会計への繰出金の増大が懸念される。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121557</xdr:rowOff>
    </xdr:from>
    <xdr:to>
      <xdr:col>82</xdr:col>
      <xdr:colOff>107950</xdr:colOff>
      <xdr:row>61</xdr:row>
      <xdr:rowOff>48078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69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20155</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48078</xdr:rowOff>
    </xdr:from>
    <xdr:to>
      <xdr:col>82</xdr:col>
      <xdr:colOff>196850</xdr:colOff>
      <xdr:row>61</xdr:row>
      <xdr:rowOff>48078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06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36484</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121557</xdr:rowOff>
    </xdr:from>
    <xdr:to>
      <xdr:col>82</xdr:col>
      <xdr:colOff>196850</xdr:colOff>
      <xdr:row>52</xdr:row>
      <xdr:rowOff>121557</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34472</xdr:rowOff>
    </xdr:from>
    <xdr:to>
      <xdr:col>82</xdr:col>
      <xdr:colOff>107950</xdr:colOff>
      <xdr:row>56</xdr:row>
      <xdr:rowOff>99785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6356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65512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34472</xdr:rowOff>
    </xdr:from>
    <xdr:to>
      <xdr:col>78</xdr:col>
      <xdr:colOff>69850</xdr:colOff>
      <xdr:row>57</xdr:row>
      <xdr:rowOff>80735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635672"/>
          <a:ext cx="889000" cy="21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16328</xdr:rowOff>
    </xdr:from>
    <xdr:to>
      <xdr:col>78</xdr:col>
      <xdr:colOff>120650</xdr:colOff>
      <xdr:row>56</xdr:row>
      <xdr:rowOff>117928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102705</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80735</xdr:rowOff>
    </xdr:from>
    <xdr:to>
      <xdr:col>73</xdr:col>
      <xdr:colOff>180975</xdr:colOff>
      <xdr:row>57</xdr:row>
      <xdr:rowOff>135165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8533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58965</xdr:rowOff>
    </xdr:from>
    <xdr:to>
      <xdr:col>69</xdr:col>
      <xdr:colOff>92075</xdr:colOff>
      <xdr:row>57</xdr:row>
      <xdr:rowOff>135165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8316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40822</xdr:rowOff>
    </xdr:from>
    <xdr:to>
      <xdr:col>69</xdr:col>
      <xdr:colOff>142875</xdr:colOff>
      <xdr:row>57</xdr:row>
      <xdr:rowOff>142422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152599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149678</xdr:rowOff>
    </xdr:from>
    <xdr:to>
      <xdr:col>65</xdr:col>
      <xdr:colOff>53975</xdr:colOff>
      <xdr:row>58</xdr:row>
      <xdr:rowOff>79828</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64605</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21062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2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155122</xdr:rowOff>
    </xdr:from>
    <xdr:to>
      <xdr:col>78</xdr:col>
      <xdr:colOff>120650</xdr:colOff>
      <xdr:row>56</xdr:row>
      <xdr:rowOff>85272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95449</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53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29935</xdr:rowOff>
    </xdr:from>
    <xdr:to>
      <xdr:col>74</xdr:col>
      <xdr:colOff>31750</xdr:colOff>
      <xdr:row>57</xdr:row>
      <xdr:rowOff>131535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116312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84365</xdr:rowOff>
    </xdr:from>
    <xdr:to>
      <xdr:col>69</xdr:col>
      <xdr:colOff>142875</xdr:colOff>
      <xdr:row>58</xdr:row>
      <xdr:rowOff>14515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170742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119942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年度においては、類似団体内平均値を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下水道事業については未普及区域解消のため、整備を継続して行っていくことが計画されており、補助費等が上昇していくことが予測されている。今後もより一層、公益性や事業効果の観点から補助金等の見直しを行う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41</xdr:row>
      <xdr:rowOff>33274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74588"/>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5351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03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33274</xdr:rowOff>
    </xdr:from>
    <xdr:to>
      <xdr:col>82</xdr:col>
      <xdr:colOff>196850</xdr:colOff>
      <xdr:row>41</xdr:row>
      <xdr:rowOff>33274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120142</xdr:rowOff>
    </xdr:from>
    <xdr:to>
      <xdr:col>82</xdr:col>
      <xdr:colOff>107950</xdr:colOff>
      <xdr:row>35</xdr:row>
      <xdr:rowOff>147574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12089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112285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120142</xdr:rowOff>
    </xdr:from>
    <xdr:to>
      <xdr:col>78</xdr:col>
      <xdr:colOff>69850</xdr:colOff>
      <xdr:row>35</xdr:row>
      <xdr:rowOff>124714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1208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121920</xdr:rowOff>
    </xdr:from>
    <xdr:to>
      <xdr:col>78</xdr:col>
      <xdr:colOff>120650</xdr:colOff>
      <xdr:row>37</xdr:row>
      <xdr:rowOff>52070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36847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124714</xdr:rowOff>
    </xdr:from>
    <xdr:to>
      <xdr:col>73</xdr:col>
      <xdr:colOff>180975</xdr:colOff>
      <xdr:row>36</xdr:row>
      <xdr:rowOff>17272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1254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17272</xdr:rowOff>
    </xdr:from>
    <xdr:to>
      <xdr:col>69</xdr:col>
      <xdr:colOff>92075</xdr:colOff>
      <xdr:row>36</xdr:row>
      <xdr:rowOff>17272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189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96774</xdr:rowOff>
    </xdr:from>
    <xdr:to>
      <xdr:col>82</xdr:col>
      <xdr:colOff>158750</xdr:colOff>
      <xdr:row>36</xdr:row>
      <xdr:rowOff>26924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113301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4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69342</xdr:rowOff>
    </xdr:from>
    <xdr:to>
      <xdr:col>78</xdr:col>
      <xdr:colOff>120650</xdr:colOff>
      <xdr:row>35</xdr:row>
      <xdr:rowOff>170942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9669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3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73914</xdr:rowOff>
    </xdr:from>
    <xdr:to>
      <xdr:col>74</xdr:col>
      <xdr:colOff>31750</xdr:colOff>
      <xdr:row>36</xdr:row>
      <xdr:rowOff>4064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14241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137922</xdr:rowOff>
    </xdr:from>
    <xdr:to>
      <xdr:col>69</xdr:col>
      <xdr:colOff>142875</xdr:colOff>
      <xdr:row>36</xdr:row>
      <xdr:rowOff>68072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78249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137922</xdr:rowOff>
    </xdr:from>
    <xdr:to>
      <xdr:col>65</xdr:col>
      <xdr:colOff>53975</xdr:colOff>
      <xdr:row>36</xdr:row>
      <xdr:rowOff>68072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78249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年度においては、類似団体内平均値を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ポイント下回っており、今後も起債の抑制に努める。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保育園園舎増改築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事業などの高額な地方債の償還が始まり上昇した。将来の公債費の推移を予測しながら、最少の経費で最大の効果をあげることができるよう事業を遂行する。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81</xdr:row>
      <xdr:rowOff>152146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448540"/>
          <a:ext cx="0" cy="1591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92710</xdr:rowOff>
    </xdr:from>
    <xdr:to>
      <xdr:col>24</xdr:col>
      <xdr:colOff>25400</xdr:colOff>
      <xdr:row>76</xdr:row>
      <xdr:rowOff>12700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29514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74422</xdr:rowOff>
    </xdr:from>
    <xdr:to>
      <xdr:col>19</xdr:col>
      <xdr:colOff>187325</xdr:colOff>
      <xdr:row>75</xdr:row>
      <xdr:rowOff>92710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29331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117856</xdr:rowOff>
    </xdr:from>
    <xdr:to>
      <xdr:col>15</xdr:col>
      <xdr:colOff>98425</xdr:colOff>
      <xdr:row>75</xdr:row>
      <xdr:rowOff>74422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280515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153924</xdr:rowOff>
    </xdr:from>
    <xdr:to>
      <xdr:col>15</xdr:col>
      <xdr:colOff>149225</xdr:colOff>
      <xdr:row>77</xdr:row>
      <xdr:rowOff>84074</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68851</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108712</xdr:rowOff>
    </xdr:from>
    <xdr:to>
      <xdr:col>11</xdr:col>
      <xdr:colOff>9525</xdr:colOff>
      <xdr:row>74</xdr:row>
      <xdr:rowOff>117856</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27960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160290</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149877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41910</xdr:rowOff>
    </xdr:from>
    <xdr:to>
      <xdr:col>20</xdr:col>
      <xdr:colOff>38100</xdr:colOff>
      <xdr:row>75</xdr:row>
      <xdr:rowOff>143510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153687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23622</xdr:rowOff>
    </xdr:from>
    <xdr:to>
      <xdr:col>15</xdr:col>
      <xdr:colOff>149225</xdr:colOff>
      <xdr:row>75</xdr:row>
      <xdr:rowOff>125222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135399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67056</xdr:rowOff>
    </xdr:from>
    <xdr:to>
      <xdr:col>11</xdr:col>
      <xdr:colOff>60325</xdr:colOff>
      <xdr:row>74</xdr:row>
      <xdr:rowOff>168656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7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7383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52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57912</xdr:rowOff>
    </xdr:from>
    <xdr:to>
      <xdr:col>6</xdr:col>
      <xdr:colOff>171450</xdr:colOff>
      <xdr:row>74</xdr:row>
      <xdr:rowOff>159512</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7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169689</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年度においては、類似団体内平均値に比べ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ポイント上回っている。今後においては、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少子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高齢社会による社会保障費の増大から更なる財政の硬直化が見込まれるため、財源の確保、行政コストの削減、事業・施策の取捨選択を図り、持続可能な財政運営を行う必要がある。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80</xdr:row>
      <xdr:rowOff>81280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837160"/>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53357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81280</xdr:rowOff>
    </xdr:from>
    <xdr:to>
      <xdr:col>82</xdr:col>
      <xdr:colOff>196850</xdr:colOff>
      <xdr:row>80</xdr:row>
      <xdr:rowOff>81280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51563</xdr:rowOff>
    </xdr:from>
    <xdr:to>
      <xdr:col>82</xdr:col>
      <xdr:colOff>107950</xdr:colOff>
      <xdr:row>78</xdr:row>
      <xdr:rowOff>104139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253213"/>
          <a:ext cx="838200" cy="22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51563</xdr:rowOff>
    </xdr:from>
    <xdr:to>
      <xdr:col>78</xdr:col>
      <xdr:colOff>69850</xdr:colOff>
      <xdr:row>78</xdr:row>
      <xdr:rowOff>140715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253213"/>
          <a:ext cx="889000" cy="26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44196</xdr:rowOff>
    </xdr:from>
    <xdr:to>
      <xdr:col>78</xdr:col>
      <xdr:colOff>120650</xdr:colOff>
      <xdr:row>76</xdr:row>
      <xdr:rowOff>145796</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155973</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43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140715</xdr:rowOff>
    </xdr:from>
    <xdr:to>
      <xdr:col>73</xdr:col>
      <xdr:colOff>180975</xdr:colOff>
      <xdr:row>79</xdr:row>
      <xdr:rowOff>24130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513815"/>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73913</xdr:rowOff>
    </xdr:from>
    <xdr:to>
      <xdr:col>74</xdr:col>
      <xdr:colOff>31750</xdr:colOff>
      <xdr:row>78</xdr:row>
      <xdr:rowOff>4063</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14240</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108713</xdr:rowOff>
    </xdr:from>
    <xdr:to>
      <xdr:col>69</xdr:col>
      <xdr:colOff>92075</xdr:colOff>
      <xdr:row>79</xdr:row>
      <xdr:rowOff>24130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481813"/>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37337</xdr:rowOff>
    </xdr:from>
    <xdr:to>
      <xdr:col>69</xdr:col>
      <xdr:colOff>142875</xdr:colOff>
      <xdr:row>77</xdr:row>
      <xdr:rowOff>138937</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149114</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xdr:rowOff>
    </xdr:from>
    <xdr:to>
      <xdr:col>65</xdr:col>
      <xdr:colOff>53975</xdr:colOff>
      <xdr:row>77</xdr:row>
      <xdr:rowOff>111506</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121683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53339</xdr:rowOff>
    </xdr:from>
    <xdr:to>
      <xdr:col>82</xdr:col>
      <xdr:colOff>158750</xdr:colOff>
      <xdr:row>78</xdr:row>
      <xdr:rowOff>154939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25416</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763</xdr:rowOff>
    </xdr:from>
    <xdr:to>
      <xdr:col>78</xdr:col>
      <xdr:colOff>120650</xdr:colOff>
      <xdr:row>77</xdr:row>
      <xdr:rowOff>102363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87140</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288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89915</xdr:rowOff>
    </xdr:from>
    <xdr:to>
      <xdr:col>74</xdr:col>
      <xdr:colOff>31750</xdr:colOff>
      <xdr:row>79</xdr:row>
      <xdr:rowOff>20065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4842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144780</xdr:rowOff>
    </xdr:from>
    <xdr:to>
      <xdr:col>69</xdr:col>
      <xdr:colOff>142875</xdr:colOff>
      <xdr:row>79</xdr:row>
      <xdr:rowOff>74930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59707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57913</xdr:rowOff>
    </xdr:from>
    <xdr:to>
      <xdr:col>65</xdr:col>
      <xdr:colOff>53975</xdr:colOff>
      <xdr:row>78</xdr:row>
      <xdr:rowOff>159513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144290</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169177</xdr:rowOff>
    </xdr:from>
    <xdr:to>
      <xdr:col>29</xdr:col>
      <xdr:colOff>127000</xdr:colOff>
      <xdr:row>20</xdr:row>
      <xdr:rowOff>120028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02752"/>
          <a:ext cx="0" cy="1493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92105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8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120028</xdr:rowOff>
    </xdr:from>
    <xdr:to>
      <xdr:col>30</xdr:col>
      <xdr:colOff>25400</xdr:colOff>
      <xdr:row>20</xdr:row>
      <xdr:rowOff>120028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966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84104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46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169177</xdr:rowOff>
    </xdr:from>
    <xdr:to>
      <xdr:col>30</xdr:col>
      <xdr:colOff>25400</xdr:colOff>
      <xdr:row>11</xdr:row>
      <xdr:rowOff>169177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02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29959</xdr:rowOff>
    </xdr:from>
    <xdr:to>
      <xdr:col>29</xdr:col>
      <xdr:colOff>127000</xdr:colOff>
      <xdr:row>18</xdr:row>
      <xdr:rowOff>31121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163684"/>
          <a:ext cx="647700" cy="1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103852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9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87325</xdr:rowOff>
    </xdr:from>
    <xdr:to>
      <xdr:col>29</xdr:col>
      <xdr:colOff>177800</xdr:colOff>
      <xdr:row>18</xdr:row>
      <xdr:rowOff>17475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49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29959</xdr:rowOff>
    </xdr:from>
    <xdr:to>
      <xdr:col>26</xdr:col>
      <xdr:colOff>50800</xdr:colOff>
      <xdr:row>18</xdr:row>
      <xdr:rowOff>94939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63684"/>
          <a:ext cx="698500" cy="64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101289</xdr:rowOff>
    </xdr:from>
    <xdr:to>
      <xdr:col>26</xdr:col>
      <xdr:colOff>101600</xdr:colOff>
      <xdr:row>18</xdr:row>
      <xdr:rowOff>31439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41616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2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94939</xdr:rowOff>
    </xdr:from>
    <xdr:to>
      <xdr:col>22</xdr:col>
      <xdr:colOff>114300</xdr:colOff>
      <xdr:row>18</xdr:row>
      <xdr:rowOff>114103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28664"/>
          <a:ext cx="698500" cy="191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2915</xdr:rowOff>
    </xdr:from>
    <xdr:to>
      <xdr:col>22</xdr:col>
      <xdr:colOff>165100</xdr:colOff>
      <xdr:row>18</xdr:row>
      <xdr:rowOff>104515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114692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0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114103</xdr:rowOff>
    </xdr:from>
    <xdr:to>
      <xdr:col>18</xdr:col>
      <xdr:colOff>177800</xdr:colOff>
      <xdr:row>19</xdr:row>
      <xdr:rowOff>22758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47828"/>
          <a:ext cx="698500" cy="80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15545</xdr:rowOff>
    </xdr:from>
    <xdr:to>
      <xdr:col>19</xdr:col>
      <xdr:colOff>38100</xdr:colOff>
      <xdr:row>18</xdr:row>
      <xdr:rowOff>117145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127322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1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28518</xdr:rowOff>
    </xdr:from>
    <xdr:to>
      <xdr:col>15</xdr:col>
      <xdr:colOff>101600</xdr:colOff>
      <xdr:row>18</xdr:row>
      <xdr:rowOff>130118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62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140295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151771</xdr:rowOff>
    </xdr:from>
    <xdr:to>
      <xdr:col>29</xdr:col>
      <xdr:colOff>177800</xdr:colOff>
      <xdr:row>18</xdr:row>
      <xdr:rowOff>81921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14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123848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8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150609</xdr:rowOff>
    </xdr:from>
    <xdr:to>
      <xdr:col>26</xdr:col>
      <xdr:colOff>101600</xdr:colOff>
      <xdr:row>18</xdr:row>
      <xdr:rowOff>80759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12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65536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9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44139</xdr:rowOff>
    </xdr:from>
    <xdr:to>
      <xdr:col>22</xdr:col>
      <xdr:colOff>165100</xdr:colOff>
      <xdr:row>18</xdr:row>
      <xdr:rowOff>145739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77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130516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6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63303</xdr:rowOff>
    </xdr:from>
    <xdr:to>
      <xdr:col>19</xdr:col>
      <xdr:colOff>38100</xdr:colOff>
      <xdr:row>18</xdr:row>
      <xdr:rowOff>164903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97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149680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8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143408</xdr:rowOff>
    </xdr:from>
    <xdr:to>
      <xdr:col>15</xdr:col>
      <xdr:colOff>101600</xdr:colOff>
      <xdr:row>19</xdr:row>
      <xdr:rowOff>73558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771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58335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6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33693</xdr:rowOff>
    </xdr:from>
    <xdr:to>
      <xdr:col>29</xdr:col>
      <xdr:colOff>127000</xdr:colOff>
      <xdr:row>38</xdr:row>
      <xdr:rowOff>116522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58243"/>
          <a:ext cx="0" cy="16258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5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116522</xdr:rowOff>
    </xdr:from>
    <xdr:to>
      <xdr:col>30</xdr:col>
      <xdr:colOff>25400</xdr:colOff>
      <xdr:row>38</xdr:row>
      <xdr:rowOff>116522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84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291520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0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33693</xdr:rowOff>
    </xdr:from>
    <xdr:to>
      <xdr:col>30</xdr:col>
      <xdr:colOff>25400</xdr:colOff>
      <xdr:row>33</xdr:row>
      <xdr:rowOff>33693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582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74155</xdr:rowOff>
    </xdr:from>
    <xdr:to>
      <xdr:col>29</xdr:col>
      <xdr:colOff>127000</xdr:colOff>
      <xdr:row>37</xdr:row>
      <xdr:rowOff>125285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198855"/>
          <a:ext cx="647700" cy="511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136465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468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291388</xdr:rowOff>
    </xdr:from>
    <xdr:to>
      <xdr:col>29</xdr:col>
      <xdr:colOff>177800</xdr:colOff>
      <xdr:row>36</xdr:row>
      <xdr:rowOff>50088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017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125285</xdr:rowOff>
    </xdr:from>
    <xdr:to>
      <xdr:col>26</xdr:col>
      <xdr:colOff>50800</xdr:colOff>
      <xdr:row>37</xdr:row>
      <xdr:rowOff>160185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249985"/>
          <a:ext cx="698500" cy="34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28613</xdr:rowOff>
    </xdr:from>
    <xdr:to>
      <xdr:col>26</xdr:col>
      <xdr:colOff>101600</xdr:colOff>
      <xdr:row>36</xdr:row>
      <xdr:rowOff>130213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81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140390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5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160185</xdr:rowOff>
    </xdr:from>
    <xdr:to>
      <xdr:col>22</xdr:col>
      <xdr:colOff>114300</xdr:colOff>
      <xdr:row>37</xdr:row>
      <xdr:rowOff>274980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284885"/>
          <a:ext cx="698500" cy="114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78601</xdr:rowOff>
    </xdr:from>
    <xdr:to>
      <xdr:col>22</xdr:col>
      <xdr:colOff>165100</xdr:colOff>
      <xdr:row>37</xdr:row>
      <xdr:rowOff>8751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190378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80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274980</xdr:rowOff>
    </xdr:from>
    <xdr:to>
      <xdr:col>18</xdr:col>
      <xdr:colOff>177800</xdr:colOff>
      <xdr:row>37</xdr:row>
      <xdr:rowOff>288849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399680"/>
          <a:ext cx="698500" cy="13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9372</xdr:rowOff>
    </xdr:from>
    <xdr:to>
      <xdr:col>19</xdr:col>
      <xdr:colOff>38100</xdr:colOff>
      <xdr:row>36</xdr:row>
      <xdr:rowOff>110972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62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121149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31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333070</xdr:rowOff>
    </xdr:from>
    <xdr:to>
      <xdr:col>15</xdr:col>
      <xdr:colOff>101600</xdr:colOff>
      <xdr:row>36</xdr:row>
      <xdr:rowOff>91770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43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101947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1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23355</xdr:rowOff>
    </xdr:from>
    <xdr:to>
      <xdr:col>29</xdr:col>
      <xdr:colOff>177800</xdr:colOff>
      <xdr:row>37</xdr:row>
      <xdr:rowOff>124955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148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166882</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120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74485</xdr:rowOff>
    </xdr:from>
    <xdr:to>
      <xdr:col>26</xdr:col>
      <xdr:colOff>101600</xdr:colOff>
      <xdr:row>37</xdr:row>
      <xdr:rowOff>176085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199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160862</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285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109385</xdr:rowOff>
    </xdr:from>
    <xdr:to>
      <xdr:col>22</xdr:col>
      <xdr:colOff>165100</xdr:colOff>
      <xdr:row>37</xdr:row>
      <xdr:rowOff>210985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234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195762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32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224180</xdr:rowOff>
    </xdr:from>
    <xdr:to>
      <xdr:col>19</xdr:col>
      <xdr:colOff>38100</xdr:colOff>
      <xdr:row>37</xdr:row>
      <xdr:rowOff>325780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348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310557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43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238049</xdr:rowOff>
    </xdr:from>
    <xdr:to>
      <xdr:col>15</xdr:col>
      <xdr:colOff>101600</xdr:colOff>
      <xdr:row>37</xdr:row>
      <xdr:rowOff>339649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362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324426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449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41,283
40,182
107.01
14,560,796
14,105,516
416,783
9,529,389
10,332,270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112954</xdr:rowOff>
    </xdr:from>
    <xdr:to>
      <xdr:col>24</xdr:col>
      <xdr:colOff>62865</xdr:colOff>
      <xdr:row>38</xdr:row>
      <xdr:rowOff>101360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6454"/>
          <a:ext cx="1270" cy="1360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105187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2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101360</xdr:rowOff>
    </xdr:from>
    <xdr:to>
      <xdr:col>24</xdr:col>
      <xdr:colOff>152400</xdr:colOff>
      <xdr:row>38</xdr:row>
      <xdr:rowOff>101360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1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59631</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112954</xdr:rowOff>
    </xdr:from>
    <xdr:to>
      <xdr:col>24</xdr:col>
      <xdr:colOff>152400</xdr:colOff>
      <xdr:row>30</xdr:row>
      <xdr:rowOff>112954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57894</xdr:rowOff>
    </xdr:from>
    <xdr:to>
      <xdr:col>24</xdr:col>
      <xdr:colOff>63500</xdr:colOff>
      <xdr:row>35</xdr:row>
      <xdr:rowOff>64931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58644"/>
          <a:ext cx="838200" cy="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119056</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19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140629</xdr:rowOff>
    </xdr:from>
    <xdr:to>
      <xdr:col>24</xdr:col>
      <xdr:colOff>114300</xdr:colOff>
      <xdr:row>36</xdr:row>
      <xdr:rowOff>70779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64931</xdr:rowOff>
    </xdr:from>
    <xdr:to>
      <xdr:col>19</xdr:col>
      <xdr:colOff>177800</xdr:colOff>
      <xdr:row>35</xdr:row>
      <xdr:rowOff>122930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65681"/>
          <a:ext cx="889000" cy="5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149414</xdr:rowOff>
    </xdr:from>
    <xdr:to>
      <xdr:col>20</xdr:col>
      <xdr:colOff>38100</xdr:colOff>
      <xdr:row>36</xdr:row>
      <xdr:rowOff>79564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70691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4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122930</xdr:rowOff>
    </xdr:from>
    <xdr:to>
      <xdr:col>15</xdr:col>
      <xdr:colOff>50800</xdr:colOff>
      <xdr:row>37</xdr:row>
      <xdr:rowOff>48456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23680"/>
          <a:ext cx="889000" cy="26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54218</xdr:rowOff>
    </xdr:from>
    <xdr:to>
      <xdr:col>15</xdr:col>
      <xdr:colOff>101600</xdr:colOff>
      <xdr:row>36</xdr:row>
      <xdr:rowOff>155818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146945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1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48456</xdr:rowOff>
    </xdr:from>
    <xdr:to>
      <xdr:col>10</xdr:col>
      <xdr:colOff>114300</xdr:colOff>
      <xdr:row>37</xdr:row>
      <xdr:rowOff>76002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92106"/>
          <a:ext cx="889000" cy="2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16026</xdr:rowOff>
    </xdr:from>
    <xdr:to>
      <xdr:col>10</xdr:col>
      <xdr:colOff>165100</xdr:colOff>
      <xdr:row>37</xdr:row>
      <xdr:rowOff>117626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108753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14246</xdr:rowOff>
    </xdr:from>
    <xdr:to>
      <xdr:col>6</xdr:col>
      <xdr:colOff>38100</xdr:colOff>
      <xdr:row>37</xdr:row>
      <xdr:rowOff>115846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132373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3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7094</xdr:rowOff>
    </xdr:from>
    <xdr:to>
      <xdr:col>24</xdr:col>
      <xdr:colOff>114300</xdr:colOff>
      <xdr:row>35</xdr:row>
      <xdr:rowOff>108694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0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29971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5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14131</xdr:rowOff>
    </xdr:from>
    <xdr:to>
      <xdr:col>20</xdr:col>
      <xdr:colOff>38100</xdr:colOff>
      <xdr:row>35</xdr:row>
      <xdr:rowOff>115731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1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132258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9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72130</xdr:rowOff>
    </xdr:from>
    <xdr:to>
      <xdr:col>15</xdr:col>
      <xdr:colOff>101600</xdr:colOff>
      <xdr:row>36</xdr:row>
      <xdr:rowOff>2280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7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18807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4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169106</xdr:rowOff>
    </xdr:from>
    <xdr:to>
      <xdr:col>10</xdr:col>
      <xdr:colOff>165100</xdr:colOff>
      <xdr:row>37</xdr:row>
      <xdr:rowOff>99256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4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115783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11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25202</xdr:rowOff>
    </xdr:from>
    <xdr:to>
      <xdr:col>6</xdr:col>
      <xdr:colOff>38100</xdr:colOff>
      <xdr:row>37</xdr:row>
      <xdr:rowOff>126802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6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117929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6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59744</xdr:rowOff>
    </xdr:from>
    <xdr:to>
      <xdr:col>24</xdr:col>
      <xdr:colOff>62865</xdr:colOff>
      <xdr:row>58</xdr:row>
      <xdr:rowOff>27599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32244"/>
          <a:ext cx="1270" cy="1339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31426</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27599</xdr:rowOff>
    </xdr:from>
    <xdr:to>
      <xdr:col>24</xdr:col>
      <xdr:colOff>152400</xdr:colOff>
      <xdr:row>58</xdr:row>
      <xdr:rowOff>27599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6421</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07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59744</xdr:rowOff>
    </xdr:from>
    <xdr:to>
      <xdr:col>24</xdr:col>
      <xdr:colOff>152400</xdr:colOff>
      <xdr:row>50</xdr:row>
      <xdr:rowOff>59744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32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79295</xdr:rowOff>
    </xdr:from>
    <xdr:to>
      <xdr:col>24</xdr:col>
      <xdr:colOff>63500</xdr:colOff>
      <xdr:row>57</xdr:row>
      <xdr:rowOff>137621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851945"/>
          <a:ext cx="838200" cy="5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71260</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1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48383</xdr:rowOff>
    </xdr:from>
    <xdr:to>
      <xdr:col>24</xdr:col>
      <xdr:colOff>114300</xdr:colOff>
      <xdr:row>56</xdr:row>
      <xdr:rowOff>149983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4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79295</xdr:rowOff>
    </xdr:from>
    <xdr:to>
      <xdr:col>19</xdr:col>
      <xdr:colOff>177800</xdr:colOff>
      <xdr:row>58</xdr:row>
      <xdr:rowOff>62150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851945"/>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115994</xdr:rowOff>
    </xdr:from>
    <xdr:to>
      <xdr:col>20</xdr:col>
      <xdr:colOff>38100</xdr:colOff>
      <xdr:row>57</xdr:row>
      <xdr:rowOff>46144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71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62671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9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125102</xdr:rowOff>
    </xdr:from>
    <xdr:to>
      <xdr:col>15</xdr:col>
      <xdr:colOff>50800</xdr:colOff>
      <xdr:row>58</xdr:row>
      <xdr:rowOff>62150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897752"/>
          <a:ext cx="889000" cy="10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165895</xdr:rowOff>
    </xdr:from>
    <xdr:to>
      <xdr:col>15</xdr:col>
      <xdr:colOff>101600</xdr:colOff>
      <xdr:row>57</xdr:row>
      <xdr:rowOff>96045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6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112572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54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125102</xdr:rowOff>
    </xdr:from>
    <xdr:to>
      <xdr:col>10</xdr:col>
      <xdr:colOff>114300</xdr:colOff>
      <xdr:row>57</xdr:row>
      <xdr:rowOff>143380</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897752"/>
          <a:ext cx="889000" cy="1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145146</xdr:rowOff>
    </xdr:from>
    <xdr:to>
      <xdr:col>10</xdr:col>
      <xdr:colOff>165100</xdr:colOff>
      <xdr:row>57</xdr:row>
      <xdr:rowOff>75296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4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91823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2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152070</xdr:rowOff>
    </xdr:from>
    <xdr:to>
      <xdr:col>6</xdr:col>
      <xdr:colOff>38100</xdr:colOff>
      <xdr:row>57</xdr:row>
      <xdr:rowOff>82220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5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98747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2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86821</xdr:rowOff>
    </xdr:from>
    <xdr:to>
      <xdr:col>24</xdr:col>
      <xdr:colOff>114300</xdr:colOff>
      <xdr:row>58</xdr:row>
      <xdr:rowOff>16971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85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1748</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7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28495</xdr:rowOff>
    </xdr:from>
    <xdr:to>
      <xdr:col>20</xdr:col>
      <xdr:colOff>38100</xdr:colOff>
      <xdr:row>57</xdr:row>
      <xdr:rowOff>130095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80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121222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9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11350</xdr:rowOff>
    </xdr:from>
    <xdr:to>
      <xdr:col>15</xdr:col>
      <xdr:colOff>101600</xdr:colOff>
      <xdr:row>58</xdr:row>
      <xdr:rowOff>112950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95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104077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1004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74302</xdr:rowOff>
    </xdr:from>
    <xdr:to>
      <xdr:col>10</xdr:col>
      <xdr:colOff>165100</xdr:colOff>
      <xdr:row>58</xdr:row>
      <xdr:rowOff>4452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4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167029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3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92580</xdr:rowOff>
    </xdr:from>
    <xdr:to>
      <xdr:col>6</xdr:col>
      <xdr:colOff>38100</xdr:colOff>
      <xdr:row>58</xdr:row>
      <xdr:rowOff>22730</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6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13857</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95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2025</xdr:rowOff>
    </xdr:from>
    <xdr:to>
      <xdr:col>24</xdr:col>
      <xdr:colOff>62865</xdr:colOff>
      <xdr:row>77</xdr:row>
      <xdr:rowOff>152615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74975"/>
          <a:ext cx="1270" cy="1179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120152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5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2025</xdr:rowOff>
    </xdr:from>
    <xdr:to>
      <xdr:col>24</xdr:col>
      <xdr:colOff>152400</xdr:colOff>
      <xdr:row>71</xdr:row>
      <xdr:rowOff>2025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74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65348</xdr:rowOff>
    </xdr:from>
    <xdr:to>
      <xdr:col>24</xdr:col>
      <xdr:colOff>63500</xdr:colOff>
      <xdr:row>76</xdr:row>
      <xdr:rowOff>71692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095548"/>
          <a:ext cx="838200" cy="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12634</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428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34207</xdr:rowOff>
    </xdr:from>
    <xdr:to>
      <xdr:col>24</xdr:col>
      <xdr:colOff>114300</xdr:colOff>
      <xdr:row>76</xdr:row>
      <xdr:rowOff>135807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167590</xdr:rowOff>
    </xdr:from>
    <xdr:to>
      <xdr:col>19</xdr:col>
      <xdr:colOff>177800</xdr:colOff>
      <xdr:row>76</xdr:row>
      <xdr:rowOff>71692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026340"/>
          <a:ext cx="889000" cy="7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20606</xdr:rowOff>
    </xdr:from>
    <xdr:to>
      <xdr:col>20</xdr:col>
      <xdr:colOff>38100</xdr:colOff>
      <xdr:row>76</xdr:row>
      <xdr:rowOff>122206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138733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2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158159</xdr:rowOff>
    </xdr:from>
    <xdr:to>
      <xdr:col>15</xdr:col>
      <xdr:colOff>50800</xdr:colOff>
      <xdr:row>75</xdr:row>
      <xdr:rowOff>167590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016909"/>
          <a:ext cx="889000" cy="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63582</xdr:rowOff>
    </xdr:from>
    <xdr:to>
      <xdr:col>15</xdr:col>
      <xdr:colOff>101600</xdr:colOff>
      <xdr:row>76</xdr:row>
      <xdr:rowOff>165182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156309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8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158159</xdr:rowOff>
    </xdr:from>
    <xdr:to>
      <xdr:col>10</xdr:col>
      <xdr:colOff>114300</xdr:colOff>
      <xdr:row>76</xdr:row>
      <xdr:rowOff>45802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016909"/>
          <a:ext cx="889000" cy="5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77184</xdr:rowOff>
    </xdr:from>
    <xdr:to>
      <xdr:col>10</xdr:col>
      <xdr:colOff>165100</xdr:colOff>
      <xdr:row>77</xdr:row>
      <xdr:rowOff>7334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169911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20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55353</xdr:rowOff>
    </xdr:from>
    <xdr:to>
      <xdr:col>6</xdr:col>
      <xdr:colOff>38100</xdr:colOff>
      <xdr:row>76</xdr:row>
      <xdr:rowOff>156953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148080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7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14548</xdr:rowOff>
    </xdr:from>
    <xdr:to>
      <xdr:col>24</xdr:col>
      <xdr:colOff>114300</xdr:colOff>
      <xdr:row>76</xdr:row>
      <xdr:rowOff>116148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04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37425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896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20892</xdr:rowOff>
    </xdr:from>
    <xdr:to>
      <xdr:col>20</xdr:col>
      <xdr:colOff>38100</xdr:colOff>
      <xdr:row>76</xdr:row>
      <xdr:rowOff>122492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5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113619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143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116789</xdr:rowOff>
    </xdr:from>
    <xdr:to>
      <xdr:col>15</xdr:col>
      <xdr:colOff>101600</xdr:colOff>
      <xdr:row>76</xdr:row>
      <xdr:rowOff>46940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9755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63466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75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107359</xdr:rowOff>
    </xdr:from>
    <xdr:to>
      <xdr:col>10</xdr:col>
      <xdr:colOff>165100</xdr:colOff>
      <xdr:row>76</xdr:row>
      <xdr:rowOff>37509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96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54036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741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166452</xdr:rowOff>
    </xdr:from>
    <xdr:to>
      <xdr:col>6</xdr:col>
      <xdr:colOff>38100</xdr:colOff>
      <xdr:row>76</xdr:row>
      <xdr:rowOff>96602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113130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800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121355</xdr:rowOff>
    </xdr:from>
    <xdr:to>
      <xdr:col>24</xdr:col>
      <xdr:colOff>62865</xdr:colOff>
      <xdr:row>98</xdr:row>
      <xdr:rowOff>5474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380405"/>
          <a:ext cx="1270" cy="1427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9301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1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5474</xdr:rowOff>
    </xdr:from>
    <xdr:to>
      <xdr:col>24</xdr:col>
      <xdr:colOff>152400</xdr:colOff>
      <xdr:row>98</xdr:row>
      <xdr:rowOff>5474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0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68032</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15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121355</xdr:rowOff>
    </xdr:from>
    <xdr:to>
      <xdr:col>24</xdr:col>
      <xdr:colOff>152400</xdr:colOff>
      <xdr:row>89</xdr:row>
      <xdr:rowOff>121355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38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103372</xdr:rowOff>
    </xdr:from>
    <xdr:to>
      <xdr:col>24</xdr:col>
      <xdr:colOff>63500</xdr:colOff>
      <xdr:row>97</xdr:row>
      <xdr:rowOff>21495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391122"/>
          <a:ext cx="838200" cy="26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161878</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06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139001</xdr:rowOff>
    </xdr:from>
    <xdr:to>
      <xdr:col>24</xdr:col>
      <xdr:colOff>114300</xdr:colOff>
      <xdr:row>95</xdr:row>
      <xdr:rowOff>69151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103372</xdr:rowOff>
    </xdr:from>
    <xdr:to>
      <xdr:col>19</xdr:col>
      <xdr:colOff>177800</xdr:colOff>
      <xdr:row>98</xdr:row>
      <xdr:rowOff>28163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391122"/>
          <a:ext cx="889000" cy="43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69641</xdr:rowOff>
    </xdr:from>
    <xdr:to>
      <xdr:col>20</xdr:col>
      <xdr:colOff>38100</xdr:colOff>
      <xdr:row>93</xdr:row>
      <xdr:rowOff>171241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01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16318</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578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28163</xdr:rowOff>
    </xdr:from>
    <xdr:to>
      <xdr:col>15</xdr:col>
      <xdr:colOff>50800</xdr:colOff>
      <xdr:row>98</xdr:row>
      <xdr:rowOff>95752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830263"/>
          <a:ext cx="889000" cy="6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137764</xdr:rowOff>
    </xdr:from>
    <xdr:to>
      <xdr:col>15</xdr:col>
      <xdr:colOff>101600</xdr:colOff>
      <xdr:row>96</xdr:row>
      <xdr:rowOff>67914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2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84441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0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95752</xdr:rowOff>
    </xdr:from>
    <xdr:to>
      <xdr:col>10</xdr:col>
      <xdr:colOff>114300</xdr:colOff>
      <xdr:row>98</xdr:row>
      <xdr:rowOff>125507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97852"/>
          <a:ext cx="889000" cy="2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28550</xdr:rowOff>
    </xdr:from>
    <xdr:to>
      <xdr:col>10</xdr:col>
      <xdr:colOff>165100</xdr:colOff>
      <xdr:row>96</xdr:row>
      <xdr:rowOff>130150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8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146677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26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80671</xdr:rowOff>
    </xdr:from>
    <xdr:to>
      <xdr:col>6</xdr:col>
      <xdr:colOff>38100</xdr:colOff>
      <xdr:row>97</xdr:row>
      <xdr:rowOff>10821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27348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1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142145</xdr:rowOff>
    </xdr:from>
    <xdr:to>
      <xdr:col>24</xdr:col>
      <xdr:colOff>114300</xdr:colOff>
      <xdr:row>97</xdr:row>
      <xdr:rowOff>72295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0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120572</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7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52572</xdr:rowOff>
    </xdr:from>
    <xdr:to>
      <xdr:col>20</xdr:col>
      <xdr:colOff>38100</xdr:colOff>
      <xdr:row>95</xdr:row>
      <xdr:rowOff>154172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4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145299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43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148813</xdr:rowOff>
    </xdr:from>
    <xdr:to>
      <xdr:col>15</xdr:col>
      <xdr:colOff>101600</xdr:colOff>
      <xdr:row>98</xdr:row>
      <xdr:rowOff>78963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7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70090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72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44952</xdr:rowOff>
    </xdr:from>
    <xdr:to>
      <xdr:col>10</xdr:col>
      <xdr:colOff>165100</xdr:colOff>
      <xdr:row>98</xdr:row>
      <xdr:rowOff>146552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84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137679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93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74707</xdr:rowOff>
    </xdr:from>
    <xdr:to>
      <xdr:col>6</xdr:col>
      <xdr:colOff>38100</xdr:colOff>
      <xdr:row>99</xdr:row>
      <xdr:rowOff>4857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7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167434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6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97202</xdr:rowOff>
    </xdr:from>
    <xdr:to>
      <xdr:col>54</xdr:col>
      <xdr:colOff>189865</xdr:colOff>
      <xdr:row>38</xdr:row>
      <xdr:rowOff>148224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240702"/>
          <a:ext cx="1270" cy="1422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152051</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66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148224</xdr:rowOff>
    </xdr:from>
    <xdr:to>
      <xdr:col>55</xdr:col>
      <xdr:colOff>88900</xdr:colOff>
      <xdr:row>38</xdr:row>
      <xdr:rowOff>148224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66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43879</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01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97202</xdr:rowOff>
    </xdr:from>
    <xdr:to>
      <xdr:col>55</xdr:col>
      <xdr:colOff>88900</xdr:colOff>
      <xdr:row>30</xdr:row>
      <xdr:rowOff>97202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24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54704</xdr:rowOff>
    </xdr:from>
    <xdr:to>
      <xdr:col>55</xdr:col>
      <xdr:colOff>0</xdr:colOff>
      <xdr:row>38</xdr:row>
      <xdr:rowOff>154265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569804"/>
          <a:ext cx="838200" cy="9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143683</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14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120806</xdr:rowOff>
    </xdr:from>
    <xdr:to>
      <xdr:col>55</xdr:col>
      <xdr:colOff>50800</xdr:colOff>
      <xdr:row>37</xdr:row>
      <xdr:rowOff>50956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57034</xdr:rowOff>
    </xdr:from>
    <xdr:to>
      <xdr:col>50</xdr:col>
      <xdr:colOff>114300</xdr:colOff>
      <xdr:row>38</xdr:row>
      <xdr:rowOff>154265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5543434"/>
          <a:ext cx="889000" cy="112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9913</xdr:rowOff>
    </xdr:from>
    <xdr:to>
      <xdr:col>50</xdr:col>
      <xdr:colOff>165100</xdr:colOff>
      <xdr:row>37</xdr:row>
      <xdr:rowOff>111513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3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128040</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12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57034</xdr:rowOff>
    </xdr:from>
    <xdr:to>
      <xdr:col>45</xdr:col>
      <xdr:colOff>177800</xdr:colOff>
      <xdr:row>39</xdr:row>
      <xdr:rowOff>55662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5543434"/>
          <a:ext cx="889000" cy="119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114274</xdr:rowOff>
    </xdr:from>
    <xdr:to>
      <xdr:col>46</xdr:col>
      <xdr:colOff>38100</xdr:colOff>
      <xdr:row>31</xdr:row>
      <xdr:rowOff>44424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525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60951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5033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46300</xdr:rowOff>
    </xdr:from>
    <xdr:to>
      <xdr:col>41</xdr:col>
      <xdr:colOff>50800</xdr:colOff>
      <xdr:row>39</xdr:row>
      <xdr:rowOff>55662</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6732850"/>
          <a:ext cx="889000" cy="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68468</xdr:rowOff>
    </xdr:from>
    <xdr:to>
      <xdr:col>41</xdr:col>
      <xdr:colOff>101600</xdr:colOff>
      <xdr:row>37</xdr:row>
      <xdr:rowOff>170067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1211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15145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18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102518</xdr:rowOff>
    </xdr:from>
    <xdr:to>
      <xdr:col>36</xdr:col>
      <xdr:colOff>165100</xdr:colOff>
      <xdr:row>38</xdr:row>
      <xdr:rowOff>32668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44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49195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22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3904</xdr:rowOff>
    </xdr:from>
    <xdr:to>
      <xdr:col>55</xdr:col>
      <xdr:colOff>50800</xdr:colOff>
      <xdr:row>38</xdr:row>
      <xdr:rowOff>105504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51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90281</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3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103465</xdr:rowOff>
    </xdr:from>
    <xdr:to>
      <xdr:col>50</xdr:col>
      <xdr:colOff>165100</xdr:colOff>
      <xdr:row>39</xdr:row>
      <xdr:rowOff>33615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61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24742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71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6234</xdr:rowOff>
    </xdr:from>
    <xdr:to>
      <xdr:col>46</xdr:col>
      <xdr:colOff>38100</xdr:colOff>
      <xdr:row>32</xdr:row>
      <xdr:rowOff>107834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549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98961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558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4862</xdr:rowOff>
    </xdr:from>
    <xdr:to>
      <xdr:col>41</xdr:col>
      <xdr:colOff>101600</xdr:colOff>
      <xdr:row>39</xdr:row>
      <xdr:rowOff>106462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69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97589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78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166950</xdr:rowOff>
    </xdr:from>
    <xdr:to>
      <xdr:col>36</xdr:col>
      <xdr:colOff>165100</xdr:colOff>
      <xdr:row>39</xdr:row>
      <xdr:rowOff>97100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68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88227</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77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7308</xdr:rowOff>
    </xdr:from>
    <xdr:to>
      <xdr:col>54</xdr:col>
      <xdr:colOff>189865</xdr:colOff>
      <xdr:row>58</xdr:row>
      <xdr:rowOff>81102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751258"/>
          <a:ext cx="1270" cy="1273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84929</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02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81102</xdr:rowOff>
    </xdr:from>
    <xdr:to>
      <xdr:col>55</xdr:col>
      <xdr:colOff>88900</xdr:colOff>
      <xdr:row>58</xdr:row>
      <xdr:rowOff>81102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02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125435</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526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7308</xdr:rowOff>
    </xdr:from>
    <xdr:to>
      <xdr:col>55</xdr:col>
      <xdr:colOff>88900</xdr:colOff>
      <xdr:row>51</xdr:row>
      <xdr:rowOff>7308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751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101393</xdr:rowOff>
    </xdr:from>
    <xdr:to>
      <xdr:col>55</xdr:col>
      <xdr:colOff>0</xdr:colOff>
      <xdr:row>58</xdr:row>
      <xdr:rowOff>77499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874043"/>
          <a:ext cx="838200" cy="14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65730</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495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42853</xdr:rowOff>
    </xdr:from>
    <xdr:to>
      <xdr:col>55</xdr:col>
      <xdr:colOff>50800</xdr:colOff>
      <xdr:row>56</xdr:row>
      <xdr:rowOff>144453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64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16724</xdr:rowOff>
    </xdr:from>
    <xdr:to>
      <xdr:col>50</xdr:col>
      <xdr:colOff>114300</xdr:colOff>
      <xdr:row>57</xdr:row>
      <xdr:rowOff>101393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789374"/>
          <a:ext cx="889000" cy="8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122308</xdr:rowOff>
    </xdr:from>
    <xdr:to>
      <xdr:col>50</xdr:col>
      <xdr:colOff>165100</xdr:colOff>
      <xdr:row>56</xdr:row>
      <xdr:rowOff>52458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55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68985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32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16724</xdr:rowOff>
    </xdr:from>
    <xdr:to>
      <xdr:col>45</xdr:col>
      <xdr:colOff>177800</xdr:colOff>
      <xdr:row>57</xdr:row>
      <xdr:rowOff>27327</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789374"/>
          <a:ext cx="889000" cy="1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147193</xdr:rowOff>
    </xdr:from>
    <xdr:to>
      <xdr:col>46</xdr:col>
      <xdr:colOff>38100</xdr:colOff>
      <xdr:row>56</xdr:row>
      <xdr:rowOff>77343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576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93870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35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152806</xdr:rowOff>
    </xdr:from>
    <xdr:to>
      <xdr:col>41</xdr:col>
      <xdr:colOff>50800</xdr:colOff>
      <xdr:row>57</xdr:row>
      <xdr:rowOff>27327</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754006"/>
          <a:ext cx="889000" cy="4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90326</xdr:rowOff>
    </xdr:from>
    <xdr:to>
      <xdr:col>41</xdr:col>
      <xdr:colOff>101600</xdr:colOff>
      <xdr:row>56</xdr:row>
      <xdr:rowOff>20476</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52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37003</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29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147476</xdr:rowOff>
    </xdr:from>
    <xdr:to>
      <xdr:col>36</xdr:col>
      <xdr:colOff>165100</xdr:colOff>
      <xdr:row>56</xdr:row>
      <xdr:rowOff>77626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57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94153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35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26699</xdr:rowOff>
    </xdr:from>
    <xdr:to>
      <xdr:col>55</xdr:col>
      <xdr:colOff>50800</xdr:colOff>
      <xdr:row>58</xdr:row>
      <xdr:rowOff>128299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97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113076</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88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50593</xdr:rowOff>
    </xdr:from>
    <xdr:to>
      <xdr:col>50</xdr:col>
      <xdr:colOff>165100</xdr:colOff>
      <xdr:row>57</xdr:row>
      <xdr:rowOff>152193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82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143320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91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137374</xdr:rowOff>
    </xdr:from>
    <xdr:to>
      <xdr:col>46</xdr:col>
      <xdr:colOff>38100</xdr:colOff>
      <xdr:row>57</xdr:row>
      <xdr:rowOff>67524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73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58651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83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147977</xdr:rowOff>
    </xdr:from>
    <xdr:to>
      <xdr:col>41</xdr:col>
      <xdr:colOff>101600</xdr:colOff>
      <xdr:row>57</xdr:row>
      <xdr:rowOff>78127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74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69254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84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102006</xdr:rowOff>
    </xdr:from>
    <xdr:to>
      <xdr:col>36</xdr:col>
      <xdr:colOff>165100</xdr:colOff>
      <xdr:row>57</xdr:row>
      <xdr:rowOff>32156</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70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23283</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79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16925</xdr:rowOff>
    </xdr:from>
    <xdr:to>
      <xdr:col>54</xdr:col>
      <xdr:colOff>189865</xdr:colOff>
      <xdr:row>79</xdr:row>
      <xdr:rowOff>98862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18425"/>
          <a:ext cx="1270" cy="1624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102689</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6472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98862</xdr:rowOff>
    </xdr:from>
    <xdr:to>
      <xdr:col>55</xdr:col>
      <xdr:colOff>88900</xdr:colOff>
      <xdr:row>79</xdr:row>
      <xdr:rowOff>98862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64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135052</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9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16925</xdr:rowOff>
    </xdr:from>
    <xdr:to>
      <xdr:col>55</xdr:col>
      <xdr:colOff>88900</xdr:colOff>
      <xdr:row>70</xdr:row>
      <xdr:rowOff>16925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1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44667</xdr:rowOff>
    </xdr:from>
    <xdr:to>
      <xdr:col>55</xdr:col>
      <xdr:colOff>0</xdr:colOff>
      <xdr:row>79</xdr:row>
      <xdr:rowOff>72819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589217"/>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61175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62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38298</xdr:rowOff>
    </xdr:from>
    <xdr:to>
      <xdr:col>55</xdr:col>
      <xdr:colOff>50800</xdr:colOff>
      <xdr:row>78</xdr:row>
      <xdr:rowOff>139898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4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16909</xdr:rowOff>
    </xdr:from>
    <xdr:to>
      <xdr:col>50</xdr:col>
      <xdr:colOff>114300</xdr:colOff>
      <xdr:row>79</xdr:row>
      <xdr:rowOff>44667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56145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162869</xdr:rowOff>
    </xdr:from>
    <xdr:to>
      <xdr:col>50</xdr:col>
      <xdr:colOff>165100</xdr:colOff>
      <xdr:row>78</xdr:row>
      <xdr:rowOff>93019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6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109546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13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16909</xdr:rowOff>
    </xdr:from>
    <xdr:to>
      <xdr:col>45</xdr:col>
      <xdr:colOff>177800</xdr:colOff>
      <xdr:row>79</xdr:row>
      <xdr:rowOff>26739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561459"/>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5559</xdr:rowOff>
    </xdr:from>
    <xdr:to>
      <xdr:col>46</xdr:col>
      <xdr:colOff>38100</xdr:colOff>
      <xdr:row>78</xdr:row>
      <xdr:rowOff>107159</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7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123686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5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161189</xdr:rowOff>
    </xdr:from>
    <xdr:to>
      <xdr:col>41</xdr:col>
      <xdr:colOff>50800</xdr:colOff>
      <xdr:row>79</xdr:row>
      <xdr:rowOff>26739</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534289"/>
          <a:ext cx="889000" cy="3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130211</xdr:rowOff>
    </xdr:from>
    <xdr:to>
      <xdr:col>41</xdr:col>
      <xdr:colOff>101600</xdr:colOff>
      <xdr:row>78</xdr:row>
      <xdr:rowOff>60361</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3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76888</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10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151749</xdr:rowOff>
    </xdr:from>
    <xdr:to>
      <xdr:col>36</xdr:col>
      <xdr:colOff>165100</xdr:colOff>
      <xdr:row>78</xdr:row>
      <xdr:rowOff>81899</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5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98426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2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22019</xdr:rowOff>
    </xdr:from>
    <xdr:to>
      <xdr:col>55</xdr:col>
      <xdr:colOff>50800</xdr:colOff>
      <xdr:row>79</xdr:row>
      <xdr:rowOff>123619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56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108396</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481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165317</xdr:rowOff>
    </xdr:from>
    <xdr:to>
      <xdr:col>50</xdr:col>
      <xdr:colOff>165100</xdr:colOff>
      <xdr:row>79</xdr:row>
      <xdr:rowOff>95467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53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86594</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63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137559</xdr:rowOff>
    </xdr:from>
    <xdr:to>
      <xdr:col>46</xdr:col>
      <xdr:colOff>38100</xdr:colOff>
      <xdr:row>79</xdr:row>
      <xdr:rowOff>67709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51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58836</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603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147389</xdr:rowOff>
    </xdr:from>
    <xdr:to>
      <xdr:col>41</xdr:col>
      <xdr:colOff>101600</xdr:colOff>
      <xdr:row>79</xdr:row>
      <xdr:rowOff>77539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52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68666</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613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110389</xdr:rowOff>
    </xdr:from>
    <xdr:to>
      <xdr:col>36</xdr:col>
      <xdr:colOff>165100</xdr:colOff>
      <xdr:row>79</xdr:row>
      <xdr:rowOff>40539</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8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31666</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57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161874</xdr:rowOff>
    </xdr:from>
    <xdr:to>
      <xdr:col>54</xdr:col>
      <xdr:colOff>189865</xdr:colOff>
      <xdr:row>98</xdr:row>
      <xdr:rowOff>151963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92374"/>
          <a:ext cx="1270" cy="1361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155790</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5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151963</xdr:rowOff>
    </xdr:from>
    <xdr:to>
      <xdr:col>55</xdr:col>
      <xdr:colOff>88900</xdr:colOff>
      <xdr:row>98</xdr:row>
      <xdr:rowOff>151963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54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108551</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6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161874</xdr:rowOff>
    </xdr:from>
    <xdr:to>
      <xdr:col>55</xdr:col>
      <xdr:colOff>88900</xdr:colOff>
      <xdr:row>90</xdr:row>
      <xdr:rowOff>161874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9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82697</xdr:rowOff>
    </xdr:from>
    <xdr:to>
      <xdr:col>55</xdr:col>
      <xdr:colOff>0</xdr:colOff>
      <xdr:row>98</xdr:row>
      <xdr:rowOff>32976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713347"/>
          <a:ext cx="838200" cy="12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125803</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413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102926</xdr:rowOff>
    </xdr:from>
    <xdr:to>
      <xdr:col>55</xdr:col>
      <xdr:colOff>50800</xdr:colOff>
      <xdr:row>97</xdr:row>
      <xdr:rowOff>33076</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6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167818</xdr:rowOff>
    </xdr:from>
    <xdr:to>
      <xdr:col>50</xdr:col>
      <xdr:colOff>114300</xdr:colOff>
      <xdr:row>97</xdr:row>
      <xdr:rowOff>82697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627018"/>
          <a:ext cx="889000" cy="8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25806</xdr:rowOff>
    </xdr:from>
    <xdr:to>
      <xdr:col>50</xdr:col>
      <xdr:colOff>165100</xdr:colOff>
      <xdr:row>96</xdr:row>
      <xdr:rowOff>127406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8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143933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26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102014</xdr:rowOff>
    </xdr:from>
    <xdr:to>
      <xdr:col>45</xdr:col>
      <xdr:colOff>177800</xdr:colOff>
      <xdr:row>96</xdr:row>
      <xdr:rowOff>167818</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561214"/>
          <a:ext cx="889000" cy="6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72033</xdr:rowOff>
    </xdr:from>
    <xdr:to>
      <xdr:col>46</xdr:col>
      <xdr:colOff>38100</xdr:colOff>
      <xdr:row>97</xdr:row>
      <xdr:rowOff>2183</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53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18710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30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87792</xdr:rowOff>
    </xdr:from>
    <xdr:to>
      <xdr:col>41</xdr:col>
      <xdr:colOff>50800</xdr:colOff>
      <xdr:row>96</xdr:row>
      <xdr:rowOff>102014</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546992"/>
          <a:ext cx="889000" cy="1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31635</xdr:rowOff>
    </xdr:from>
    <xdr:to>
      <xdr:col>41</xdr:col>
      <xdr:colOff>101600</xdr:colOff>
      <xdr:row>96</xdr:row>
      <xdr:rowOff>133235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149762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6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72603</xdr:rowOff>
    </xdr:from>
    <xdr:to>
      <xdr:col>36</xdr:col>
      <xdr:colOff>165100</xdr:colOff>
      <xdr:row>97</xdr:row>
      <xdr:rowOff>2753</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3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165330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62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153626</xdr:rowOff>
    </xdr:from>
    <xdr:to>
      <xdr:col>55</xdr:col>
      <xdr:colOff>50800</xdr:colOff>
      <xdr:row>98</xdr:row>
      <xdr:rowOff>83776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78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68553</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69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31897</xdr:rowOff>
    </xdr:from>
    <xdr:to>
      <xdr:col>50</xdr:col>
      <xdr:colOff>165100</xdr:colOff>
      <xdr:row>97</xdr:row>
      <xdr:rowOff>133497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66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124624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75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117018</xdr:rowOff>
    </xdr:from>
    <xdr:to>
      <xdr:col>46</xdr:col>
      <xdr:colOff>38100</xdr:colOff>
      <xdr:row>97</xdr:row>
      <xdr:rowOff>47168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5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38295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66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51214</xdr:rowOff>
    </xdr:from>
    <xdr:to>
      <xdr:col>41</xdr:col>
      <xdr:colOff>101600</xdr:colOff>
      <xdr:row>96</xdr:row>
      <xdr:rowOff>152814</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51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143941</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60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36992</xdr:rowOff>
    </xdr:from>
    <xdr:to>
      <xdr:col>36</xdr:col>
      <xdr:colOff>165100</xdr:colOff>
      <xdr:row>96</xdr:row>
      <xdr:rowOff>138592</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49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155119</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27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99385</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242885"/>
          <a:ext cx="1269" cy="1542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109940</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964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46062</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1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99385</xdr:rowOff>
    </xdr:from>
    <xdr:to>
      <xdr:col>86</xdr:col>
      <xdr:colOff>25400</xdr:colOff>
      <xdr:row>30</xdr:row>
      <xdr:rowOff>99385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242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79480</xdr:rowOff>
    </xdr:from>
    <xdr:to>
      <xdr:col>85</xdr:col>
      <xdr:colOff>127000</xdr:colOff>
      <xdr:row>39</xdr:row>
      <xdr:rowOff>97425</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5481300" y="6766030"/>
          <a:ext cx="838200" cy="1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27391</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542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4514</xdr:rowOff>
    </xdr:from>
    <xdr:to>
      <xdr:col>85</xdr:col>
      <xdr:colOff>177800</xdr:colOff>
      <xdr:row>39</xdr:row>
      <xdr:rowOff>106114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52815</xdr:rowOff>
    </xdr:from>
    <xdr:to>
      <xdr:col>81</xdr:col>
      <xdr:colOff>50800</xdr:colOff>
      <xdr:row>39</xdr:row>
      <xdr:rowOff>97425</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739365"/>
          <a:ext cx="889000" cy="4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162623</xdr:rowOff>
    </xdr:from>
    <xdr:to>
      <xdr:col>81</xdr:col>
      <xdr:colOff>101600</xdr:colOff>
      <xdr:row>39</xdr:row>
      <xdr:rowOff>92773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109300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45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45958</xdr:rowOff>
    </xdr:from>
    <xdr:to>
      <xdr:col>76</xdr:col>
      <xdr:colOff>114300</xdr:colOff>
      <xdr:row>39</xdr:row>
      <xdr:rowOff>52815</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732508"/>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157137</xdr:rowOff>
    </xdr:from>
    <xdr:to>
      <xdr:col>76</xdr:col>
      <xdr:colOff>165100</xdr:colOff>
      <xdr:row>39</xdr:row>
      <xdr:rowOff>87287</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103814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44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45958</xdr:rowOff>
    </xdr:from>
    <xdr:to>
      <xdr:col>71</xdr:col>
      <xdr:colOff>177800</xdr:colOff>
      <xdr:row>39</xdr:row>
      <xdr:rowOff>84542</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flipV="1">
          <a:off x="12814300" y="6732508"/>
          <a:ext cx="889000" cy="3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160517</xdr:rowOff>
    </xdr:from>
    <xdr:to>
      <xdr:col>72</xdr:col>
      <xdr:colOff>38100</xdr:colOff>
      <xdr:row>39</xdr:row>
      <xdr:rowOff>90667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107194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45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10065</xdr:rowOff>
    </xdr:from>
    <xdr:to>
      <xdr:col>67</xdr:col>
      <xdr:colOff>101600</xdr:colOff>
      <xdr:row>39</xdr:row>
      <xdr:rowOff>111665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69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128192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47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28680</xdr:rowOff>
    </xdr:from>
    <xdr:to>
      <xdr:col>85</xdr:col>
      <xdr:colOff>177800</xdr:colOff>
      <xdr:row>39</xdr:row>
      <xdr:rowOff>130280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1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154391</xdr:rowOff>
    </xdr:from>
    <xdr:ext cx="469744"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6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46625</xdr:rowOff>
    </xdr:from>
    <xdr:to>
      <xdr:col>81</xdr:col>
      <xdr:colOff>101600</xdr:colOff>
      <xdr:row>39</xdr:row>
      <xdr:rowOff>148225</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3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139352</xdr:rowOff>
    </xdr:from>
    <xdr:ext cx="313932"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324333" y="6825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2015</xdr:rowOff>
    </xdr:from>
    <xdr:to>
      <xdr:col>76</xdr:col>
      <xdr:colOff>165100</xdr:colOff>
      <xdr:row>39</xdr:row>
      <xdr:rowOff>103615</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6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94742</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57428" y="678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166608</xdr:rowOff>
    </xdr:from>
    <xdr:to>
      <xdr:col>72</xdr:col>
      <xdr:colOff>38100</xdr:colOff>
      <xdr:row>39</xdr:row>
      <xdr:rowOff>96758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87885</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468428" y="6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33742</xdr:rowOff>
    </xdr:from>
    <xdr:to>
      <xdr:col>67</xdr:col>
      <xdr:colOff>101600</xdr:colOff>
      <xdr:row>39</xdr:row>
      <xdr:rowOff>135342</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72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126469</xdr:rowOff>
    </xdr:from>
    <xdr:ext cx="378565"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25017" y="6813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83255</xdr:rowOff>
    </xdr:from>
    <xdr:to>
      <xdr:col>85</xdr:col>
      <xdr:colOff>126364</xdr:colOff>
      <xdr:row>78</xdr:row>
      <xdr:rowOff>22219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2084755"/>
          <a:ext cx="1269" cy="131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26046</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39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22219</xdr:rowOff>
    </xdr:from>
    <xdr:to>
      <xdr:col>86</xdr:col>
      <xdr:colOff>25400</xdr:colOff>
      <xdr:row>78</xdr:row>
      <xdr:rowOff>22219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395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29932</xdr:rowOff>
    </xdr:from>
    <xdr:ext cx="534377"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85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83255</xdr:rowOff>
    </xdr:from>
    <xdr:to>
      <xdr:col>86</xdr:col>
      <xdr:colOff>25400</xdr:colOff>
      <xdr:row>70</xdr:row>
      <xdr:rowOff>83255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2084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109201</xdr:rowOff>
    </xdr:from>
    <xdr:to>
      <xdr:col>85</xdr:col>
      <xdr:colOff>127000</xdr:colOff>
      <xdr:row>76</xdr:row>
      <xdr:rowOff>137091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5481300" y="13139401"/>
          <a:ext cx="838200" cy="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24033</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27113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1156</xdr:rowOff>
    </xdr:from>
    <xdr:to>
      <xdr:col>85</xdr:col>
      <xdr:colOff>177800</xdr:colOff>
      <xdr:row>75</xdr:row>
      <xdr:rowOff>102756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137091</xdr:rowOff>
    </xdr:from>
    <xdr:to>
      <xdr:col>81</xdr:col>
      <xdr:colOff>50800</xdr:colOff>
      <xdr:row>77</xdr:row>
      <xdr:rowOff>20276</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4592300" y="13167291"/>
          <a:ext cx="889000" cy="5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30969</xdr:rowOff>
    </xdr:from>
    <xdr:to>
      <xdr:col>81</xdr:col>
      <xdr:colOff>101600</xdr:colOff>
      <xdr:row>75</xdr:row>
      <xdr:rowOff>132569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149096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20276</xdr:rowOff>
    </xdr:from>
    <xdr:to>
      <xdr:col>76</xdr:col>
      <xdr:colOff>114300</xdr:colOff>
      <xdr:row>77</xdr:row>
      <xdr:rowOff>90456</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3703300" y="13221926"/>
          <a:ext cx="889000" cy="7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84709</xdr:rowOff>
    </xdr:from>
    <xdr:to>
      <xdr:col>76</xdr:col>
      <xdr:colOff>165100</xdr:colOff>
      <xdr:row>76</xdr:row>
      <xdr:rowOff>14858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31386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90456</xdr:rowOff>
    </xdr:from>
    <xdr:to>
      <xdr:col>71</xdr:col>
      <xdr:colOff>177800</xdr:colOff>
      <xdr:row>77</xdr:row>
      <xdr:rowOff>96056</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2814300" y="13292106"/>
          <a:ext cx="889000" cy="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13348</xdr:rowOff>
    </xdr:from>
    <xdr:to>
      <xdr:col>72</xdr:col>
      <xdr:colOff>38100</xdr:colOff>
      <xdr:row>75</xdr:row>
      <xdr:rowOff>114948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131475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64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7385</xdr:rowOff>
    </xdr:from>
    <xdr:to>
      <xdr:col>67</xdr:col>
      <xdr:colOff>101600</xdr:colOff>
      <xdr:row>75</xdr:row>
      <xdr:rowOff>108985</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286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125512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64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58401</xdr:rowOff>
    </xdr:from>
    <xdr:to>
      <xdr:col>85</xdr:col>
      <xdr:colOff>177800</xdr:colOff>
      <xdr:row>76</xdr:row>
      <xdr:rowOff>160001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308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36828</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306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86291</xdr:rowOff>
    </xdr:from>
    <xdr:to>
      <xdr:col>81</xdr:col>
      <xdr:colOff>101600</xdr:colOff>
      <xdr:row>77</xdr:row>
      <xdr:rowOff>16441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311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7568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320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140926</xdr:rowOff>
    </xdr:from>
    <xdr:to>
      <xdr:col>76</xdr:col>
      <xdr:colOff>165100</xdr:colOff>
      <xdr:row>77</xdr:row>
      <xdr:rowOff>71076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317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62203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326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39656</xdr:rowOff>
    </xdr:from>
    <xdr:to>
      <xdr:col>72</xdr:col>
      <xdr:colOff>38100</xdr:colOff>
      <xdr:row>77</xdr:row>
      <xdr:rowOff>141256</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324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132383</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333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45256</xdr:rowOff>
    </xdr:from>
    <xdr:to>
      <xdr:col>67</xdr:col>
      <xdr:colOff>101600</xdr:colOff>
      <xdr:row>77</xdr:row>
      <xdr:rowOff>146856</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324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137983</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333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156969</xdr:rowOff>
    </xdr:from>
    <xdr:to>
      <xdr:col>85</xdr:col>
      <xdr:colOff>126364</xdr:colOff>
      <xdr:row>98</xdr:row>
      <xdr:rowOff>139294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758919"/>
          <a:ext cx="1269" cy="1182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143121</xdr:rowOff>
    </xdr:from>
    <xdr:ext cx="313932"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69452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139294</xdr:rowOff>
    </xdr:from>
    <xdr:to>
      <xdr:col>86</xdr:col>
      <xdr:colOff>25400</xdr:colOff>
      <xdr:row>98</xdr:row>
      <xdr:rowOff>139294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6941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103646</xdr:rowOff>
    </xdr:from>
    <xdr:ext cx="599010"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534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156969</xdr:rowOff>
    </xdr:from>
    <xdr:to>
      <xdr:col>86</xdr:col>
      <xdr:colOff>25400</xdr:colOff>
      <xdr:row>91</xdr:row>
      <xdr:rowOff>156969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758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85458</xdr:rowOff>
    </xdr:from>
    <xdr:to>
      <xdr:col>85</xdr:col>
      <xdr:colOff>127000</xdr:colOff>
      <xdr:row>98</xdr:row>
      <xdr:rowOff>88233</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5481300" y="16887558"/>
          <a:ext cx="838200" cy="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148942</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608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126065</xdr:rowOff>
    </xdr:from>
    <xdr:to>
      <xdr:col>85</xdr:col>
      <xdr:colOff>177800</xdr:colOff>
      <xdr:row>98</xdr:row>
      <xdr:rowOff>56215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85458</xdr:rowOff>
    </xdr:from>
    <xdr:to>
      <xdr:col>81</xdr:col>
      <xdr:colOff>50800</xdr:colOff>
      <xdr:row>98</xdr:row>
      <xdr:rowOff>132572</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4592300" y="16887558"/>
          <a:ext cx="889000" cy="4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125513</xdr:rowOff>
    </xdr:from>
    <xdr:to>
      <xdr:col>81</xdr:col>
      <xdr:colOff>101600</xdr:colOff>
      <xdr:row>98</xdr:row>
      <xdr:rowOff>55663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72190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53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132572</xdr:rowOff>
    </xdr:from>
    <xdr:to>
      <xdr:col>76</xdr:col>
      <xdr:colOff>114300</xdr:colOff>
      <xdr:row>98</xdr:row>
      <xdr:rowOff>132893</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3703300" y="16934672"/>
          <a:ext cx="8890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12159</xdr:rowOff>
    </xdr:from>
    <xdr:to>
      <xdr:col>76</xdr:col>
      <xdr:colOff>165100</xdr:colOff>
      <xdr:row>98</xdr:row>
      <xdr:rowOff>113759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130286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58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111770</xdr:rowOff>
    </xdr:from>
    <xdr:to>
      <xdr:col>71</xdr:col>
      <xdr:colOff>177800</xdr:colOff>
      <xdr:row>98</xdr:row>
      <xdr:rowOff>132893</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2814300" y="16913870"/>
          <a:ext cx="889000" cy="2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22862</xdr:rowOff>
    </xdr:from>
    <xdr:to>
      <xdr:col>72</xdr:col>
      <xdr:colOff>38100</xdr:colOff>
      <xdr:row>98</xdr:row>
      <xdr:rowOff>124462</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82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140989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60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6677</xdr:rowOff>
    </xdr:from>
    <xdr:to>
      <xdr:col>67</xdr:col>
      <xdr:colOff>101600</xdr:colOff>
      <xdr:row>98</xdr:row>
      <xdr:rowOff>108277</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80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124804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58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37433</xdr:rowOff>
    </xdr:from>
    <xdr:to>
      <xdr:col>85</xdr:col>
      <xdr:colOff>177800</xdr:colOff>
      <xdr:row>98</xdr:row>
      <xdr:rowOff>139033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83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123810</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75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34658</xdr:rowOff>
    </xdr:from>
    <xdr:to>
      <xdr:col>81</xdr:col>
      <xdr:colOff>101600</xdr:colOff>
      <xdr:row>98</xdr:row>
      <xdr:rowOff>136258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83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127385</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4111" y="1692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81772</xdr:rowOff>
    </xdr:from>
    <xdr:to>
      <xdr:col>76</xdr:col>
      <xdr:colOff>165100</xdr:colOff>
      <xdr:row>99</xdr:row>
      <xdr:rowOff>11922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88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3049</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57428" y="1697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82093</xdr:rowOff>
    </xdr:from>
    <xdr:to>
      <xdr:col>72</xdr:col>
      <xdr:colOff>38100</xdr:colOff>
      <xdr:row>99</xdr:row>
      <xdr:rowOff>12243</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88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3370</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68428" y="1697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60970</xdr:rowOff>
    </xdr:from>
    <xdr:to>
      <xdr:col>67</xdr:col>
      <xdr:colOff>101600</xdr:colOff>
      <xdr:row>98</xdr:row>
      <xdr:rowOff>162570</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86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153697</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79428" y="1695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132271</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275771"/>
          <a:ext cx="1269" cy="145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78948</xdr:rowOff>
    </xdr:from>
    <xdr:ext cx="469744"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05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132271</xdr:rowOff>
    </xdr:from>
    <xdr:to>
      <xdr:col>116</xdr:col>
      <xdr:colOff>152400</xdr:colOff>
      <xdr:row>30</xdr:row>
      <xdr:rowOff>132271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27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44069</xdr:rowOff>
    </xdr:from>
    <xdr:to>
      <xdr:col>116</xdr:col>
      <xdr:colOff>63500</xdr:colOff>
      <xdr:row>39</xdr:row>
      <xdr:rowOff>44069</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3061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19194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1913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167767</xdr:rowOff>
    </xdr:from>
    <xdr:to>
      <xdr:col>116</xdr:col>
      <xdr:colOff>114300</xdr:colOff>
      <xdr:row>37</xdr:row>
      <xdr:rowOff>97917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44069</xdr:rowOff>
    </xdr:from>
    <xdr:to>
      <xdr:col>111</xdr:col>
      <xdr:colOff>177800</xdr:colOff>
      <xdr:row>39</xdr:row>
      <xdr:rowOff>44069</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30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147003</xdr:rowOff>
    </xdr:from>
    <xdr:to>
      <xdr:col>112</xdr:col>
      <xdr:colOff>38100</xdr:colOff>
      <xdr:row>37</xdr:row>
      <xdr:rowOff>77153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93680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09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81978</xdr:rowOff>
    </xdr:from>
    <xdr:to>
      <xdr:col>107</xdr:col>
      <xdr:colOff>50800</xdr:colOff>
      <xdr:row>39</xdr:row>
      <xdr:rowOff>44069</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425628"/>
          <a:ext cx="889000" cy="30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73470</xdr:rowOff>
    </xdr:from>
    <xdr:to>
      <xdr:col>107</xdr:col>
      <xdr:colOff>101600</xdr:colOff>
      <xdr:row>37</xdr:row>
      <xdr:rowOff>3620</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20147</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02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81978</xdr:rowOff>
    </xdr:from>
    <xdr:to>
      <xdr:col>102</xdr:col>
      <xdr:colOff>114300</xdr:colOff>
      <xdr:row>38</xdr:row>
      <xdr:rowOff>131699</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8656300" y="6425628"/>
          <a:ext cx="889000" cy="22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88138</xdr:rowOff>
    </xdr:from>
    <xdr:to>
      <xdr:col>102</xdr:col>
      <xdr:colOff>165100</xdr:colOff>
      <xdr:row>38</xdr:row>
      <xdr:rowOff>18288</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9415</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52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136144</xdr:rowOff>
    </xdr:from>
    <xdr:to>
      <xdr:col>98</xdr:col>
      <xdr:colOff>38100</xdr:colOff>
      <xdr:row>38</xdr:row>
      <xdr:rowOff>66294</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47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82821</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25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164719</xdr:rowOff>
    </xdr:from>
    <xdr:to>
      <xdr:col>116</xdr:col>
      <xdr:colOff>114300</xdr:colOff>
      <xdr:row>39</xdr:row>
      <xdr:rowOff>94869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79646</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5947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164719</xdr:rowOff>
    </xdr:from>
    <xdr:to>
      <xdr:col>112</xdr:col>
      <xdr:colOff>38100</xdr:colOff>
      <xdr:row>39</xdr:row>
      <xdr:rowOff>94869</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85996</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164719</xdr:rowOff>
    </xdr:from>
    <xdr:to>
      <xdr:col>107</xdr:col>
      <xdr:colOff>101600</xdr:colOff>
      <xdr:row>39</xdr:row>
      <xdr:rowOff>94869</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85996</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31178</xdr:rowOff>
    </xdr:from>
    <xdr:to>
      <xdr:col>102</xdr:col>
      <xdr:colOff>165100</xdr:colOff>
      <xdr:row>37</xdr:row>
      <xdr:rowOff>132778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37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149305</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10428" y="615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80899</xdr:rowOff>
    </xdr:from>
    <xdr:to>
      <xdr:col>98</xdr:col>
      <xdr:colOff>38100</xdr:colOff>
      <xdr:row>39</xdr:row>
      <xdr:rowOff>11049</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59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2176</xdr:rowOff>
    </xdr:from>
    <xdr:ext cx="378565"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67017" y="6688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18415</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590915"/>
          <a:ext cx="1269" cy="1569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136542</xdr:rowOff>
    </xdr:from>
    <xdr:ext cx="534377"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36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18415</xdr:rowOff>
    </xdr:from>
    <xdr:to>
      <xdr:col>116</xdr:col>
      <xdr:colOff>152400</xdr:colOff>
      <xdr:row>50</xdr:row>
      <xdr:rowOff>18415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590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19685</xdr:rowOff>
    </xdr:from>
    <xdr:to>
      <xdr:col>116</xdr:col>
      <xdr:colOff>63500</xdr:colOff>
      <xdr:row>59</xdr:row>
      <xdr:rowOff>19812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1323300" y="10135235"/>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33799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634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10922</xdr:rowOff>
    </xdr:from>
    <xdr:to>
      <xdr:col>116</xdr:col>
      <xdr:colOff>114300</xdr:colOff>
      <xdr:row>57</xdr:row>
      <xdr:rowOff>112522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78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17399</xdr:rowOff>
    </xdr:from>
    <xdr:to>
      <xdr:col>111</xdr:col>
      <xdr:colOff>177800</xdr:colOff>
      <xdr:row>59</xdr:row>
      <xdr:rowOff>19812</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10132949"/>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168910</xdr:rowOff>
    </xdr:from>
    <xdr:to>
      <xdr:col>112</xdr:col>
      <xdr:colOff>38100</xdr:colOff>
      <xdr:row>57</xdr:row>
      <xdr:rowOff>99060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115587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54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17399</xdr:rowOff>
    </xdr:from>
    <xdr:to>
      <xdr:col>107</xdr:col>
      <xdr:colOff>50800</xdr:colOff>
      <xdr:row>59</xdr:row>
      <xdr:rowOff>18923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1013294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168529</xdr:rowOff>
    </xdr:from>
    <xdr:to>
      <xdr:col>107</xdr:col>
      <xdr:colOff>101600</xdr:colOff>
      <xdr:row>57</xdr:row>
      <xdr:rowOff>98679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976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115206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54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18923</xdr:rowOff>
    </xdr:from>
    <xdr:to>
      <xdr:col>102</xdr:col>
      <xdr:colOff>114300</xdr:colOff>
      <xdr:row>59</xdr:row>
      <xdr:rowOff>20447</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8656300" y="1013447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64897</xdr:rowOff>
    </xdr:from>
    <xdr:to>
      <xdr:col>102</xdr:col>
      <xdr:colOff>165100</xdr:colOff>
      <xdr:row>57</xdr:row>
      <xdr:rowOff>166497</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9837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11574</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61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28067</xdr:rowOff>
    </xdr:from>
    <xdr:to>
      <xdr:col>98</xdr:col>
      <xdr:colOff>38100</xdr:colOff>
      <xdr:row>57</xdr:row>
      <xdr:rowOff>129667</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98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146194</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57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140335</xdr:rowOff>
    </xdr:from>
    <xdr:to>
      <xdr:col>116</xdr:col>
      <xdr:colOff>114300</xdr:colOff>
      <xdr:row>59</xdr:row>
      <xdr:rowOff>70485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08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55262</xdr:rowOff>
    </xdr:from>
    <xdr:ext cx="378565"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999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140462</xdr:rowOff>
    </xdr:from>
    <xdr:to>
      <xdr:col>112</xdr:col>
      <xdr:colOff>38100</xdr:colOff>
      <xdr:row>59</xdr:row>
      <xdr:rowOff>70612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08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61739</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34017" y="10177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138049</xdr:rowOff>
    </xdr:from>
    <xdr:to>
      <xdr:col>107</xdr:col>
      <xdr:colOff>101600</xdr:colOff>
      <xdr:row>59</xdr:row>
      <xdr:rowOff>68199</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08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59326</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245017" y="10174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139573</xdr:rowOff>
    </xdr:from>
    <xdr:to>
      <xdr:col>102</xdr:col>
      <xdr:colOff>165100</xdr:colOff>
      <xdr:row>59</xdr:row>
      <xdr:rowOff>69723</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08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60850</xdr:rowOff>
    </xdr:from>
    <xdr:ext cx="378565"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56017" y="10176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141097</xdr:rowOff>
    </xdr:from>
    <xdr:to>
      <xdr:col>98</xdr:col>
      <xdr:colOff>38100</xdr:colOff>
      <xdr:row>59</xdr:row>
      <xdr:rowOff>71247</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08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62374</xdr:rowOff>
    </xdr:from>
    <xdr:ext cx="378565"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67017" y="10177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83853</xdr:rowOff>
    </xdr:from>
    <xdr:to>
      <xdr:col>116</xdr:col>
      <xdr:colOff>62864</xdr:colOff>
      <xdr:row>78</xdr:row>
      <xdr:rowOff>154970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256803"/>
          <a:ext cx="1269" cy="1271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158797</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53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154970</xdr:rowOff>
    </xdr:from>
    <xdr:to>
      <xdr:col>116</xdr:col>
      <xdr:colOff>152400</xdr:colOff>
      <xdr:row>78</xdr:row>
      <xdr:rowOff>154970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528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30530</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203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83853</xdr:rowOff>
    </xdr:from>
    <xdr:to>
      <xdr:col>116</xdr:col>
      <xdr:colOff>152400</xdr:colOff>
      <xdr:row>71</xdr:row>
      <xdr:rowOff>83853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256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60696</xdr:rowOff>
    </xdr:from>
    <xdr:to>
      <xdr:col>116</xdr:col>
      <xdr:colOff>63500</xdr:colOff>
      <xdr:row>77</xdr:row>
      <xdr:rowOff>71394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3262346"/>
          <a:ext cx="838200" cy="1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155988</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843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133111</xdr:rowOff>
    </xdr:from>
    <xdr:to>
      <xdr:col>116</xdr:col>
      <xdr:colOff>114300</xdr:colOff>
      <xdr:row>76</xdr:row>
      <xdr:rowOff>63261</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66503</xdr:rowOff>
    </xdr:from>
    <xdr:to>
      <xdr:col>111</xdr:col>
      <xdr:colOff>177800</xdr:colOff>
      <xdr:row>77</xdr:row>
      <xdr:rowOff>71394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0434300" y="13268153"/>
          <a:ext cx="889000" cy="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166030</xdr:rowOff>
    </xdr:from>
    <xdr:to>
      <xdr:col>112</xdr:col>
      <xdr:colOff>38100</xdr:colOff>
      <xdr:row>76</xdr:row>
      <xdr:rowOff>96180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112706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66503</xdr:rowOff>
    </xdr:from>
    <xdr:to>
      <xdr:col>107</xdr:col>
      <xdr:colOff>50800</xdr:colOff>
      <xdr:row>77</xdr:row>
      <xdr:rowOff>81978</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3268153"/>
          <a:ext cx="889000" cy="1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6787</xdr:rowOff>
    </xdr:from>
    <xdr:to>
      <xdr:col>107</xdr:col>
      <xdr:colOff>101600</xdr:colOff>
      <xdr:row>76</xdr:row>
      <xdr:rowOff>108387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124914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81978</xdr:rowOff>
    </xdr:from>
    <xdr:to>
      <xdr:col>102</xdr:col>
      <xdr:colOff>114300</xdr:colOff>
      <xdr:row>77</xdr:row>
      <xdr:rowOff>103330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3283628"/>
          <a:ext cx="889000" cy="2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58931</xdr:rowOff>
    </xdr:from>
    <xdr:to>
      <xdr:col>102</xdr:col>
      <xdr:colOff>165100</xdr:colOff>
      <xdr:row>75</xdr:row>
      <xdr:rowOff>160530</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5608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69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5095</xdr:rowOff>
    </xdr:from>
    <xdr:to>
      <xdr:col>98</xdr:col>
      <xdr:colOff>38100</xdr:colOff>
      <xdr:row>75</xdr:row>
      <xdr:rowOff>106695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86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123222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63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9896</xdr:rowOff>
    </xdr:from>
    <xdr:to>
      <xdr:col>116</xdr:col>
      <xdr:colOff>114300</xdr:colOff>
      <xdr:row>77</xdr:row>
      <xdr:rowOff>111496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321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159773</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318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20594</xdr:rowOff>
    </xdr:from>
    <xdr:to>
      <xdr:col>112</xdr:col>
      <xdr:colOff>38100</xdr:colOff>
      <xdr:row>77</xdr:row>
      <xdr:rowOff>122194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322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113321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331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15703</xdr:rowOff>
    </xdr:from>
    <xdr:to>
      <xdr:col>107</xdr:col>
      <xdr:colOff>101600</xdr:colOff>
      <xdr:row>77</xdr:row>
      <xdr:rowOff>117303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321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108430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331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31178</xdr:rowOff>
    </xdr:from>
    <xdr:to>
      <xdr:col>102</xdr:col>
      <xdr:colOff>165100</xdr:colOff>
      <xdr:row>77</xdr:row>
      <xdr:rowOff>132778</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323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123905</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332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52530</xdr:rowOff>
    </xdr:from>
    <xdr:to>
      <xdr:col>98</xdr:col>
      <xdr:colOff>38100</xdr:colOff>
      <xdr:row>77</xdr:row>
      <xdr:rowOff>154130</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325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145257</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334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341,679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増加した主なものとしては、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災害復旧事業費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1,099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1234.8%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補助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9,146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災害復旧事業費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に関しては、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林業施設等補助災害復旧事業費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の皆増に起因する。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補助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費に関しては、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新型コロナウイルス感染症対応地方創生臨時交付金を利用した、ガソリン購入等支援事業費など各種物価高騰対策支援給付金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の皆増に起因する。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また、減少した主なものとしては、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普通建設事業費（うち新規整備）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災害対応特殊水槽付き消防ポンプ自動車購入に関する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歳出の皆減に起因する。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41,283
40,182
107.01
14,560,796
14,105,516
416,783
9,529,389
10,332,270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74930</xdr:rowOff>
    </xdr:from>
    <xdr:to>
      <xdr:col>24</xdr:col>
      <xdr:colOff>62865</xdr:colOff>
      <xdr:row>38</xdr:row>
      <xdr:rowOff>57404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18430"/>
          <a:ext cx="1270" cy="135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61231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57404</xdr:rowOff>
    </xdr:from>
    <xdr:to>
      <xdr:col>24</xdr:col>
      <xdr:colOff>152400</xdr:colOff>
      <xdr:row>38</xdr:row>
      <xdr:rowOff>57404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21607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9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74930</xdr:rowOff>
    </xdr:from>
    <xdr:to>
      <xdr:col>24</xdr:col>
      <xdr:colOff>152400</xdr:colOff>
      <xdr:row>30</xdr:row>
      <xdr:rowOff>74930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1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68453</xdr:rowOff>
    </xdr:from>
    <xdr:to>
      <xdr:col>24</xdr:col>
      <xdr:colOff>63500</xdr:colOff>
      <xdr:row>35</xdr:row>
      <xdr:rowOff>123698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69203"/>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138447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96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115570</xdr:rowOff>
    </xdr:from>
    <xdr:to>
      <xdr:col>24</xdr:col>
      <xdr:colOff>114300</xdr:colOff>
      <xdr:row>35</xdr:row>
      <xdr:rowOff>45720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60833</xdr:rowOff>
    </xdr:from>
    <xdr:to>
      <xdr:col>19</xdr:col>
      <xdr:colOff>177800</xdr:colOff>
      <xdr:row>35</xdr:row>
      <xdr:rowOff>123698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61583"/>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108331</xdr:rowOff>
    </xdr:from>
    <xdr:to>
      <xdr:col>20</xdr:col>
      <xdr:colOff>38100</xdr:colOff>
      <xdr:row>35</xdr:row>
      <xdr:rowOff>38481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55008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1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49403</xdr:rowOff>
    </xdr:from>
    <xdr:to>
      <xdr:col>15</xdr:col>
      <xdr:colOff>50800</xdr:colOff>
      <xdr:row>35</xdr:row>
      <xdr:rowOff>60833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5015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125476</xdr:rowOff>
    </xdr:from>
    <xdr:to>
      <xdr:col>15</xdr:col>
      <xdr:colOff>101600</xdr:colOff>
      <xdr:row>35</xdr:row>
      <xdr:rowOff>55626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72153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49403</xdr:rowOff>
    </xdr:from>
    <xdr:to>
      <xdr:col>10</xdr:col>
      <xdr:colOff>114300</xdr:colOff>
      <xdr:row>35</xdr:row>
      <xdr:rowOff>90170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50153"/>
          <a:ext cx="8890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58420</xdr:rowOff>
    </xdr:from>
    <xdr:to>
      <xdr:col>10</xdr:col>
      <xdr:colOff>165100</xdr:colOff>
      <xdr:row>34</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5097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24130</xdr:rowOff>
    </xdr:from>
    <xdr:to>
      <xdr:col>6</xdr:col>
      <xdr:colOff>38100</xdr:colOff>
      <xdr:row>34</xdr:row>
      <xdr:rowOff>125730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5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142257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2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17653</xdr:rowOff>
    </xdr:from>
    <xdr:to>
      <xdr:col>24</xdr:col>
      <xdr:colOff>114300</xdr:colOff>
      <xdr:row>35</xdr:row>
      <xdr:rowOff>119253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1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167530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9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72898</xdr:rowOff>
    </xdr:from>
    <xdr:to>
      <xdr:col>20</xdr:col>
      <xdr:colOff>38100</xdr:colOff>
      <xdr:row>36</xdr:row>
      <xdr:rowOff>3048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7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165625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6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10033</xdr:rowOff>
    </xdr:from>
    <xdr:to>
      <xdr:col>15</xdr:col>
      <xdr:colOff>101600</xdr:colOff>
      <xdr:row>35</xdr:row>
      <xdr:rowOff>111633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1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102760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0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170053</xdr:rowOff>
    </xdr:from>
    <xdr:to>
      <xdr:col>10</xdr:col>
      <xdr:colOff>165100</xdr:colOff>
      <xdr:row>35</xdr:row>
      <xdr:rowOff>100203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9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91330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092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39370</xdr:rowOff>
    </xdr:from>
    <xdr:to>
      <xdr:col>6</xdr:col>
      <xdr:colOff>38100</xdr:colOff>
      <xdr:row>35</xdr:row>
      <xdr:rowOff>140970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4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132097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33561</xdr:rowOff>
    </xdr:from>
    <xdr:to>
      <xdr:col>24</xdr:col>
      <xdr:colOff>62865</xdr:colOff>
      <xdr:row>58</xdr:row>
      <xdr:rowOff>60644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7511"/>
          <a:ext cx="1270" cy="1227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64471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0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60644</xdr:rowOff>
    </xdr:from>
    <xdr:to>
      <xdr:col>24</xdr:col>
      <xdr:colOff>152400</xdr:colOff>
      <xdr:row>58</xdr:row>
      <xdr:rowOff>60644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0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151688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52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571,430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33561</xdr:rowOff>
    </xdr:from>
    <xdr:to>
      <xdr:col>24</xdr:col>
      <xdr:colOff>152400</xdr:colOff>
      <xdr:row>51</xdr:row>
      <xdr:rowOff>33561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7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27057</xdr:rowOff>
    </xdr:from>
    <xdr:to>
      <xdr:col>24</xdr:col>
      <xdr:colOff>63500</xdr:colOff>
      <xdr:row>58</xdr:row>
      <xdr:rowOff>27794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971157"/>
          <a:ext cx="838200" cy="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81570</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82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58693</xdr:rowOff>
    </xdr:from>
    <xdr:to>
      <xdr:col>24</xdr:col>
      <xdr:colOff>114300</xdr:colOff>
      <xdr:row>57</xdr:row>
      <xdr:rowOff>160293</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170534</xdr:rowOff>
    </xdr:from>
    <xdr:to>
      <xdr:col>19</xdr:col>
      <xdr:colOff>177800</xdr:colOff>
      <xdr:row>58</xdr:row>
      <xdr:rowOff>27794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71734"/>
          <a:ext cx="889000" cy="20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65846</xdr:rowOff>
    </xdr:from>
    <xdr:to>
      <xdr:col>20</xdr:col>
      <xdr:colOff>38100</xdr:colOff>
      <xdr:row>57</xdr:row>
      <xdr:rowOff>167446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12523</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1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170534</xdr:rowOff>
    </xdr:from>
    <xdr:to>
      <xdr:col>15</xdr:col>
      <xdr:colOff>50800</xdr:colOff>
      <xdr:row>58</xdr:row>
      <xdr:rowOff>56956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771734"/>
          <a:ext cx="889000" cy="22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49899</xdr:rowOff>
    </xdr:from>
    <xdr:to>
      <xdr:col>15</xdr:col>
      <xdr:colOff>101600</xdr:colOff>
      <xdr:row>56</xdr:row>
      <xdr:rowOff>151499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168026</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2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35653</xdr:rowOff>
    </xdr:from>
    <xdr:to>
      <xdr:col>10</xdr:col>
      <xdr:colOff>114300</xdr:colOff>
      <xdr:row>58</xdr:row>
      <xdr:rowOff>56956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79753"/>
          <a:ext cx="889000" cy="2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111136</xdr:rowOff>
    </xdr:from>
    <xdr:to>
      <xdr:col>10</xdr:col>
      <xdr:colOff>165100</xdr:colOff>
      <xdr:row>58</xdr:row>
      <xdr:rowOff>41286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88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57813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5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98472</xdr:rowOff>
    </xdr:from>
    <xdr:to>
      <xdr:col>6</xdr:col>
      <xdr:colOff>38100</xdr:colOff>
      <xdr:row>58</xdr:row>
      <xdr:rowOff>28622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87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45149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64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147707</xdr:rowOff>
    </xdr:from>
    <xdr:to>
      <xdr:col>24</xdr:col>
      <xdr:colOff>114300</xdr:colOff>
      <xdr:row>58</xdr:row>
      <xdr:rowOff>77857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2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62634</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83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148444</xdr:rowOff>
    </xdr:from>
    <xdr:to>
      <xdr:col>20</xdr:col>
      <xdr:colOff>38100</xdr:colOff>
      <xdr:row>58</xdr:row>
      <xdr:rowOff>78594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2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69721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1001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119734</xdr:rowOff>
    </xdr:from>
    <xdr:to>
      <xdr:col>15</xdr:col>
      <xdr:colOff>101600</xdr:colOff>
      <xdr:row>57</xdr:row>
      <xdr:rowOff>49884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2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41011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81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6156</xdr:rowOff>
    </xdr:from>
    <xdr:to>
      <xdr:col>10</xdr:col>
      <xdr:colOff>165100</xdr:colOff>
      <xdr:row>58</xdr:row>
      <xdr:rowOff>107756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5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98883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1004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156303</xdr:rowOff>
    </xdr:from>
    <xdr:to>
      <xdr:col>6</xdr:col>
      <xdr:colOff>38100</xdr:colOff>
      <xdr:row>58</xdr:row>
      <xdr:rowOff>86453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2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77580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1002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154897</xdr:rowOff>
    </xdr:from>
    <xdr:to>
      <xdr:col>24</xdr:col>
      <xdr:colOff>62865</xdr:colOff>
      <xdr:row>77</xdr:row>
      <xdr:rowOff>80187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84947"/>
          <a:ext cx="1270" cy="1296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84014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85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80187</xdr:rowOff>
    </xdr:from>
    <xdr:to>
      <xdr:col>24</xdr:col>
      <xdr:colOff>152400</xdr:colOff>
      <xdr:row>77</xdr:row>
      <xdr:rowOff>80187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81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101574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60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154897</xdr:rowOff>
    </xdr:from>
    <xdr:to>
      <xdr:col>24</xdr:col>
      <xdr:colOff>152400</xdr:colOff>
      <xdr:row>69</xdr:row>
      <xdr:rowOff>154897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8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170311</xdr:rowOff>
    </xdr:from>
    <xdr:to>
      <xdr:col>24</xdr:col>
      <xdr:colOff>63500</xdr:colOff>
      <xdr:row>77</xdr:row>
      <xdr:rowOff>29068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029061"/>
          <a:ext cx="838200" cy="20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134550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218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111673</xdr:rowOff>
    </xdr:from>
    <xdr:to>
      <xdr:col>24</xdr:col>
      <xdr:colOff>114300</xdr:colOff>
      <xdr:row>76</xdr:row>
      <xdr:rowOff>41824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704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170311</xdr:rowOff>
    </xdr:from>
    <xdr:to>
      <xdr:col>19</xdr:col>
      <xdr:colOff>177800</xdr:colOff>
      <xdr:row>77</xdr:row>
      <xdr:rowOff>53791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29061"/>
          <a:ext cx="889000" cy="22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169781</xdr:rowOff>
    </xdr:from>
    <xdr:to>
      <xdr:col>20</xdr:col>
      <xdr:colOff>38100</xdr:colOff>
      <xdr:row>75</xdr:row>
      <xdr:rowOff>99931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5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116458</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3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53791</xdr:rowOff>
    </xdr:from>
    <xdr:to>
      <xdr:col>15</xdr:col>
      <xdr:colOff>50800</xdr:colOff>
      <xdr:row>78</xdr:row>
      <xdr:rowOff>57894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55441"/>
          <a:ext cx="889000" cy="17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92971</xdr:rowOff>
    </xdr:from>
    <xdr:to>
      <xdr:col>15</xdr:col>
      <xdr:colOff>101600</xdr:colOff>
      <xdr:row>77</xdr:row>
      <xdr:rowOff>23121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2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39648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9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57894</xdr:rowOff>
    </xdr:from>
    <xdr:to>
      <xdr:col>10</xdr:col>
      <xdr:colOff>114300</xdr:colOff>
      <xdr:row>78</xdr:row>
      <xdr:rowOff>136923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30994"/>
          <a:ext cx="889000" cy="7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128829</xdr:rowOff>
    </xdr:from>
    <xdr:to>
      <xdr:col>10</xdr:col>
      <xdr:colOff>165100</xdr:colOff>
      <xdr:row>77</xdr:row>
      <xdr:rowOff>58979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5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75506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3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11699</xdr:rowOff>
    </xdr:from>
    <xdr:to>
      <xdr:col>6</xdr:col>
      <xdr:colOff>38100</xdr:colOff>
      <xdr:row>77</xdr:row>
      <xdr:rowOff>113299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1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129826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88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149718</xdr:rowOff>
    </xdr:from>
    <xdr:to>
      <xdr:col>24</xdr:col>
      <xdr:colOff>114300</xdr:colOff>
      <xdr:row>77</xdr:row>
      <xdr:rowOff>79868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7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64645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9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119511</xdr:rowOff>
    </xdr:from>
    <xdr:to>
      <xdr:col>20</xdr:col>
      <xdr:colOff>38100</xdr:colOff>
      <xdr:row>76</xdr:row>
      <xdr:rowOff>49661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7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40788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07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2991</xdr:rowOff>
    </xdr:from>
    <xdr:to>
      <xdr:col>15</xdr:col>
      <xdr:colOff>101600</xdr:colOff>
      <xdr:row>77</xdr:row>
      <xdr:rowOff>104591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0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95718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9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7094</xdr:rowOff>
    </xdr:from>
    <xdr:to>
      <xdr:col>10</xdr:col>
      <xdr:colOff>165100</xdr:colOff>
      <xdr:row>78</xdr:row>
      <xdr:rowOff>108694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8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99821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7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86123</xdr:rowOff>
    </xdr:from>
    <xdr:to>
      <xdr:col>6</xdr:col>
      <xdr:colOff>38100</xdr:colOff>
      <xdr:row>79</xdr:row>
      <xdr:rowOff>16273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5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7400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51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46169</xdr:rowOff>
    </xdr:from>
    <xdr:to>
      <xdr:col>24</xdr:col>
      <xdr:colOff>62865</xdr:colOff>
      <xdr:row>98</xdr:row>
      <xdr:rowOff>9203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76669"/>
          <a:ext cx="1270" cy="1334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13030</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1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9203</xdr:rowOff>
    </xdr:from>
    <xdr:to>
      <xdr:col>24</xdr:col>
      <xdr:colOff>152400</xdr:colOff>
      <xdr:row>98</xdr:row>
      <xdr:rowOff>9203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11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164296</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5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68,864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46169</xdr:rowOff>
    </xdr:from>
    <xdr:to>
      <xdr:col>24</xdr:col>
      <xdr:colOff>152400</xdr:colOff>
      <xdr:row>90</xdr:row>
      <xdr:rowOff>46169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76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43524</xdr:rowOff>
    </xdr:from>
    <xdr:to>
      <xdr:col>24</xdr:col>
      <xdr:colOff>63500</xdr:colOff>
      <xdr:row>95</xdr:row>
      <xdr:rowOff>158152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331274"/>
          <a:ext cx="838200" cy="114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37609</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325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59182</xdr:rowOff>
    </xdr:from>
    <xdr:to>
      <xdr:col>24</xdr:col>
      <xdr:colOff>114300</xdr:colOff>
      <xdr:row>95</xdr:row>
      <xdr:rowOff>160782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34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158152</xdr:rowOff>
    </xdr:from>
    <xdr:to>
      <xdr:col>19</xdr:col>
      <xdr:colOff>177800</xdr:colOff>
      <xdr:row>97</xdr:row>
      <xdr:rowOff>1659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445902"/>
          <a:ext cx="889000" cy="186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49581</xdr:rowOff>
    </xdr:from>
    <xdr:to>
      <xdr:col>20</xdr:col>
      <xdr:colOff>38100</xdr:colOff>
      <xdr:row>95</xdr:row>
      <xdr:rowOff>151181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167708</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1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1659</xdr:rowOff>
    </xdr:from>
    <xdr:to>
      <xdr:col>15</xdr:col>
      <xdr:colOff>50800</xdr:colOff>
      <xdr:row>97</xdr:row>
      <xdr:rowOff>166577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632309"/>
          <a:ext cx="889000" cy="16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168256</xdr:rowOff>
    </xdr:from>
    <xdr:to>
      <xdr:col>15</xdr:col>
      <xdr:colOff>101600</xdr:colOff>
      <xdr:row>96</xdr:row>
      <xdr:rowOff>98406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4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114933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23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166577</xdr:rowOff>
    </xdr:from>
    <xdr:to>
      <xdr:col>10</xdr:col>
      <xdr:colOff>114300</xdr:colOff>
      <xdr:row>98</xdr:row>
      <xdr:rowOff>82420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97227"/>
          <a:ext cx="889000" cy="8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2325</xdr:rowOff>
    </xdr:from>
    <xdr:to>
      <xdr:col>10</xdr:col>
      <xdr:colOff>165100</xdr:colOff>
      <xdr:row>96</xdr:row>
      <xdr:rowOff>103925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120452</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23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61730</xdr:rowOff>
    </xdr:from>
    <xdr:to>
      <xdr:col>6</xdr:col>
      <xdr:colOff>38100</xdr:colOff>
      <xdr:row>96</xdr:row>
      <xdr:rowOff>163330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52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8407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29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164174</xdr:rowOff>
    </xdr:from>
    <xdr:to>
      <xdr:col>24</xdr:col>
      <xdr:colOff>114300</xdr:colOff>
      <xdr:row>95</xdr:row>
      <xdr:rowOff>94324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28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15601</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13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107352</xdr:rowOff>
    </xdr:from>
    <xdr:to>
      <xdr:col>20</xdr:col>
      <xdr:colOff>38100</xdr:colOff>
      <xdr:row>96</xdr:row>
      <xdr:rowOff>37502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39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28629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48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122309</xdr:rowOff>
    </xdr:from>
    <xdr:to>
      <xdr:col>15</xdr:col>
      <xdr:colOff>101600</xdr:colOff>
      <xdr:row>97</xdr:row>
      <xdr:rowOff>52459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8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43586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67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115777</xdr:rowOff>
    </xdr:from>
    <xdr:to>
      <xdr:col>10</xdr:col>
      <xdr:colOff>165100</xdr:colOff>
      <xdr:row>98</xdr:row>
      <xdr:rowOff>45927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4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37054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3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31620</xdr:rowOff>
    </xdr:from>
    <xdr:to>
      <xdr:col>6</xdr:col>
      <xdr:colOff>38100</xdr:colOff>
      <xdr:row>98</xdr:row>
      <xdr:rowOff>133220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3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124347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2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92075</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235575"/>
          <a:ext cx="127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38752</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1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92075</xdr:rowOff>
    </xdr:from>
    <xdr:to>
      <xdr:col>55</xdr:col>
      <xdr:colOff>88900</xdr:colOff>
      <xdr:row>30</xdr:row>
      <xdr:rowOff>92075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235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82821</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55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65659</xdr:rowOff>
    </xdr:from>
    <xdr:to>
      <xdr:col>50</xdr:col>
      <xdr:colOff>165100</xdr:colOff>
      <xdr:row>37</xdr:row>
      <xdr:rowOff>167260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12336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68326</xdr:rowOff>
    </xdr:from>
    <xdr:to>
      <xdr:col>46</xdr:col>
      <xdr:colOff>38100</xdr:colOff>
      <xdr:row>37</xdr:row>
      <xdr:rowOff>169926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15003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33655</xdr:rowOff>
    </xdr:from>
    <xdr:to>
      <xdr:col>41</xdr:col>
      <xdr:colOff>101600</xdr:colOff>
      <xdr:row>37</xdr:row>
      <xdr:rowOff>135255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151782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52705</xdr:rowOff>
    </xdr:from>
    <xdr:to>
      <xdr:col>36</xdr:col>
      <xdr:colOff>165100</xdr:colOff>
      <xdr:row>37</xdr:row>
      <xdr:rowOff>154305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170832</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71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59175</xdr:rowOff>
    </xdr:from>
    <xdr:to>
      <xdr:col>54</xdr:col>
      <xdr:colOff>189865</xdr:colOff>
      <xdr:row>58</xdr:row>
      <xdr:rowOff>157664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803125"/>
          <a:ext cx="1270" cy="1298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161491</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0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157664</xdr:rowOff>
    </xdr:from>
    <xdr:to>
      <xdr:col>55</xdr:col>
      <xdr:colOff>88900</xdr:colOff>
      <xdr:row>58</xdr:row>
      <xdr:rowOff>157664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0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5852</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7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71,227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59175</xdr:rowOff>
    </xdr:from>
    <xdr:to>
      <xdr:col>55</xdr:col>
      <xdr:colOff>88900</xdr:colOff>
      <xdr:row>51</xdr:row>
      <xdr:rowOff>59175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80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97124</xdr:rowOff>
    </xdr:from>
    <xdr:to>
      <xdr:col>55</xdr:col>
      <xdr:colOff>0</xdr:colOff>
      <xdr:row>57</xdr:row>
      <xdr:rowOff>125203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869774"/>
          <a:ext cx="838200" cy="2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7116</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60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155689</xdr:rowOff>
    </xdr:from>
    <xdr:to>
      <xdr:col>55</xdr:col>
      <xdr:colOff>50800</xdr:colOff>
      <xdr:row>57</xdr:row>
      <xdr:rowOff>85839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85769</xdr:rowOff>
    </xdr:from>
    <xdr:to>
      <xdr:col>50</xdr:col>
      <xdr:colOff>114300</xdr:colOff>
      <xdr:row>57</xdr:row>
      <xdr:rowOff>97124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9858419"/>
          <a:ext cx="889000" cy="1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159556</xdr:rowOff>
    </xdr:from>
    <xdr:to>
      <xdr:col>50</xdr:col>
      <xdr:colOff>165100</xdr:colOff>
      <xdr:row>57</xdr:row>
      <xdr:rowOff>89706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106233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5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44012</xdr:rowOff>
    </xdr:from>
    <xdr:to>
      <xdr:col>45</xdr:col>
      <xdr:colOff>177800</xdr:colOff>
      <xdr:row>57</xdr:row>
      <xdr:rowOff>85769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816662"/>
          <a:ext cx="889000" cy="4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24302</xdr:rowOff>
    </xdr:from>
    <xdr:to>
      <xdr:col>46</xdr:col>
      <xdr:colOff>38100</xdr:colOff>
      <xdr:row>57</xdr:row>
      <xdr:rowOff>125902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142429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5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44012</xdr:rowOff>
    </xdr:from>
    <xdr:to>
      <xdr:col>41</xdr:col>
      <xdr:colOff>50800</xdr:colOff>
      <xdr:row>57</xdr:row>
      <xdr:rowOff>47917</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816662"/>
          <a:ext cx="889000" cy="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129191</xdr:rowOff>
    </xdr:from>
    <xdr:to>
      <xdr:col>41</xdr:col>
      <xdr:colOff>101600</xdr:colOff>
      <xdr:row>57</xdr:row>
      <xdr:rowOff>59341</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75868</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50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133610</xdr:rowOff>
    </xdr:from>
    <xdr:to>
      <xdr:col>36</xdr:col>
      <xdr:colOff>165100</xdr:colOff>
      <xdr:row>57</xdr:row>
      <xdr:rowOff>63760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80287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51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74403</xdr:rowOff>
    </xdr:from>
    <xdr:to>
      <xdr:col>55</xdr:col>
      <xdr:colOff>50800</xdr:colOff>
      <xdr:row>58</xdr:row>
      <xdr:rowOff>4553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84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52830</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82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46324</xdr:rowOff>
    </xdr:from>
    <xdr:to>
      <xdr:col>50</xdr:col>
      <xdr:colOff>165100</xdr:colOff>
      <xdr:row>57</xdr:row>
      <xdr:rowOff>147924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81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139051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91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34969</xdr:rowOff>
    </xdr:from>
    <xdr:to>
      <xdr:col>46</xdr:col>
      <xdr:colOff>38100</xdr:colOff>
      <xdr:row>57</xdr:row>
      <xdr:rowOff>136569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80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127696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90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164662</xdr:rowOff>
    </xdr:from>
    <xdr:to>
      <xdr:col>41</xdr:col>
      <xdr:colOff>101600</xdr:colOff>
      <xdr:row>57</xdr:row>
      <xdr:rowOff>94812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76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85939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85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168567</xdr:rowOff>
    </xdr:from>
    <xdr:to>
      <xdr:col>36</xdr:col>
      <xdr:colOff>165100</xdr:colOff>
      <xdr:row>57</xdr:row>
      <xdr:rowOff>98717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76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89844</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86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57077</xdr:rowOff>
    </xdr:from>
    <xdr:to>
      <xdr:col>54</xdr:col>
      <xdr:colOff>189865</xdr:colOff>
      <xdr:row>79</xdr:row>
      <xdr:rowOff>23408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30027"/>
          <a:ext cx="1270" cy="1337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27235</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71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23408</xdr:rowOff>
    </xdr:from>
    <xdr:to>
      <xdr:col>55</xdr:col>
      <xdr:colOff>88900</xdr:colOff>
      <xdr:row>79</xdr:row>
      <xdr:rowOff>23408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3754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0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57077</xdr:rowOff>
    </xdr:from>
    <xdr:to>
      <xdr:col>55</xdr:col>
      <xdr:colOff>88900</xdr:colOff>
      <xdr:row>71</xdr:row>
      <xdr:rowOff>57077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30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88069</xdr:rowOff>
    </xdr:from>
    <xdr:to>
      <xdr:col>55</xdr:col>
      <xdr:colOff>0</xdr:colOff>
      <xdr:row>78</xdr:row>
      <xdr:rowOff>93718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461169"/>
          <a:ext cx="838200" cy="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97048</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955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74172</xdr:rowOff>
    </xdr:from>
    <xdr:to>
      <xdr:col>55</xdr:col>
      <xdr:colOff>50800</xdr:colOff>
      <xdr:row>77</xdr:row>
      <xdr:rowOff>4322</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0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47966</xdr:rowOff>
    </xdr:from>
    <xdr:to>
      <xdr:col>50</xdr:col>
      <xdr:colOff>114300</xdr:colOff>
      <xdr:row>78</xdr:row>
      <xdr:rowOff>88069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421066"/>
          <a:ext cx="889000" cy="4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130015</xdr:rowOff>
    </xdr:from>
    <xdr:to>
      <xdr:col>50</xdr:col>
      <xdr:colOff>165100</xdr:colOff>
      <xdr:row>77</xdr:row>
      <xdr:rowOff>60165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76692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3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47966</xdr:rowOff>
    </xdr:from>
    <xdr:to>
      <xdr:col>45</xdr:col>
      <xdr:colOff>177800</xdr:colOff>
      <xdr:row>78</xdr:row>
      <xdr:rowOff>135586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421066"/>
          <a:ext cx="889000" cy="8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124921</xdr:rowOff>
    </xdr:from>
    <xdr:to>
      <xdr:col>46</xdr:col>
      <xdr:colOff>38100</xdr:colOff>
      <xdr:row>77</xdr:row>
      <xdr:rowOff>55071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5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71598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93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85130</xdr:rowOff>
    </xdr:from>
    <xdr:to>
      <xdr:col>41</xdr:col>
      <xdr:colOff>50800</xdr:colOff>
      <xdr:row>78</xdr:row>
      <xdr:rowOff>135586</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458230"/>
          <a:ext cx="889000" cy="5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79559</xdr:rowOff>
    </xdr:from>
    <xdr:to>
      <xdr:col>41</xdr:col>
      <xdr:colOff>101600</xdr:colOff>
      <xdr:row>78</xdr:row>
      <xdr:rowOff>9709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28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26236</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26428" y="1305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66497</xdr:rowOff>
    </xdr:from>
    <xdr:to>
      <xdr:col>36</xdr:col>
      <xdr:colOff>165100</xdr:colOff>
      <xdr:row>77</xdr:row>
      <xdr:rowOff>168097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6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13174</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04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42918</xdr:rowOff>
    </xdr:from>
    <xdr:to>
      <xdr:col>55</xdr:col>
      <xdr:colOff>50800</xdr:colOff>
      <xdr:row>78</xdr:row>
      <xdr:rowOff>144518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1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129295</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30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37269</xdr:rowOff>
    </xdr:from>
    <xdr:to>
      <xdr:col>50</xdr:col>
      <xdr:colOff>165100</xdr:colOff>
      <xdr:row>78</xdr:row>
      <xdr:rowOff>138869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41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129996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50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168616</xdr:rowOff>
    </xdr:from>
    <xdr:to>
      <xdr:col>46</xdr:col>
      <xdr:colOff>38100</xdr:colOff>
      <xdr:row>78</xdr:row>
      <xdr:rowOff>98766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7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89893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46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84786</xdr:rowOff>
    </xdr:from>
    <xdr:to>
      <xdr:col>41</xdr:col>
      <xdr:colOff>101600</xdr:colOff>
      <xdr:row>79</xdr:row>
      <xdr:rowOff>14936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45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6063</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550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34330</xdr:rowOff>
    </xdr:from>
    <xdr:to>
      <xdr:col>36</xdr:col>
      <xdr:colOff>165100</xdr:colOff>
      <xdr:row>78</xdr:row>
      <xdr:rowOff>135930</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0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127057</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500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63210</xdr:rowOff>
    </xdr:from>
    <xdr:to>
      <xdr:col>54</xdr:col>
      <xdr:colOff>189865</xdr:colOff>
      <xdr:row>98</xdr:row>
      <xdr:rowOff>53335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710"/>
          <a:ext cx="1270" cy="1361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57162</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5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53335</xdr:rowOff>
    </xdr:from>
    <xdr:to>
      <xdr:col>55</xdr:col>
      <xdr:colOff>88900</xdr:colOff>
      <xdr:row>98</xdr:row>
      <xdr:rowOff>53335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5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9887</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83,346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63210</xdr:rowOff>
    </xdr:from>
    <xdr:to>
      <xdr:col>55</xdr:col>
      <xdr:colOff>88900</xdr:colOff>
      <xdr:row>90</xdr:row>
      <xdr:rowOff>63210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133390</xdr:rowOff>
    </xdr:from>
    <xdr:to>
      <xdr:col>55</xdr:col>
      <xdr:colOff>0</xdr:colOff>
      <xdr:row>98</xdr:row>
      <xdr:rowOff>17307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764040"/>
          <a:ext cx="838200" cy="5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119138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235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96261</xdr:rowOff>
    </xdr:from>
    <xdr:to>
      <xdr:col>55</xdr:col>
      <xdr:colOff>50800</xdr:colOff>
      <xdr:row>96</xdr:row>
      <xdr:rowOff>26411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38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106942</xdr:rowOff>
    </xdr:from>
    <xdr:to>
      <xdr:col>50</xdr:col>
      <xdr:colOff>114300</xdr:colOff>
      <xdr:row>97</xdr:row>
      <xdr:rowOff>133390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737592"/>
          <a:ext cx="889000" cy="2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91872</xdr:rowOff>
    </xdr:from>
    <xdr:to>
      <xdr:col>50</xdr:col>
      <xdr:colOff>165100</xdr:colOff>
      <xdr:row>96</xdr:row>
      <xdr:rowOff>22022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37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38549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15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106942</xdr:rowOff>
    </xdr:from>
    <xdr:to>
      <xdr:col>45</xdr:col>
      <xdr:colOff>177800</xdr:colOff>
      <xdr:row>98</xdr:row>
      <xdr:rowOff>50020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737592"/>
          <a:ext cx="889000" cy="11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107600</xdr:rowOff>
    </xdr:from>
    <xdr:to>
      <xdr:col>46</xdr:col>
      <xdr:colOff>38100</xdr:colOff>
      <xdr:row>96</xdr:row>
      <xdr:rowOff>37750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39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54277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17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114395</xdr:rowOff>
    </xdr:from>
    <xdr:to>
      <xdr:col>41</xdr:col>
      <xdr:colOff>50800</xdr:colOff>
      <xdr:row>98</xdr:row>
      <xdr:rowOff>50020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745045"/>
          <a:ext cx="889000" cy="107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91255</xdr:rowOff>
    </xdr:from>
    <xdr:to>
      <xdr:col>41</xdr:col>
      <xdr:colOff>101600</xdr:colOff>
      <xdr:row>96</xdr:row>
      <xdr:rowOff>21405</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3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37932</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15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134483</xdr:rowOff>
    </xdr:from>
    <xdr:to>
      <xdr:col>36</xdr:col>
      <xdr:colOff>165100</xdr:colOff>
      <xdr:row>96</xdr:row>
      <xdr:rowOff>64633</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42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81160</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19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137957</xdr:rowOff>
    </xdr:from>
    <xdr:to>
      <xdr:col>55</xdr:col>
      <xdr:colOff>50800</xdr:colOff>
      <xdr:row>98</xdr:row>
      <xdr:rowOff>68107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76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52884</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8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82590</xdr:rowOff>
    </xdr:from>
    <xdr:to>
      <xdr:col>50</xdr:col>
      <xdr:colOff>165100</xdr:colOff>
      <xdr:row>98</xdr:row>
      <xdr:rowOff>12740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71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3867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80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56142</xdr:rowOff>
    </xdr:from>
    <xdr:to>
      <xdr:col>46</xdr:col>
      <xdr:colOff>38100</xdr:colOff>
      <xdr:row>97</xdr:row>
      <xdr:rowOff>157742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8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148869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7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170670</xdr:rowOff>
    </xdr:from>
    <xdr:to>
      <xdr:col>41</xdr:col>
      <xdr:colOff>101600</xdr:colOff>
      <xdr:row>98</xdr:row>
      <xdr:rowOff>100820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80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91947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89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63595</xdr:rowOff>
    </xdr:from>
    <xdr:to>
      <xdr:col>36</xdr:col>
      <xdr:colOff>165100</xdr:colOff>
      <xdr:row>97</xdr:row>
      <xdr:rowOff>165195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9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156322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8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88311</xdr:rowOff>
    </xdr:from>
    <xdr:to>
      <xdr:col>85</xdr:col>
      <xdr:colOff>126364</xdr:colOff>
      <xdr:row>38</xdr:row>
      <xdr:rowOff>22840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231811"/>
          <a:ext cx="1269" cy="1306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26667</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54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22840</xdr:rowOff>
    </xdr:from>
    <xdr:to>
      <xdr:col>86</xdr:col>
      <xdr:colOff>25400</xdr:colOff>
      <xdr:row>38</xdr:row>
      <xdr:rowOff>22840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5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34988</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00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88311</xdr:rowOff>
    </xdr:from>
    <xdr:to>
      <xdr:col>86</xdr:col>
      <xdr:colOff>25400</xdr:colOff>
      <xdr:row>30</xdr:row>
      <xdr:rowOff>88311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23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146741</xdr:rowOff>
    </xdr:from>
    <xdr:to>
      <xdr:col>85</xdr:col>
      <xdr:colOff>127000</xdr:colOff>
      <xdr:row>37</xdr:row>
      <xdr:rowOff>65222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318941"/>
          <a:ext cx="838200" cy="8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39174</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039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16297</xdr:rowOff>
    </xdr:from>
    <xdr:to>
      <xdr:col>85</xdr:col>
      <xdr:colOff>177800</xdr:colOff>
      <xdr:row>36</xdr:row>
      <xdr:rowOff>117897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1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146741</xdr:rowOff>
    </xdr:from>
    <xdr:to>
      <xdr:col>81</xdr:col>
      <xdr:colOff>50800</xdr:colOff>
      <xdr:row>37</xdr:row>
      <xdr:rowOff>7158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318941"/>
          <a:ext cx="889000" cy="3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30378</xdr:rowOff>
    </xdr:from>
    <xdr:to>
      <xdr:col>81</xdr:col>
      <xdr:colOff>101600</xdr:colOff>
      <xdr:row>36</xdr:row>
      <xdr:rowOff>131978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148505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597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139105</xdr:rowOff>
    </xdr:from>
    <xdr:to>
      <xdr:col>76</xdr:col>
      <xdr:colOff>114300</xdr:colOff>
      <xdr:row>37</xdr:row>
      <xdr:rowOff>7158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311305"/>
          <a:ext cx="889000" cy="3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130414</xdr:rowOff>
    </xdr:from>
    <xdr:to>
      <xdr:col>76</xdr:col>
      <xdr:colOff>165100</xdr:colOff>
      <xdr:row>36</xdr:row>
      <xdr:rowOff>60564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77091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590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139105</xdr:rowOff>
    </xdr:from>
    <xdr:to>
      <xdr:col>71</xdr:col>
      <xdr:colOff>177800</xdr:colOff>
      <xdr:row>37</xdr:row>
      <xdr:rowOff>153599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311305"/>
          <a:ext cx="889000" cy="18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17028</xdr:rowOff>
    </xdr:from>
    <xdr:to>
      <xdr:col>72</xdr:col>
      <xdr:colOff>38100</xdr:colOff>
      <xdr:row>36</xdr:row>
      <xdr:rowOff>118628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135155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59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4867</xdr:rowOff>
    </xdr:from>
    <xdr:to>
      <xdr:col>67</xdr:col>
      <xdr:colOff>101600</xdr:colOff>
      <xdr:row>36</xdr:row>
      <xdr:rowOff>106467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17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122994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595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14422</xdr:rowOff>
    </xdr:from>
    <xdr:to>
      <xdr:col>85</xdr:col>
      <xdr:colOff>177800</xdr:colOff>
      <xdr:row>37</xdr:row>
      <xdr:rowOff>116022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35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164299</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33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95941</xdr:rowOff>
    </xdr:from>
    <xdr:to>
      <xdr:col>81</xdr:col>
      <xdr:colOff>101600</xdr:colOff>
      <xdr:row>37</xdr:row>
      <xdr:rowOff>26091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26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17218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36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127808</xdr:rowOff>
    </xdr:from>
    <xdr:to>
      <xdr:col>76</xdr:col>
      <xdr:colOff>165100</xdr:colOff>
      <xdr:row>37</xdr:row>
      <xdr:rowOff>57958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30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49085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39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88305</xdr:rowOff>
    </xdr:from>
    <xdr:to>
      <xdr:col>72</xdr:col>
      <xdr:colOff>38100</xdr:colOff>
      <xdr:row>37</xdr:row>
      <xdr:rowOff>18455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26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9582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35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102799</xdr:rowOff>
    </xdr:from>
    <xdr:to>
      <xdr:col>67</xdr:col>
      <xdr:colOff>101600</xdr:colOff>
      <xdr:row>38</xdr:row>
      <xdr:rowOff>32948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4644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24076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53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140206</xdr:rowOff>
    </xdr:from>
    <xdr:to>
      <xdr:col>85</xdr:col>
      <xdr:colOff>126364</xdr:colOff>
      <xdr:row>58</xdr:row>
      <xdr:rowOff>52048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541256"/>
          <a:ext cx="1269" cy="1454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55875</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9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52048</xdr:rowOff>
    </xdr:from>
    <xdr:to>
      <xdr:col>86</xdr:col>
      <xdr:colOff>25400</xdr:colOff>
      <xdr:row>58</xdr:row>
      <xdr:rowOff>52048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9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86883</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316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122,469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140206</xdr:rowOff>
    </xdr:from>
    <xdr:to>
      <xdr:col>86</xdr:col>
      <xdr:colOff>25400</xdr:colOff>
      <xdr:row>49</xdr:row>
      <xdr:rowOff>140206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541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11505</xdr:rowOff>
    </xdr:from>
    <xdr:to>
      <xdr:col>85</xdr:col>
      <xdr:colOff>127000</xdr:colOff>
      <xdr:row>58</xdr:row>
      <xdr:rowOff>52048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955605"/>
          <a:ext cx="838200" cy="4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45990</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475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23113</xdr:rowOff>
    </xdr:from>
    <xdr:to>
      <xdr:col>85</xdr:col>
      <xdr:colOff>177800</xdr:colOff>
      <xdr:row>56</xdr:row>
      <xdr:rowOff>124713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11505</xdr:rowOff>
    </xdr:from>
    <xdr:to>
      <xdr:col>81</xdr:col>
      <xdr:colOff>50800</xdr:colOff>
      <xdr:row>58</xdr:row>
      <xdr:rowOff>41287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955605"/>
          <a:ext cx="889000" cy="29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155618</xdr:rowOff>
    </xdr:from>
    <xdr:to>
      <xdr:col>81</xdr:col>
      <xdr:colOff>101600</xdr:colOff>
      <xdr:row>56</xdr:row>
      <xdr:rowOff>85768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102295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3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114946</xdr:rowOff>
    </xdr:from>
    <xdr:to>
      <xdr:col>76</xdr:col>
      <xdr:colOff>114300</xdr:colOff>
      <xdr:row>58</xdr:row>
      <xdr:rowOff>41287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887596"/>
          <a:ext cx="889000" cy="9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139616</xdr:rowOff>
    </xdr:from>
    <xdr:to>
      <xdr:col>76</xdr:col>
      <xdr:colOff>165100</xdr:colOff>
      <xdr:row>56</xdr:row>
      <xdr:rowOff>69766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56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86293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34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108479</xdr:rowOff>
    </xdr:from>
    <xdr:to>
      <xdr:col>71</xdr:col>
      <xdr:colOff>177800</xdr:colOff>
      <xdr:row>57</xdr:row>
      <xdr:rowOff>114946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881129"/>
          <a:ext cx="889000" cy="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22753</xdr:rowOff>
    </xdr:from>
    <xdr:to>
      <xdr:col>72</xdr:col>
      <xdr:colOff>38100</xdr:colOff>
      <xdr:row>56</xdr:row>
      <xdr:rowOff>124353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140880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39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65207</xdr:rowOff>
    </xdr:from>
    <xdr:to>
      <xdr:col>67</xdr:col>
      <xdr:colOff>101600</xdr:colOff>
      <xdr:row>56</xdr:row>
      <xdr:rowOff>166807</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66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11884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4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1248</xdr:rowOff>
    </xdr:from>
    <xdr:to>
      <xdr:col>85</xdr:col>
      <xdr:colOff>177800</xdr:colOff>
      <xdr:row>58</xdr:row>
      <xdr:rowOff>102848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94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87625</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86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132155</xdr:rowOff>
    </xdr:from>
    <xdr:to>
      <xdr:col>81</xdr:col>
      <xdr:colOff>101600</xdr:colOff>
      <xdr:row>58</xdr:row>
      <xdr:rowOff>62305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9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53432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99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161937</xdr:rowOff>
    </xdr:from>
    <xdr:to>
      <xdr:col>76</xdr:col>
      <xdr:colOff>165100</xdr:colOff>
      <xdr:row>58</xdr:row>
      <xdr:rowOff>92087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93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83214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1002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64146</xdr:rowOff>
    </xdr:from>
    <xdr:to>
      <xdr:col>72</xdr:col>
      <xdr:colOff>38100</xdr:colOff>
      <xdr:row>57</xdr:row>
      <xdr:rowOff>165746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83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156873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92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57679</xdr:rowOff>
    </xdr:from>
    <xdr:to>
      <xdr:col>67</xdr:col>
      <xdr:colOff>101600</xdr:colOff>
      <xdr:row>57</xdr:row>
      <xdr:rowOff>159279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3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150406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92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99385</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100885"/>
          <a:ext cx="1269" cy="1542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109941</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544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46062</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87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94,469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99385</xdr:rowOff>
    </xdr:from>
    <xdr:to>
      <xdr:col>86</xdr:col>
      <xdr:colOff>25400</xdr:colOff>
      <xdr:row>70</xdr:row>
      <xdr:rowOff>99385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10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79480</xdr:rowOff>
    </xdr:from>
    <xdr:to>
      <xdr:col>85</xdr:col>
      <xdr:colOff>127000</xdr:colOff>
      <xdr:row>79</xdr:row>
      <xdr:rowOff>97425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624030"/>
          <a:ext cx="838200" cy="1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27391</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00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4514</xdr:rowOff>
    </xdr:from>
    <xdr:to>
      <xdr:col>85</xdr:col>
      <xdr:colOff>177800</xdr:colOff>
      <xdr:row>79</xdr:row>
      <xdr:rowOff>106114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52815</xdr:rowOff>
    </xdr:from>
    <xdr:to>
      <xdr:col>81</xdr:col>
      <xdr:colOff>50800</xdr:colOff>
      <xdr:row>79</xdr:row>
      <xdr:rowOff>97425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597365"/>
          <a:ext cx="889000" cy="4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162624</xdr:rowOff>
    </xdr:from>
    <xdr:to>
      <xdr:col>81</xdr:col>
      <xdr:colOff>101600</xdr:colOff>
      <xdr:row>79</xdr:row>
      <xdr:rowOff>92774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109301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45958</xdr:rowOff>
    </xdr:from>
    <xdr:to>
      <xdr:col>76</xdr:col>
      <xdr:colOff>114300</xdr:colOff>
      <xdr:row>79</xdr:row>
      <xdr:rowOff>52815</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590508"/>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157138</xdr:rowOff>
    </xdr:from>
    <xdr:to>
      <xdr:col>76</xdr:col>
      <xdr:colOff>165100</xdr:colOff>
      <xdr:row>79</xdr:row>
      <xdr:rowOff>87288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103815</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3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45958</xdr:rowOff>
    </xdr:from>
    <xdr:to>
      <xdr:col>71</xdr:col>
      <xdr:colOff>177800</xdr:colOff>
      <xdr:row>79</xdr:row>
      <xdr:rowOff>84542</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2814300" y="13590508"/>
          <a:ext cx="889000" cy="3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160517</xdr:rowOff>
    </xdr:from>
    <xdr:to>
      <xdr:col>72</xdr:col>
      <xdr:colOff>38100</xdr:colOff>
      <xdr:row>79</xdr:row>
      <xdr:rowOff>90667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107194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0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10066</xdr:rowOff>
    </xdr:from>
    <xdr:to>
      <xdr:col>67</xdr:col>
      <xdr:colOff>101600</xdr:colOff>
      <xdr:row>79</xdr:row>
      <xdr:rowOff>111666</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5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128193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2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28680</xdr:rowOff>
    </xdr:from>
    <xdr:to>
      <xdr:col>85</xdr:col>
      <xdr:colOff>177800</xdr:colOff>
      <xdr:row>79</xdr:row>
      <xdr:rowOff>130280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7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154391</xdr:rowOff>
    </xdr:from>
    <xdr:ext cx="469744"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2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46625</xdr:rowOff>
    </xdr:from>
    <xdr:to>
      <xdr:col>81</xdr:col>
      <xdr:colOff>101600</xdr:colOff>
      <xdr:row>79</xdr:row>
      <xdr:rowOff>148225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139352</xdr:rowOff>
    </xdr:from>
    <xdr:ext cx="313932"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24333" y="13683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2015</xdr:rowOff>
    </xdr:from>
    <xdr:to>
      <xdr:col>76</xdr:col>
      <xdr:colOff>165100</xdr:colOff>
      <xdr:row>79</xdr:row>
      <xdr:rowOff>103615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4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94742</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357428" y="1363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166608</xdr:rowOff>
    </xdr:from>
    <xdr:to>
      <xdr:col>72</xdr:col>
      <xdr:colOff>38100</xdr:colOff>
      <xdr:row>79</xdr:row>
      <xdr:rowOff>96758</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3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87885</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468428" y="1363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33742</xdr:rowOff>
    </xdr:from>
    <xdr:to>
      <xdr:col>67</xdr:col>
      <xdr:colOff>101600</xdr:colOff>
      <xdr:row>79</xdr:row>
      <xdr:rowOff>135342</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7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126469</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25017" y="13671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83255</xdr:rowOff>
    </xdr:from>
    <xdr:to>
      <xdr:col>85</xdr:col>
      <xdr:colOff>126364</xdr:colOff>
      <xdr:row>98</xdr:row>
      <xdr:rowOff>22219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13755"/>
          <a:ext cx="1269" cy="131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26046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2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22219</xdr:rowOff>
    </xdr:from>
    <xdr:to>
      <xdr:col>86</xdr:col>
      <xdr:colOff>25400</xdr:colOff>
      <xdr:row>98</xdr:row>
      <xdr:rowOff>22219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24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29932</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28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83255</xdr:rowOff>
    </xdr:from>
    <xdr:to>
      <xdr:col>86</xdr:col>
      <xdr:colOff>25400</xdr:colOff>
      <xdr:row>90</xdr:row>
      <xdr:rowOff>83255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1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109201</xdr:rowOff>
    </xdr:from>
    <xdr:to>
      <xdr:col>85</xdr:col>
      <xdr:colOff>127000</xdr:colOff>
      <xdr:row>96</xdr:row>
      <xdr:rowOff>137091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568401"/>
          <a:ext cx="838200" cy="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24032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1403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1155</xdr:rowOff>
    </xdr:from>
    <xdr:to>
      <xdr:col>85</xdr:col>
      <xdr:colOff>177800</xdr:colOff>
      <xdr:row>95</xdr:row>
      <xdr:rowOff>102755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137091</xdr:rowOff>
    </xdr:from>
    <xdr:to>
      <xdr:col>81</xdr:col>
      <xdr:colOff>50800</xdr:colOff>
      <xdr:row>97</xdr:row>
      <xdr:rowOff>20276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596291"/>
          <a:ext cx="889000" cy="5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30702</xdr:rowOff>
    </xdr:from>
    <xdr:to>
      <xdr:col>81</xdr:col>
      <xdr:colOff>101600</xdr:colOff>
      <xdr:row>95</xdr:row>
      <xdr:rowOff>132302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148829</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20276</xdr:rowOff>
    </xdr:from>
    <xdr:to>
      <xdr:col>76</xdr:col>
      <xdr:colOff>114300</xdr:colOff>
      <xdr:row>97</xdr:row>
      <xdr:rowOff>90456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650926"/>
          <a:ext cx="889000" cy="7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84710</xdr:rowOff>
    </xdr:from>
    <xdr:to>
      <xdr:col>76</xdr:col>
      <xdr:colOff>165100</xdr:colOff>
      <xdr:row>96</xdr:row>
      <xdr:rowOff>14860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31387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90456</xdr:rowOff>
    </xdr:from>
    <xdr:to>
      <xdr:col>71</xdr:col>
      <xdr:colOff>177800</xdr:colOff>
      <xdr:row>97</xdr:row>
      <xdr:rowOff>96056</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21106"/>
          <a:ext cx="889000" cy="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13329</xdr:rowOff>
    </xdr:from>
    <xdr:to>
      <xdr:col>72</xdr:col>
      <xdr:colOff>38100</xdr:colOff>
      <xdr:row>95</xdr:row>
      <xdr:rowOff>114929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131456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0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7386</xdr:rowOff>
    </xdr:from>
    <xdr:to>
      <xdr:col>67</xdr:col>
      <xdr:colOff>101600</xdr:colOff>
      <xdr:row>95</xdr:row>
      <xdr:rowOff>108986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29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125513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07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58401</xdr:rowOff>
    </xdr:from>
    <xdr:to>
      <xdr:col>85</xdr:col>
      <xdr:colOff>177800</xdr:colOff>
      <xdr:row>96</xdr:row>
      <xdr:rowOff>160001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51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36828</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9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86291</xdr:rowOff>
    </xdr:from>
    <xdr:to>
      <xdr:col>81</xdr:col>
      <xdr:colOff>101600</xdr:colOff>
      <xdr:row>97</xdr:row>
      <xdr:rowOff>16441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54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7568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63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140926</xdr:rowOff>
    </xdr:from>
    <xdr:to>
      <xdr:col>76</xdr:col>
      <xdr:colOff>165100</xdr:colOff>
      <xdr:row>97</xdr:row>
      <xdr:rowOff>71076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0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62203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69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39656</xdr:rowOff>
    </xdr:from>
    <xdr:to>
      <xdr:col>72</xdr:col>
      <xdr:colOff>38100</xdr:colOff>
      <xdr:row>97</xdr:row>
      <xdr:rowOff>141256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7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132383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76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45256</xdr:rowOff>
    </xdr:from>
    <xdr:to>
      <xdr:col>67</xdr:col>
      <xdr:colOff>101600</xdr:colOff>
      <xdr:row>97</xdr:row>
      <xdr:rowOff>146856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7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137983</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76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58057</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201557"/>
          <a:ext cx="1269"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4734</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76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58057</xdr:rowOff>
    </xdr:from>
    <xdr:to>
      <xdr:col>116</xdr:col>
      <xdr:colOff>152400</xdr:colOff>
      <xdr:row>30</xdr:row>
      <xdr:rowOff>58057</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201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45901</xdr:rowOff>
    </xdr:from>
    <xdr:to>
      <xdr:col>112</xdr:col>
      <xdr:colOff>38100</xdr:colOff>
      <xdr:row>39</xdr:row>
      <xdr:rowOff>147501</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3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164028</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5076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5624</xdr:rowOff>
    </xdr:from>
    <xdr:to>
      <xdr:col>102</xdr:col>
      <xdr:colOff>165100</xdr:colOff>
      <xdr:row>39</xdr:row>
      <xdr:rowOff>107224</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123751</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674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46990</xdr:rowOff>
    </xdr:from>
    <xdr:to>
      <xdr:col>98</xdr:col>
      <xdr:colOff>38100</xdr:colOff>
      <xdr:row>39</xdr:row>
      <xdr:rowOff>148590</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165117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08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増加した主なものとして、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災害復旧費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1,099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1234.8%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衛生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災害復旧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費に関しては、林業施設等補助災害復旧事業費に起因する。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衛生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費に関しては、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新型コロナウイルス感染症対応</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、コロナワクチン体制確保補助金返還金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、出産子育て応援給付金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の皆増により増加している。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減少した主なものとしては、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民生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18,525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民生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費に関しては、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住民税非課税世帯等臨時特別給付金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の皆減、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菰野西保育園園舎増築等工事に係る歳出の皆減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に起因する。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感染症対策に係る国費の概算請求額に対して執行率が下回ったことで、実質収支のほか、単年度収支及び実質単年度収支の黒字が過大となった。令和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年度の実質収支額の影響を受け、単年度収支額が大きくマイナスとなり、財政調整基金も取り崩していることから、実質単年度収支においても大きくマイナスとなった。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少子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高齢化による社会保障費や、地方債償還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が見込まれるため、計画性を持った財政運営を行い、財政の健全化を図る。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ての会計において黒字となっているが、今後においても税収の確保、適正な利用者負担を求め、行政のスリム化及び効率化を図り、持続可能な財政運営を行う必要がある。また、一般会計から他の会計に対する繰出金等については、負担区分に基づいた適正な繰出を行い、運営・経営の健全化に努めなければならな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view="pageBreakPreview" zoomScaleNormal="100" zoomScaleSheetLayoutView="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83</v>
      </c>
      <c r="C2" s="182"/>
      <c r="D2" s="183"/>
    </row>
    <row r="3" spans="1:119" ht="18.75" customHeight="1" thickBot="1" x14ac:dyDescent="0.2">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14560796</v>
      </c>
      <c r="BO4" s="485"/>
      <c r="BP4" s="485"/>
      <c r="BQ4" s="485"/>
      <c r="BR4" s="485"/>
      <c r="BS4" s="485"/>
      <c r="BT4" s="485"/>
      <c r="BU4" s="486"/>
      <c r="BV4" s="484">
        <v>15908595</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4.4000000000000004</v>
      </c>
      <c r="CU4" s="625"/>
      <c r="CV4" s="625"/>
      <c r="CW4" s="625"/>
      <c r="CX4" s="625"/>
      <c r="CY4" s="625"/>
      <c r="CZ4" s="625"/>
      <c r="DA4" s="626"/>
      <c r="DB4" s="624">
        <v>8.9</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14105516</v>
      </c>
      <c r="BO5" s="456"/>
      <c r="BP5" s="456"/>
      <c r="BQ5" s="456"/>
      <c r="BR5" s="456"/>
      <c r="BS5" s="456"/>
      <c r="BT5" s="456"/>
      <c r="BU5" s="457"/>
      <c r="BV5" s="455">
        <v>15021848</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89.5</v>
      </c>
      <c r="CU5" s="453"/>
      <c r="CV5" s="453"/>
      <c r="CW5" s="453"/>
      <c r="CX5" s="453"/>
      <c r="CY5" s="453"/>
      <c r="CZ5" s="453"/>
      <c r="DA5" s="454"/>
      <c r="DB5" s="452">
        <v>83.6</v>
      </c>
      <c r="DC5" s="453"/>
      <c r="DD5" s="453"/>
      <c r="DE5" s="453"/>
      <c r="DF5" s="453"/>
      <c r="DG5" s="453"/>
      <c r="DH5" s="453"/>
      <c r="DI5" s="454"/>
    </row>
    <row r="6" spans="1:119" ht="18.75" customHeight="1" x14ac:dyDescent="0.15">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96</v>
      </c>
      <c r="AV6" s="514"/>
      <c r="AW6" s="514"/>
      <c r="AX6" s="514"/>
      <c r="AY6" s="469" t="s">
        <v>104</v>
      </c>
      <c r="AZ6" s="470"/>
      <c r="BA6" s="470"/>
      <c r="BB6" s="470"/>
      <c r="BC6" s="470"/>
      <c r="BD6" s="470"/>
      <c r="BE6" s="470"/>
      <c r="BF6" s="470"/>
      <c r="BG6" s="470"/>
      <c r="BH6" s="470"/>
      <c r="BI6" s="470"/>
      <c r="BJ6" s="470"/>
      <c r="BK6" s="470"/>
      <c r="BL6" s="470"/>
      <c r="BM6" s="471"/>
      <c r="BN6" s="455">
        <v>455280</v>
      </c>
      <c r="BO6" s="456"/>
      <c r="BP6" s="456"/>
      <c r="BQ6" s="456"/>
      <c r="BR6" s="456"/>
      <c r="BS6" s="456"/>
      <c r="BT6" s="456"/>
      <c r="BU6" s="457"/>
      <c r="BV6" s="455">
        <v>886747</v>
      </c>
      <c r="BW6" s="456"/>
      <c r="BX6" s="456"/>
      <c r="BY6" s="456"/>
      <c r="BZ6" s="456"/>
      <c r="CA6" s="456"/>
      <c r="CB6" s="456"/>
      <c r="CC6" s="457"/>
      <c r="CD6" s="495" t="s">
        <v>105</v>
      </c>
      <c r="CE6" s="415"/>
      <c r="CF6" s="415"/>
      <c r="CG6" s="415"/>
      <c r="CH6" s="415"/>
      <c r="CI6" s="415"/>
      <c r="CJ6" s="415"/>
      <c r="CK6" s="415"/>
      <c r="CL6" s="415"/>
      <c r="CM6" s="415"/>
      <c r="CN6" s="415"/>
      <c r="CO6" s="415"/>
      <c r="CP6" s="415"/>
      <c r="CQ6" s="415"/>
      <c r="CR6" s="415"/>
      <c r="CS6" s="496"/>
      <c r="CT6" s="598">
        <v>91.8</v>
      </c>
      <c r="CU6" s="599"/>
      <c r="CV6" s="599"/>
      <c r="CW6" s="599"/>
      <c r="CX6" s="599"/>
      <c r="CY6" s="599"/>
      <c r="CZ6" s="599"/>
      <c r="DA6" s="600"/>
      <c r="DB6" s="598">
        <v>91.4</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106</v>
      </c>
      <c r="AN7" s="412"/>
      <c r="AO7" s="412"/>
      <c r="AP7" s="412"/>
      <c r="AQ7" s="412"/>
      <c r="AR7" s="412"/>
      <c r="AS7" s="412"/>
      <c r="AT7" s="413"/>
      <c r="AU7" s="513" t="s">
        <v>107</v>
      </c>
      <c r="AV7" s="514"/>
      <c r="AW7" s="514"/>
      <c r="AX7" s="514"/>
      <c r="AY7" s="469" t="s">
        <v>108</v>
      </c>
      <c r="AZ7" s="470"/>
      <c r="BA7" s="470"/>
      <c r="BB7" s="470"/>
      <c r="BC7" s="470"/>
      <c r="BD7" s="470"/>
      <c r="BE7" s="470"/>
      <c r="BF7" s="470"/>
      <c r="BG7" s="470"/>
      <c r="BH7" s="470"/>
      <c r="BI7" s="470"/>
      <c r="BJ7" s="470"/>
      <c r="BK7" s="470"/>
      <c r="BL7" s="470"/>
      <c r="BM7" s="471"/>
      <c r="BN7" s="455">
        <v>38497</v>
      </c>
      <c r="BO7" s="456"/>
      <c r="BP7" s="456"/>
      <c r="BQ7" s="456"/>
      <c r="BR7" s="456"/>
      <c r="BS7" s="456"/>
      <c r="BT7" s="456"/>
      <c r="BU7" s="457"/>
      <c r="BV7" s="455">
        <v>17227</v>
      </c>
      <c r="BW7" s="456"/>
      <c r="BX7" s="456"/>
      <c r="BY7" s="456"/>
      <c r="BZ7" s="456"/>
      <c r="CA7" s="456"/>
      <c r="CB7" s="456"/>
      <c r="CC7" s="457"/>
      <c r="CD7" s="495" t="s">
        <v>109</v>
      </c>
      <c r="CE7" s="415"/>
      <c r="CF7" s="415"/>
      <c r="CG7" s="415"/>
      <c r="CH7" s="415"/>
      <c r="CI7" s="415"/>
      <c r="CJ7" s="415"/>
      <c r="CK7" s="415"/>
      <c r="CL7" s="415"/>
      <c r="CM7" s="415"/>
      <c r="CN7" s="415"/>
      <c r="CO7" s="415"/>
      <c r="CP7" s="415"/>
      <c r="CQ7" s="415"/>
      <c r="CR7" s="415"/>
      <c r="CS7" s="496"/>
      <c r="CT7" s="455">
        <v>9529389</v>
      </c>
      <c r="CU7" s="456"/>
      <c r="CV7" s="456"/>
      <c r="CW7" s="456"/>
      <c r="CX7" s="456"/>
      <c r="CY7" s="456"/>
      <c r="CZ7" s="456"/>
      <c r="DA7" s="457"/>
      <c r="DB7" s="455">
        <v>9788801</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110</v>
      </c>
      <c r="AN8" s="412"/>
      <c r="AO8" s="412"/>
      <c r="AP8" s="412"/>
      <c r="AQ8" s="412"/>
      <c r="AR8" s="412"/>
      <c r="AS8" s="412"/>
      <c r="AT8" s="413"/>
      <c r="AU8" s="513" t="s">
        <v>111</v>
      </c>
      <c r="AV8" s="514"/>
      <c r="AW8" s="514"/>
      <c r="AX8" s="514"/>
      <c r="AY8" s="469" t="s">
        <v>112</v>
      </c>
      <c r="AZ8" s="470"/>
      <c r="BA8" s="470"/>
      <c r="BB8" s="470"/>
      <c r="BC8" s="470"/>
      <c r="BD8" s="470"/>
      <c r="BE8" s="470"/>
      <c r="BF8" s="470"/>
      <c r="BG8" s="470"/>
      <c r="BH8" s="470"/>
      <c r="BI8" s="470"/>
      <c r="BJ8" s="470"/>
      <c r="BK8" s="470"/>
      <c r="BL8" s="470"/>
      <c r="BM8" s="471"/>
      <c r="BN8" s="455">
        <v>416783</v>
      </c>
      <c r="BO8" s="456"/>
      <c r="BP8" s="456"/>
      <c r="BQ8" s="456"/>
      <c r="BR8" s="456"/>
      <c r="BS8" s="456"/>
      <c r="BT8" s="456"/>
      <c r="BU8" s="457"/>
      <c r="BV8" s="455">
        <v>869520</v>
      </c>
      <c r="BW8" s="456"/>
      <c r="BX8" s="456"/>
      <c r="BY8" s="456"/>
      <c r="BZ8" s="456"/>
      <c r="CA8" s="456"/>
      <c r="CB8" s="456"/>
      <c r="CC8" s="457"/>
      <c r="CD8" s="495" t="s">
        <v>113</v>
      </c>
      <c r="CE8" s="415"/>
      <c r="CF8" s="415"/>
      <c r="CG8" s="415"/>
      <c r="CH8" s="415"/>
      <c r="CI8" s="415"/>
      <c r="CJ8" s="415"/>
      <c r="CK8" s="415"/>
      <c r="CL8" s="415"/>
      <c r="CM8" s="415"/>
      <c r="CN8" s="415"/>
      <c r="CO8" s="415"/>
      <c r="CP8" s="415"/>
      <c r="CQ8" s="415"/>
      <c r="CR8" s="415"/>
      <c r="CS8" s="496"/>
      <c r="CT8" s="558">
        <v>0.76</v>
      </c>
      <c r="CU8" s="559"/>
      <c r="CV8" s="559"/>
      <c r="CW8" s="559"/>
      <c r="CX8" s="559"/>
      <c r="CY8" s="559"/>
      <c r="CZ8" s="559"/>
      <c r="DA8" s="560"/>
      <c r="DB8" s="558">
        <v>0.78</v>
      </c>
      <c r="DC8" s="559"/>
      <c r="DD8" s="559"/>
      <c r="DE8" s="559"/>
      <c r="DF8" s="559"/>
      <c r="DG8" s="559"/>
      <c r="DH8" s="559"/>
      <c r="DI8" s="560"/>
    </row>
    <row r="9" spans="1:119" ht="18.75" customHeight="1" thickBot="1" x14ac:dyDescent="0.2">
      <c r="A9" s="181"/>
      <c r="B9" s="587" t="s">
        <v>114</v>
      </c>
      <c r="C9" s="588"/>
      <c r="D9" s="588"/>
      <c r="E9" s="588"/>
      <c r="F9" s="588"/>
      <c r="G9" s="588"/>
      <c r="H9" s="588"/>
      <c r="I9" s="588"/>
      <c r="J9" s="588"/>
      <c r="K9" s="506"/>
      <c r="L9" s="589" t="s">
        <v>115</v>
      </c>
      <c r="M9" s="590"/>
      <c r="N9" s="590"/>
      <c r="O9" s="590"/>
      <c r="P9" s="590"/>
      <c r="Q9" s="591"/>
      <c r="R9" s="592">
        <v>40559</v>
      </c>
      <c r="S9" s="593"/>
      <c r="T9" s="593"/>
      <c r="U9" s="593"/>
      <c r="V9" s="594"/>
      <c r="W9" s="524" t="s">
        <v>116</v>
      </c>
      <c r="X9" s="525"/>
      <c r="Y9" s="525"/>
      <c r="Z9" s="525"/>
      <c r="AA9" s="525"/>
      <c r="AB9" s="525"/>
      <c r="AC9" s="525"/>
      <c r="AD9" s="525"/>
      <c r="AE9" s="525"/>
      <c r="AF9" s="525"/>
      <c r="AG9" s="525"/>
      <c r="AH9" s="525"/>
      <c r="AI9" s="525"/>
      <c r="AJ9" s="525"/>
      <c r="AK9" s="525"/>
      <c r="AL9" s="595"/>
      <c r="AM9" s="512" t="s">
        <v>117</v>
      </c>
      <c r="AN9" s="412"/>
      <c r="AO9" s="412"/>
      <c r="AP9" s="412"/>
      <c r="AQ9" s="412"/>
      <c r="AR9" s="412"/>
      <c r="AS9" s="412"/>
      <c r="AT9" s="413"/>
      <c r="AU9" s="513" t="s">
        <v>118</v>
      </c>
      <c r="AV9" s="514"/>
      <c r="AW9" s="514"/>
      <c r="AX9" s="514"/>
      <c r="AY9" s="469" t="s">
        <v>119</v>
      </c>
      <c r="AZ9" s="470"/>
      <c r="BA9" s="470"/>
      <c r="BB9" s="470"/>
      <c r="BC9" s="470"/>
      <c r="BD9" s="470"/>
      <c r="BE9" s="470"/>
      <c r="BF9" s="470"/>
      <c r="BG9" s="470"/>
      <c r="BH9" s="470"/>
      <c r="BI9" s="470"/>
      <c r="BJ9" s="470"/>
      <c r="BK9" s="470"/>
      <c r="BL9" s="470"/>
      <c r="BM9" s="471"/>
      <c r="BN9" s="455">
        <v>-452737</v>
      </c>
      <c r="BO9" s="456"/>
      <c r="BP9" s="456"/>
      <c r="BQ9" s="456"/>
      <c r="BR9" s="456"/>
      <c r="BS9" s="456"/>
      <c r="BT9" s="456"/>
      <c r="BU9" s="457"/>
      <c r="BV9" s="455">
        <v>416153</v>
      </c>
      <c r="BW9" s="456"/>
      <c r="BX9" s="456"/>
      <c r="BY9" s="456"/>
      <c r="BZ9" s="456"/>
      <c r="CA9" s="456"/>
      <c r="CB9" s="456"/>
      <c r="CC9" s="457"/>
      <c r="CD9" s="495" t="s">
        <v>120</v>
      </c>
      <c r="CE9" s="415"/>
      <c r="CF9" s="415"/>
      <c r="CG9" s="415"/>
      <c r="CH9" s="415"/>
      <c r="CI9" s="415"/>
      <c r="CJ9" s="415"/>
      <c r="CK9" s="415"/>
      <c r="CL9" s="415"/>
      <c r="CM9" s="415"/>
      <c r="CN9" s="415"/>
      <c r="CO9" s="415"/>
      <c r="CP9" s="415"/>
      <c r="CQ9" s="415"/>
      <c r="CR9" s="415"/>
      <c r="CS9" s="496"/>
      <c r="CT9" s="452">
        <v>8.6999999999999993</v>
      </c>
      <c r="CU9" s="453"/>
      <c r="CV9" s="453"/>
      <c r="CW9" s="453"/>
      <c r="CX9" s="453"/>
      <c r="CY9" s="453"/>
      <c r="CZ9" s="453"/>
      <c r="DA9" s="454"/>
      <c r="DB9" s="452">
        <v>8.1</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121</v>
      </c>
      <c r="M10" s="412"/>
      <c r="N10" s="412"/>
      <c r="O10" s="412"/>
      <c r="P10" s="412"/>
      <c r="Q10" s="413"/>
      <c r="R10" s="408">
        <v>40210</v>
      </c>
      <c r="S10" s="409"/>
      <c r="T10" s="409"/>
      <c r="U10" s="409"/>
      <c r="V10" s="468"/>
      <c r="W10" s="596"/>
      <c r="X10" s="406"/>
      <c r="Y10" s="406"/>
      <c r="Z10" s="406"/>
      <c r="AA10" s="406"/>
      <c r="AB10" s="406"/>
      <c r="AC10" s="406"/>
      <c r="AD10" s="406"/>
      <c r="AE10" s="406"/>
      <c r="AF10" s="406"/>
      <c r="AG10" s="406"/>
      <c r="AH10" s="406"/>
      <c r="AI10" s="406"/>
      <c r="AJ10" s="406"/>
      <c r="AK10" s="406"/>
      <c r="AL10" s="597"/>
      <c r="AM10" s="512" t="s">
        <v>122</v>
      </c>
      <c r="AN10" s="412"/>
      <c r="AO10" s="412"/>
      <c r="AP10" s="412"/>
      <c r="AQ10" s="412"/>
      <c r="AR10" s="412"/>
      <c r="AS10" s="412"/>
      <c r="AT10" s="413"/>
      <c r="AU10" s="513" t="s">
        <v>123</v>
      </c>
      <c r="AV10" s="514"/>
      <c r="AW10" s="514"/>
      <c r="AX10" s="514"/>
      <c r="AY10" s="469" t="s">
        <v>124</v>
      </c>
      <c r="AZ10" s="470"/>
      <c r="BA10" s="470"/>
      <c r="BB10" s="470"/>
      <c r="BC10" s="470"/>
      <c r="BD10" s="470"/>
      <c r="BE10" s="470"/>
      <c r="BF10" s="470"/>
      <c r="BG10" s="470"/>
      <c r="BH10" s="470"/>
      <c r="BI10" s="470"/>
      <c r="BJ10" s="470"/>
      <c r="BK10" s="470"/>
      <c r="BL10" s="470"/>
      <c r="BM10" s="471"/>
      <c r="BN10" s="455">
        <v>2317</v>
      </c>
      <c r="BO10" s="456"/>
      <c r="BP10" s="456"/>
      <c r="BQ10" s="456"/>
      <c r="BR10" s="456"/>
      <c r="BS10" s="456"/>
      <c r="BT10" s="456"/>
      <c r="BU10" s="457"/>
      <c r="BV10" s="455">
        <v>2103</v>
      </c>
      <c r="BW10" s="456"/>
      <c r="BX10" s="456"/>
      <c r="BY10" s="456"/>
      <c r="BZ10" s="456"/>
      <c r="CA10" s="456"/>
      <c r="CB10" s="456"/>
      <c r="CC10" s="457"/>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126</v>
      </c>
      <c r="M11" s="417"/>
      <c r="N11" s="417"/>
      <c r="O11" s="417"/>
      <c r="P11" s="417"/>
      <c r="Q11" s="418"/>
      <c r="R11" s="584" t="s">
        <v>127</v>
      </c>
      <c r="S11" s="585"/>
      <c r="T11" s="585"/>
      <c r="U11" s="585"/>
      <c r="V11" s="586"/>
      <c r="W11" s="596"/>
      <c r="X11" s="406"/>
      <c r="Y11" s="406"/>
      <c r="Z11" s="406"/>
      <c r="AA11" s="406"/>
      <c r="AB11" s="406"/>
      <c r="AC11" s="406"/>
      <c r="AD11" s="406"/>
      <c r="AE11" s="406"/>
      <c r="AF11" s="406"/>
      <c r="AG11" s="406"/>
      <c r="AH11" s="406"/>
      <c r="AI11" s="406"/>
      <c r="AJ11" s="406"/>
      <c r="AK11" s="406"/>
      <c r="AL11" s="597"/>
      <c r="AM11" s="512" t="s">
        <v>128</v>
      </c>
      <c r="AN11" s="412"/>
      <c r="AO11" s="412"/>
      <c r="AP11" s="412"/>
      <c r="AQ11" s="412"/>
      <c r="AR11" s="412"/>
      <c r="AS11" s="412"/>
      <c r="AT11" s="413"/>
      <c r="AU11" s="513" t="s">
        <v>96</v>
      </c>
      <c r="AV11" s="514"/>
      <c r="AW11" s="514"/>
      <c r="AX11" s="514"/>
      <c r="AY11" s="469" t="s">
        <v>129</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130</v>
      </c>
      <c r="CE11" s="415"/>
      <c r="CF11" s="415"/>
      <c r="CG11" s="415"/>
      <c r="CH11" s="415"/>
      <c r="CI11" s="415"/>
      <c r="CJ11" s="415"/>
      <c r="CK11" s="415"/>
      <c r="CL11" s="415"/>
      <c r="CM11" s="415"/>
      <c r="CN11" s="415"/>
      <c r="CO11" s="415"/>
      <c r="CP11" s="415"/>
      <c r="CQ11" s="415"/>
      <c r="CR11" s="415"/>
      <c r="CS11" s="496"/>
      <c r="CT11" s="558" t="s">
        <v>131</v>
      </c>
      <c r="CU11" s="559"/>
      <c r="CV11" s="559"/>
      <c r="CW11" s="559"/>
      <c r="CX11" s="559"/>
      <c r="CY11" s="559"/>
      <c r="CZ11" s="559"/>
      <c r="DA11" s="560"/>
      <c r="DB11" s="558" t="s">
        <v>131</v>
      </c>
      <c r="DC11" s="559"/>
      <c r="DD11" s="559"/>
      <c r="DE11" s="559"/>
      <c r="DF11" s="559"/>
      <c r="DG11" s="559"/>
      <c r="DH11" s="559"/>
      <c r="DI11" s="560"/>
    </row>
    <row r="12" spans="1:119" ht="18.75" customHeight="1" x14ac:dyDescent="0.15">
      <c r="A12" s="181"/>
      <c r="B12" s="561" t="s">
        <v>132</v>
      </c>
      <c r="C12" s="562"/>
      <c r="D12" s="562"/>
      <c r="E12" s="562"/>
      <c r="F12" s="562"/>
      <c r="G12" s="562"/>
      <c r="H12" s="562"/>
      <c r="I12" s="562"/>
      <c r="J12" s="562"/>
      <c r="K12" s="563"/>
      <c r="L12" s="570" t="s">
        <v>133</v>
      </c>
      <c r="M12" s="571"/>
      <c r="N12" s="571"/>
      <c r="O12" s="571"/>
      <c r="P12" s="571"/>
      <c r="Q12" s="572"/>
      <c r="R12" s="573">
        <v>41283</v>
      </c>
      <c r="S12" s="574"/>
      <c r="T12" s="574"/>
      <c r="U12" s="574"/>
      <c r="V12" s="575"/>
      <c r="W12" s="576" t="s">
        <v>1</v>
      </c>
      <c r="X12" s="514"/>
      <c r="Y12" s="514"/>
      <c r="Z12" s="514"/>
      <c r="AA12" s="514"/>
      <c r="AB12" s="577"/>
      <c r="AC12" s="578" t="s">
        <v>134</v>
      </c>
      <c r="AD12" s="579"/>
      <c r="AE12" s="579"/>
      <c r="AF12" s="579"/>
      <c r="AG12" s="580"/>
      <c r="AH12" s="578" t="s">
        <v>135</v>
      </c>
      <c r="AI12" s="579"/>
      <c r="AJ12" s="579"/>
      <c r="AK12" s="579"/>
      <c r="AL12" s="581"/>
      <c r="AM12" s="512" t="s">
        <v>136</v>
      </c>
      <c r="AN12" s="412"/>
      <c r="AO12" s="412"/>
      <c r="AP12" s="412"/>
      <c r="AQ12" s="412"/>
      <c r="AR12" s="412"/>
      <c r="AS12" s="412"/>
      <c r="AT12" s="413"/>
      <c r="AU12" s="513" t="s">
        <v>96</v>
      </c>
      <c r="AV12" s="514"/>
      <c r="AW12" s="514"/>
      <c r="AX12" s="514"/>
      <c r="AY12" s="469" t="s">
        <v>137</v>
      </c>
      <c r="AZ12" s="470"/>
      <c r="BA12" s="470"/>
      <c r="BB12" s="470"/>
      <c r="BC12" s="470"/>
      <c r="BD12" s="470"/>
      <c r="BE12" s="470"/>
      <c r="BF12" s="470"/>
      <c r="BG12" s="470"/>
      <c r="BH12" s="470"/>
      <c r="BI12" s="470"/>
      <c r="BJ12" s="470"/>
      <c r="BK12" s="470"/>
      <c r="BL12" s="470"/>
      <c r="BM12" s="471"/>
      <c r="BN12" s="455">
        <v>370000</v>
      </c>
      <c r="BO12" s="456"/>
      <c r="BP12" s="456"/>
      <c r="BQ12" s="456"/>
      <c r="BR12" s="456"/>
      <c r="BS12" s="456"/>
      <c r="BT12" s="456"/>
      <c r="BU12" s="457"/>
      <c r="BV12" s="455">
        <v>140000</v>
      </c>
      <c r="BW12" s="456"/>
      <c r="BX12" s="456"/>
      <c r="BY12" s="456"/>
      <c r="BZ12" s="456"/>
      <c r="CA12" s="456"/>
      <c r="CB12" s="456"/>
      <c r="CC12" s="457"/>
      <c r="CD12" s="495" t="s">
        <v>138</v>
      </c>
      <c r="CE12" s="415"/>
      <c r="CF12" s="415"/>
      <c r="CG12" s="415"/>
      <c r="CH12" s="415"/>
      <c r="CI12" s="415"/>
      <c r="CJ12" s="415"/>
      <c r="CK12" s="415"/>
      <c r="CL12" s="415"/>
      <c r="CM12" s="415"/>
      <c r="CN12" s="415"/>
      <c r="CO12" s="415"/>
      <c r="CP12" s="415"/>
      <c r="CQ12" s="415"/>
      <c r="CR12" s="415"/>
      <c r="CS12" s="496"/>
      <c r="CT12" s="558" t="s">
        <v>131</v>
      </c>
      <c r="CU12" s="559"/>
      <c r="CV12" s="559"/>
      <c r="CW12" s="559"/>
      <c r="CX12" s="559"/>
      <c r="CY12" s="559"/>
      <c r="CZ12" s="559"/>
      <c r="DA12" s="560"/>
      <c r="DB12" s="558" t="s">
        <v>139</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140</v>
      </c>
      <c r="N13" s="540"/>
      <c r="O13" s="540"/>
      <c r="P13" s="540"/>
      <c r="Q13" s="541"/>
      <c r="R13" s="542">
        <v>40182</v>
      </c>
      <c r="S13" s="543"/>
      <c r="T13" s="543"/>
      <c r="U13" s="543"/>
      <c r="V13" s="544"/>
      <c r="W13" s="545" t="s">
        <v>141</v>
      </c>
      <c r="X13" s="441"/>
      <c r="Y13" s="441"/>
      <c r="Z13" s="441"/>
      <c r="AA13" s="441"/>
      <c r="AB13" s="442"/>
      <c r="AC13" s="408">
        <v>459</v>
      </c>
      <c r="AD13" s="409"/>
      <c r="AE13" s="409"/>
      <c r="AF13" s="409"/>
      <c r="AG13" s="410"/>
      <c r="AH13" s="408">
        <v>469</v>
      </c>
      <c r="AI13" s="409"/>
      <c r="AJ13" s="409"/>
      <c r="AK13" s="409"/>
      <c r="AL13" s="468"/>
      <c r="AM13" s="512" t="s">
        <v>142</v>
      </c>
      <c r="AN13" s="412"/>
      <c r="AO13" s="412"/>
      <c r="AP13" s="412"/>
      <c r="AQ13" s="412"/>
      <c r="AR13" s="412"/>
      <c r="AS13" s="412"/>
      <c r="AT13" s="413"/>
      <c r="AU13" s="513" t="s">
        <v>118</v>
      </c>
      <c r="AV13" s="514"/>
      <c r="AW13" s="514"/>
      <c r="AX13" s="514"/>
      <c r="AY13" s="469" t="s">
        <v>143</v>
      </c>
      <c r="AZ13" s="470"/>
      <c r="BA13" s="470"/>
      <c r="BB13" s="470"/>
      <c r="BC13" s="470"/>
      <c r="BD13" s="470"/>
      <c r="BE13" s="470"/>
      <c r="BF13" s="470"/>
      <c r="BG13" s="470"/>
      <c r="BH13" s="470"/>
      <c r="BI13" s="470"/>
      <c r="BJ13" s="470"/>
      <c r="BK13" s="470"/>
      <c r="BL13" s="470"/>
      <c r="BM13" s="471"/>
      <c r="BN13" s="455">
        <v>-820420</v>
      </c>
      <c r="BO13" s="456"/>
      <c r="BP13" s="456"/>
      <c r="BQ13" s="456"/>
      <c r="BR13" s="456"/>
      <c r="BS13" s="456"/>
      <c r="BT13" s="456"/>
      <c r="BU13" s="457"/>
      <c r="BV13" s="455">
        <v>278256</v>
      </c>
      <c r="BW13" s="456"/>
      <c r="BX13" s="456"/>
      <c r="BY13" s="456"/>
      <c r="BZ13" s="456"/>
      <c r="CA13" s="456"/>
      <c r="CB13" s="456"/>
      <c r="CC13" s="457"/>
      <c r="CD13" s="495" t="s">
        <v>144</v>
      </c>
      <c r="CE13" s="415"/>
      <c r="CF13" s="415"/>
      <c r="CG13" s="415"/>
      <c r="CH13" s="415"/>
      <c r="CI13" s="415"/>
      <c r="CJ13" s="415"/>
      <c r="CK13" s="415"/>
      <c r="CL13" s="415"/>
      <c r="CM13" s="415"/>
      <c r="CN13" s="415"/>
      <c r="CO13" s="415"/>
      <c r="CP13" s="415"/>
      <c r="CQ13" s="415"/>
      <c r="CR13" s="415"/>
      <c r="CS13" s="496"/>
      <c r="CT13" s="452">
        <v>4</v>
      </c>
      <c r="CU13" s="453"/>
      <c r="CV13" s="453"/>
      <c r="CW13" s="453"/>
      <c r="CX13" s="453"/>
      <c r="CY13" s="453"/>
      <c r="CZ13" s="453"/>
      <c r="DA13" s="454"/>
      <c r="DB13" s="452">
        <v>3.2</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145</v>
      </c>
      <c r="M14" s="582"/>
      <c r="N14" s="582"/>
      <c r="O14" s="582"/>
      <c r="P14" s="582"/>
      <c r="Q14" s="583"/>
      <c r="R14" s="542">
        <v>41476</v>
      </c>
      <c r="S14" s="543"/>
      <c r="T14" s="543"/>
      <c r="U14" s="543"/>
      <c r="V14" s="544"/>
      <c r="W14" s="546"/>
      <c r="X14" s="444"/>
      <c r="Y14" s="444"/>
      <c r="Z14" s="444"/>
      <c r="AA14" s="444"/>
      <c r="AB14" s="445"/>
      <c r="AC14" s="535">
        <v>2.4</v>
      </c>
      <c r="AD14" s="536"/>
      <c r="AE14" s="536"/>
      <c r="AF14" s="536"/>
      <c r="AG14" s="537"/>
      <c r="AH14" s="535">
        <v>2.5</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146</v>
      </c>
      <c r="CE14" s="493"/>
      <c r="CF14" s="493"/>
      <c r="CG14" s="493"/>
      <c r="CH14" s="493"/>
      <c r="CI14" s="493"/>
      <c r="CJ14" s="493"/>
      <c r="CK14" s="493"/>
      <c r="CL14" s="493"/>
      <c r="CM14" s="493"/>
      <c r="CN14" s="493"/>
      <c r="CO14" s="493"/>
      <c r="CP14" s="493"/>
      <c r="CQ14" s="493"/>
      <c r="CR14" s="493"/>
      <c r="CS14" s="494"/>
      <c r="CT14" s="552" t="s">
        <v>131</v>
      </c>
      <c r="CU14" s="553"/>
      <c r="CV14" s="553"/>
      <c r="CW14" s="553"/>
      <c r="CX14" s="553"/>
      <c r="CY14" s="553"/>
      <c r="CZ14" s="553"/>
      <c r="DA14" s="554"/>
      <c r="DB14" s="552" t="s">
        <v>147</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148</v>
      </c>
      <c r="N15" s="540"/>
      <c r="O15" s="540"/>
      <c r="P15" s="540"/>
      <c r="Q15" s="541"/>
      <c r="R15" s="542">
        <v>40460</v>
      </c>
      <c r="S15" s="543"/>
      <c r="T15" s="543"/>
      <c r="U15" s="543"/>
      <c r="V15" s="544"/>
      <c r="W15" s="545" t="s">
        <v>149</v>
      </c>
      <c r="X15" s="441"/>
      <c r="Y15" s="441"/>
      <c r="Z15" s="441"/>
      <c r="AA15" s="441"/>
      <c r="AB15" s="442"/>
      <c r="AC15" s="408">
        <v>7381</v>
      </c>
      <c r="AD15" s="409"/>
      <c r="AE15" s="409"/>
      <c r="AF15" s="409"/>
      <c r="AG15" s="410"/>
      <c r="AH15" s="408">
        <v>7291</v>
      </c>
      <c r="AI15" s="409"/>
      <c r="AJ15" s="409"/>
      <c r="AK15" s="409"/>
      <c r="AL15" s="468"/>
      <c r="AM15" s="512"/>
      <c r="AN15" s="412"/>
      <c r="AO15" s="412"/>
      <c r="AP15" s="412"/>
      <c r="AQ15" s="412"/>
      <c r="AR15" s="412"/>
      <c r="AS15" s="412"/>
      <c r="AT15" s="413"/>
      <c r="AU15" s="513"/>
      <c r="AV15" s="514"/>
      <c r="AW15" s="514"/>
      <c r="AX15" s="514"/>
      <c r="AY15" s="481" t="s">
        <v>150</v>
      </c>
      <c r="AZ15" s="482"/>
      <c r="BA15" s="482"/>
      <c r="BB15" s="482"/>
      <c r="BC15" s="482"/>
      <c r="BD15" s="482"/>
      <c r="BE15" s="482"/>
      <c r="BF15" s="482"/>
      <c r="BG15" s="482"/>
      <c r="BH15" s="482"/>
      <c r="BI15" s="482"/>
      <c r="BJ15" s="482"/>
      <c r="BK15" s="482"/>
      <c r="BL15" s="482"/>
      <c r="BM15" s="483"/>
      <c r="BN15" s="484">
        <v>5725820</v>
      </c>
      <c r="BO15" s="485"/>
      <c r="BP15" s="485"/>
      <c r="BQ15" s="485"/>
      <c r="BR15" s="485"/>
      <c r="BS15" s="485"/>
      <c r="BT15" s="485"/>
      <c r="BU15" s="486"/>
      <c r="BV15" s="484">
        <v>5423936</v>
      </c>
      <c r="BW15" s="485"/>
      <c r="BX15" s="485"/>
      <c r="BY15" s="485"/>
      <c r="BZ15" s="485"/>
      <c r="CA15" s="485"/>
      <c r="CB15" s="485"/>
      <c r="CC15" s="486"/>
      <c r="CD15" s="555" t="s">
        <v>151</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152</v>
      </c>
      <c r="M16" s="530"/>
      <c r="N16" s="530"/>
      <c r="O16" s="530"/>
      <c r="P16" s="530"/>
      <c r="Q16" s="531"/>
      <c r="R16" s="532" t="s">
        <v>153</v>
      </c>
      <c r="S16" s="533"/>
      <c r="T16" s="533"/>
      <c r="U16" s="533"/>
      <c r="V16" s="534"/>
      <c r="W16" s="546"/>
      <c r="X16" s="444"/>
      <c r="Y16" s="444"/>
      <c r="Z16" s="444"/>
      <c r="AA16" s="444"/>
      <c r="AB16" s="445"/>
      <c r="AC16" s="535">
        <v>38</v>
      </c>
      <c r="AD16" s="536"/>
      <c r="AE16" s="536"/>
      <c r="AF16" s="536"/>
      <c r="AG16" s="537"/>
      <c r="AH16" s="535">
        <v>38.4</v>
      </c>
      <c r="AI16" s="536"/>
      <c r="AJ16" s="536"/>
      <c r="AK16" s="536"/>
      <c r="AL16" s="538"/>
      <c r="AM16" s="512"/>
      <c r="AN16" s="412"/>
      <c r="AO16" s="412"/>
      <c r="AP16" s="412"/>
      <c r="AQ16" s="412"/>
      <c r="AR16" s="412"/>
      <c r="AS16" s="412"/>
      <c r="AT16" s="413"/>
      <c r="AU16" s="513"/>
      <c r="AV16" s="514"/>
      <c r="AW16" s="514"/>
      <c r="AX16" s="514"/>
      <c r="AY16" s="469" t="s">
        <v>154</v>
      </c>
      <c r="AZ16" s="470"/>
      <c r="BA16" s="470"/>
      <c r="BB16" s="470"/>
      <c r="BC16" s="470"/>
      <c r="BD16" s="470"/>
      <c r="BE16" s="470"/>
      <c r="BF16" s="470"/>
      <c r="BG16" s="470"/>
      <c r="BH16" s="470"/>
      <c r="BI16" s="470"/>
      <c r="BJ16" s="470"/>
      <c r="BK16" s="470"/>
      <c r="BL16" s="470"/>
      <c r="BM16" s="471"/>
      <c r="BN16" s="455">
        <v>7765499</v>
      </c>
      <c r="BO16" s="456"/>
      <c r="BP16" s="456"/>
      <c r="BQ16" s="456"/>
      <c r="BR16" s="456"/>
      <c r="BS16" s="456"/>
      <c r="BT16" s="456"/>
      <c r="BU16" s="457"/>
      <c r="BV16" s="455">
        <v>7448260</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155</v>
      </c>
      <c r="N17" s="549"/>
      <c r="O17" s="549"/>
      <c r="P17" s="549"/>
      <c r="Q17" s="550"/>
      <c r="R17" s="532" t="s">
        <v>156</v>
      </c>
      <c r="S17" s="533"/>
      <c r="T17" s="533"/>
      <c r="U17" s="533"/>
      <c r="V17" s="534"/>
      <c r="W17" s="545" t="s">
        <v>157</v>
      </c>
      <c r="X17" s="441"/>
      <c r="Y17" s="441"/>
      <c r="Z17" s="441"/>
      <c r="AA17" s="441"/>
      <c r="AB17" s="442"/>
      <c r="AC17" s="408">
        <v>11571</v>
      </c>
      <c r="AD17" s="409"/>
      <c r="AE17" s="409"/>
      <c r="AF17" s="409"/>
      <c r="AG17" s="410"/>
      <c r="AH17" s="408">
        <v>11222</v>
      </c>
      <c r="AI17" s="409"/>
      <c r="AJ17" s="409"/>
      <c r="AK17" s="409"/>
      <c r="AL17" s="468"/>
      <c r="AM17" s="512"/>
      <c r="AN17" s="412"/>
      <c r="AO17" s="412"/>
      <c r="AP17" s="412"/>
      <c r="AQ17" s="412"/>
      <c r="AR17" s="412"/>
      <c r="AS17" s="412"/>
      <c r="AT17" s="413"/>
      <c r="AU17" s="513"/>
      <c r="AV17" s="514"/>
      <c r="AW17" s="514"/>
      <c r="AX17" s="514"/>
      <c r="AY17" s="469" t="s">
        <v>158</v>
      </c>
      <c r="AZ17" s="470"/>
      <c r="BA17" s="470"/>
      <c r="BB17" s="470"/>
      <c r="BC17" s="470"/>
      <c r="BD17" s="470"/>
      <c r="BE17" s="470"/>
      <c r="BF17" s="470"/>
      <c r="BG17" s="470"/>
      <c r="BH17" s="470"/>
      <c r="BI17" s="470"/>
      <c r="BJ17" s="470"/>
      <c r="BK17" s="470"/>
      <c r="BL17" s="470"/>
      <c r="BM17" s="471"/>
      <c r="BN17" s="455">
        <v>7252728</v>
      </c>
      <c r="BO17" s="456"/>
      <c r="BP17" s="456"/>
      <c r="BQ17" s="456"/>
      <c r="BR17" s="456"/>
      <c r="BS17" s="456"/>
      <c r="BT17" s="456"/>
      <c r="BU17" s="457"/>
      <c r="BV17" s="455">
        <v>6857582</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159</v>
      </c>
      <c r="C18" s="506"/>
      <c r="D18" s="506"/>
      <c r="E18" s="507"/>
      <c r="F18" s="507"/>
      <c r="G18" s="507"/>
      <c r="H18" s="507"/>
      <c r="I18" s="507"/>
      <c r="J18" s="507"/>
      <c r="K18" s="507"/>
      <c r="L18" s="508">
        <v>107.01</v>
      </c>
      <c r="M18" s="508"/>
      <c r="N18" s="508"/>
      <c r="O18" s="508"/>
      <c r="P18" s="508"/>
      <c r="Q18" s="508"/>
      <c r="R18" s="509"/>
      <c r="S18" s="509"/>
      <c r="T18" s="509"/>
      <c r="U18" s="509"/>
      <c r="V18" s="510"/>
      <c r="W18" s="526"/>
      <c r="X18" s="527"/>
      <c r="Y18" s="527"/>
      <c r="Z18" s="527"/>
      <c r="AA18" s="527"/>
      <c r="AB18" s="551"/>
      <c r="AC18" s="425">
        <v>59.6</v>
      </c>
      <c r="AD18" s="426"/>
      <c r="AE18" s="426"/>
      <c r="AF18" s="426"/>
      <c r="AG18" s="511"/>
      <c r="AH18" s="425">
        <v>59.1</v>
      </c>
      <c r="AI18" s="426"/>
      <c r="AJ18" s="426"/>
      <c r="AK18" s="426"/>
      <c r="AL18" s="427"/>
      <c r="AM18" s="512"/>
      <c r="AN18" s="412"/>
      <c r="AO18" s="412"/>
      <c r="AP18" s="412"/>
      <c r="AQ18" s="412"/>
      <c r="AR18" s="412"/>
      <c r="AS18" s="412"/>
      <c r="AT18" s="413"/>
      <c r="AU18" s="513"/>
      <c r="AV18" s="514"/>
      <c r="AW18" s="514"/>
      <c r="AX18" s="514"/>
      <c r="AY18" s="469" t="s">
        <v>160</v>
      </c>
      <c r="AZ18" s="470"/>
      <c r="BA18" s="470"/>
      <c r="BB18" s="470"/>
      <c r="BC18" s="470"/>
      <c r="BD18" s="470"/>
      <c r="BE18" s="470"/>
      <c r="BF18" s="470"/>
      <c r="BG18" s="470"/>
      <c r="BH18" s="470"/>
      <c r="BI18" s="470"/>
      <c r="BJ18" s="470"/>
      <c r="BK18" s="470"/>
      <c r="BL18" s="470"/>
      <c r="BM18" s="471"/>
      <c r="BN18" s="455">
        <v>8705399</v>
      </c>
      <c r="BO18" s="456"/>
      <c r="BP18" s="456"/>
      <c r="BQ18" s="456"/>
      <c r="BR18" s="456"/>
      <c r="BS18" s="456"/>
      <c r="BT18" s="456"/>
      <c r="BU18" s="457"/>
      <c r="BV18" s="455">
        <v>8502479</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161</v>
      </c>
      <c r="C19" s="506"/>
      <c r="D19" s="506"/>
      <c r="E19" s="507"/>
      <c r="F19" s="507"/>
      <c r="G19" s="507"/>
      <c r="H19" s="507"/>
      <c r="I19" s="507"/>
      <c r="J19" s="507"/>
      <c r="K19" s="507"/>
      <c r="L19" s="515">
        <v>379</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162</v>
      </c>
      <c r="AZ19" s="470"/>
      <c r="BA19" s="470"/>
      <c r="BB19" s="470"/>
      <c r="BC19" s="470"/>
      <c r="BD19" s="470"/>
      <c r="BE19" s="470"/>
      <c r="BF19" s="470"/>
      <c r="BG19" s="470"/>
      <c r="BH19" s="470"/>
      <c r="BI19" s="470"/>
      <c r="BJ19" s="470"/>
      <c r="BK19" s="470"/>
      <c r="BL19" s="470"/>
      <c r="BM19" s="471"/>
      <c r="BN19" s="455">
        <v>11220654</v>
      </c>
      <c r="BO19" s="456"/>
      <c r="BP19" s="456"/>
      <c r="BQ19" s="456"/>
      <c r="BR19" s="456"/>
      <c r="BS19" s="456"/>
      <c r="BT19" s="456"/>
      <c r="BU19" s="457"/>
      <c r="BV19" s="455">
        <v>11286032</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163</v>
      </c>
      <c r="C20" s="506"/>
      <c r="D20" s="506"/>
      <c r="E20" s="507"/>
      <c r="F20" s="507"/>
      <c r="G20" s="507"/>
      <c r="H20" s="507"/>
      <c r="I20" s="507"/>
      <c r="J20" s="507"/>
      <c r="K20" s="507"/>
      <c r="L20" s="515">
        <v>15382</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164</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165</v>
      </c>
      <c r="C22" s="432"/>
      <c r="D22" s="433"/>
      <c r="E22" s="440" t="s">
        <v>1</v>
      </c>
      <c r="F22" s="441"/>
      <c r="G22" s="441"/>
      <c r="H22" s="441"/>
      <c r="I22" s="441"/>
      <c r="J22" s="441"/>
      <c r="K22" s="442"/>
      <c r="L22" s="440" t="s">
        <v>166</v>
      </c>
      <c r="M22" s="441"/>
      <c r="N22" s="441"/>
      <c r="O22" s="441"/>
      <c r="P22" s="442"/>
      <c r="Q22" s="446" t="s">
        <v>167</v>
      </c>
      <c r="R22" s="447"/>
      <c r="S22" s="447"/>
      <c r="T22" s="447"/>
      <c r="U22" s="447"/>
      <c r="V22" s="448"/>
      <c r="W22" s="497" t="s">
        <v>168</v>
      </c>
      <c r="X22" s="432"/>
      <c r="Y22" s="433"/>
      <c r="Z22" s="440" t="s">
        <v>1</v>
      </c>
      <c r="AA22" s="441"/>
      <c r="AB22" s="441"/>
      <c r="AC22" s="441"/>
      <c r="AD22" s="441"/>
      <c r="AE22" s="441"/>
      <c r="AF22" s="441"/>
      <c r="AG22" s="442"/>
      <c r="AH22" s="458" t="s">
        <v>169</v>
      </c>
      <c r="AI22" s="441"/>
      <c r="AJ22" s="441"/>
      <c r="AK22" s="441"/>
      <c r="AL22" s="442"/>
      <c r="AM22" s="458" t="s">
        <v>170</v>
      </c>
      <c r="AN22" s="459"/>
      <c r="AO22" s="459"/>
      <c r="AP22" s="459"/>
      <c r="AQ22" s="459"/>
      <c r="AR22" s="460"/>
      <c r="AS22" s="446" t="s">
        <v>167</v>
      </c>
      <c r="AT22" s="447"/>
      <c r="AU22" s="447"/>
      <c r="AV22" s="447"/>
      <c r="AW22" s="447"/>
      <c r="AX22" s="464"/>
      <c r="AY22" s="481" t="s">
        <v>171</v>
      </c>
      <c r="AZ22" s="482"/>
      <c r="BA22" s="482"/>
      <c r="BB22" s="482"/>
      <c r="BC22" s="482"/>
      <c r="BD22" s="482"/>
      <c r="BE22" s="482"/>
      <c r="BF22" s="482"/>
      <c r="BG22" s="482"/>
      <c r="BH22" s="482"/>
      <c r="BI22" s="482"/>
      <c r="BJ22" s="482"/>
      <c r="BK22" s="482"/>
      <c r="BL22" s="482"/>
      <c r="BM22" s="483"/>
      <c r="BN22" s="484">
        <v>10332270</v>
      </c>
      <c r="BO22" s="485"/>
      <c r="BP22" s="485"/>
      <c r="BQ22" s="485"/>
      <c r="BR22" s="485"/>
      <c r="BS22" s="485"/>
      <c r="BT22" s="485"/>
      <c r="BU22" s="486"/>
      <c r="BV22" s="484">
        <v>10773792</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172</v>
      </c>
      <c r="AZ23" s="470"/>
      <c r="BA23" s="470"/>
      <c r="BB23" s="470"/>
      <c r="BC23" s="470"/>
      <c r="BD23" s="470"/>
      <c r="BE23" s="470"/>
      <c r="BF23" s="470"/>
      <c r="BG23" s="470"/>
      <c r="BH23" s="470"/>
      <c r="BI23" s="470"/>
      <c r="BJ23" s="470"/>
      <c r="BK23" s="470"/>
      <c r="BL23" s="470"/>
      <c r="BM23" s="471"/>
      <c r="BN23" s="455">
        <v>8706347</v>
      </c>
      <c r="BO23" s="456"/>
      <c r="BP23" s="456"/>
      <c r="BQ23" s="456"/>
      <c r="BR23" s="456"/>
      <c r="BS23" s="456"/>
      <c r="BT23" s="456"/>
      <c r="BU23" s="457"/>
      <c r="BV23" s="455">
        <v>8945803</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173</v>
      </c>
      <c r="F24" s="412"/>
      <c r="G24" s="412"/>
      <c r="H24" s="412"/>
      <c r="I24" s="412"/>
      <c r="J24" s="412"/>
      <c r="K24" s="413"/>
      <c r="L24" s="408">
        <v>1</v>
      </c>
      <c r="M24" s="409"/>
      <c r="N24" s="409"/>
      <c r="O24" s="409"/>
      <c r="P24" s="410"/>
      <c r="Q24" s="408">
        <v>8900</v>
      </c>
      <c r="R24" s="409"/>
      <c r="S24" s="409"/>
      <c r="T24" s="409"/>
      <c r="U24" s="409"/>
      <c r="V24" s="410"/>
      <c r="W24" s="498"/>
      <c r="X24" s="435"/>
      <c r="Y24" s="436"/>
      <c r="Z24" s="411" t="s">
        <v>174</v>
      </c>
      <c r="AA24" s="412"/>
      <c r="AB24" s="412"/>
      <c r="AC24" s="412"/>
      <c r="AD24" s="412"/>
      <c r="AE24" s="412"/>
      <c r="AF24" s="412"/>
      <c r="AG24" s="413"/>
      <c r="AH24" s="408">
        <v>332</v>
      </c>
      <c r="AI24" s="409"/>
      <c r="AJ24" s="409"/>
      <c r="AK24" s="409"/>
      <c r="AL24" s="410"/>
      <c r="AM24" s="408">
        <v>1010940</v>
      </c>
      <c r="AN24" s="409"/>
      <c r="AO24" s="409"/>
      <c r="AP24" s="409"/>
      <c r="AQ24" s="409"/>
      <c r="AR24" s="410"/>
      <c r="AS24" s="408">
        <v>3045</v>
      </c>
      <c r="AT24" s="409"/>
      <c r="AU24" s="409"/>
      <c r="AV24" s="409"/>
      <c r="AW24" s="409"/>
      <c r="AX24" s="468"/>
      <c r="AY24" s="428" t="s">
        <v>175</v>
      </c>
      <c r="AZ24" s="429"/>
      <c r="BA24" s="429"/>
      <c r="BB24" s="429"/>
      <c r="BC24" s="429"/>
      <c r="BD24" s="429"/>
      <c r="BE24" s="429"/>
      <c r="BF24" s="429"/>
      <c r="BG24" s="429"/>
      <c r="BH24" s="429"/>
      <c r="BI24" s="429"/>
      <c r="BJ24" s="429"/>
      <c r="BK24" s="429"/>
      <c r="BL24" s="429"/>
      <c r="BM24" s="430"/>
      <c r="BN24" s="455">
        <v>4368447</v>
      </c>
      <c r="BO24" s="456"/>
      <c r="BP24" s="456"/>
      <c r="BQ24" s="456"/>
      <c r="BR24" s="456"/>
      <c r="BS24" s="456"/>
      <c r="BT24" s="456"/>
      <c r="BU24" s="457"/>
      <c r="BV24" s="455">
        <v>4604473</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176</v>
      </c>
      <c r="F25" s="412"/>
      <c r="G25" s="412"/>
      <c r="H25" s="412"/>
      <c r="I25" s="412"/>
      <c r="J25" s="412"/>
      <c r="K25" s="413"/>
      <c r="L25" s="408">
        <v>2</v>
      </c>
      <c r="M25" s="409"/>
      <c r="N25" s="409"/>
      <c r="O25" s="409"/>
      <c r="P25" s="410"/>
      <c r="Q25" s="408">
        <v>6800</v>
      </c>
      <c r="R25" s="409"/>
      <c r="S25" s="409"/>
      <c r="T25" s="409"/>
      <c r="U25" s="409"/>
      <c r="V25" s="410"/>
      <c r="W25" s="498"/>
      <c r="X25" s="435"/>
      <c r="Y25" s="436"/>
      <c r="Z25" s="411" t="s">
        <v>177</v>
      </c>
      <c r="AA25" s="412"/>
      <c r="AB25" s="412"/>
      <c r="AC25" s="412"/>
      <c r="AD25" s="412"/>
      <c r="AE25" s="412"/>
      <c r="AF25" s="412"/>
      <c r="AG25" s="413"/>
      <c r="AH25" s="408">
        <v>56</v>
      </c>
      <c r="AI25" s="409"/>
      <c r="AJ25" s="409"/>
      <c r="AK25" s="409"/>
      <c r="AL25" s="410"/>
      <c r="AM25" s="408">
        <v>177744</v>
      </c>
      <c r="AN25" s="409"/>
      <c r="AO25" s="409"/>
      <c r="AP25" s="409"/>
      <c r="AQ25" s="409"/>
      <c r="AR25" s="410"/>
      <c r="AS25" s="408">
        <v>3174</v>
      </c>
      <c r="AT25" s="409"/>
      <c r="AU25" s="409"/>
      <c r="AV25" s="409"/>
      <c r="AW25" s="409"/>
      <c r="AX25" s="468"/>
      <c r="AY25" s="481" t="s">
        <v>178</v>
      </c>
      <c r="AZ25" s="482"/>
      <c r="BA25" s="482"/>
      <c r="BB25" s="482"/>
      <c r="BC25" s="482"/>
      <c r="BD25" s="482"/>
      <c r="BE25" s="482"/>
      <c r="BF25" s="482"/>
      <c r="BG25" s="482"/>
      <c r="BH25" s="482"/>
      <c r="BI25" s="482"/>
      <c r="BJ25" s="482"/>
      <c r="BK25" s="482"/>
      <c r="BL25" s="482"/>
      <c r="BM25" s="483"/>
      <c r="BN25" s="484">
        <v>367268</v>
      </c>
      <c r="BO25" s="485"/>
      <c r="BP25" s="485"/>
      <c r="BQ25" s="485"/>
      <c r="BR25" s="485"/>
      <c r="BS25" s="485"/>
      <c r="BT25" s="485"/>
      <c r="BU25" s="486"/>
      <c r="BV25" s="484">
        <v>414471</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179</v>
      </c>
      <c r="F26" s="412"/>
      <c r="G26" s="412"/>
      <c r="H26" s="412"/>
      <c r="I26" s="412"/>
      <c r="J26" s="412"/>
      <c r="K26" s="413"/>
      <c r="L26" s="408">
        <v>1</v>
      </c>
      <c r="M26" s="409"/>
      <c r="N26" s="409"/>
      <c r="O26" s="409"/>
      <c r="P26" s="410"/>
      <c r="Q26" s="408">
        <v>6000</v>
      </c>
      <c r="R26" s="409"/>
      <c r="S26" s="409"/>
      <c r="T26" s="409"/>
      <c r="U26" s="409"/>
      <c r="V26" s="410"/>
      <c r="W26" s="498"/>
      <c r="X26" s="435"/>
      <c r="Y26" s="436"/>
      <c r="Z26" s="411" t="s">
        <v>180</v>
      </c>
      <c r="AA26" s="466"/>
      <c r="AB26" s="466"/>
      <c r="AC26" s="466"/>
      <c r="AD26" s="466"/>
      <c r="AE26" s="466"/>
      <c r="AF26" s="466"/>
      <c r="AG26" s="467"/>
      <c r="AH26" s="408">
        <v>17</v>
      </c>
      <c r="AI26" s="409"/>
      <c r="AJ26" s="409"/>
      <c r="AK26" s="409"/>
      <c r="AL26" s="410"/>
      <c r="AM26" s="408">
        <v>51527</v>
      </c>
      <c r="AN26" s="409"/>
      <c r="AO26" s="409"/>
      <c r="AP26" s="409"/>
      <c r="AQ26" s="409"/>
      <c r="AR26" s="410"/>
      <c r="AS26" s="408">
        <v>3031</v>
      </c>
      <c r="AT26" s="409"/>
      <c r="AU26" s="409"/>
      <c r="AV26" s="409"/>
      <c r="AW26" s="409"/>
      <c r="AX26" s="468"/>
      <c r="AY26" s="495" t="s">
        <v>181</v>
      </c>
      <c r="AZ26" s="415"/>
      <c r="BA26" s="415"/>
      <c r="BB26" s="415"/>
      <c r="BC26" s="415"/>
      <c r="BD26" s="415"/>
      <c r="BE26" s="415"/>
      <c r="BF26" s="415"/>
      <c r="BG26" s="415"/>
      <c r="BH26" s="415"/>
      <c r="BI26" s="415"/>
      <c r="BJ26" s="415"/>
      <c r="BK26" s="415"/>
      <c r="BL26" s="415"/>
      <c r="BM26" s="496"/>
      <c r="BN26" s="455" t="s">
        <v>131</v>
      </c>
      <c r="BO26" s="456"/>
      <c r="BP26" s="456"/>
      <c r="BQ26" s="456"/>
      <c r="BR26" s="456"/>
      <c r="BS26" s="456"/>
      <c r="BT26" s="456"/>
      <c r="BU26" s="457"/>
      <c r="BV26" s="455" t="s">
        <v>139</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182</v>
      </c>
      <c r="F27" s="412"/>
      <c r="G27" s="412"/>
      <c r="H27" s="412"/>
      <c r="I27" s="412"/>
      <c r="J27" s="412"/>
      <c r="K27" s="413"/>
      <c r="L27" s="408">
        <v>1</v>
      </c>
      <c r="M27" s="409"/>
      <c r="N27" s="409"/>
      <c r="O27" s="409"/>
      <c r="P27" s="410"/>
      <c r="Q27" s="408">
        <v>4000</v>
      </c>
      <c r="R27" s="409"/>
      <c r="S27" s="409"/>
      <c r="T27" s="409"/>
      <c r="U27" s="409"/>
      <c r="V27" s="410"/>
      <c r="W27" s="498"/>
      <c r="X27" s="435"/>
      <c r="Y27" s="436"/>
      <c r="Z27" s="411" t="s">
        <v>183</v>
      </c>
      <c r="AA27" s="412"/>
      <c r="AB27" s="412"/>
      <c r="AC27" s="412"/>
      <c r="AD27" s="412"/>
      <c r="AE27" s="412"/>
      <c r="AF27" s="412"/>
      <c r="AG27" s="413"/>
      <c r="AH27" s="408" t="s">
        <v>131</v>
      </c>
      <c r="AI27" s="409"/>
      <c r="AJ27" s="409"/>
      <c r="AK27" s="409"/>
      <c r="AL27" s="410"/>
      <c r="AM27" s="408" t="s">
        <v>131</v>
      </c>
      <c r="AN27" s="409"/>
      <c r="AO27" s="409"/>
      <c r="AP27" s="409"/>
      <c r="AQ27" s="409"/>
      <c r="AR27" s="410"/>
      <c r="AS27" s="408" t="s">
        <v>147</v>
      </c>
      <c r="AT27" s="409"/>
      <c r="AU27" s="409"/>
      <c r="AV27" s="409"/>
      <c r="AW27" s="409"/>
      <c r="AX27" s="468"/>
      <c r="AY27" s="492" t="s">
        <v>184</v>
      </c>
      <c r="AZ27" s="493"/>
      <c r="BA27" s="493"/>
      <c r="BB27" s="493"/>
      <c r="BC27" s="493"/>
      <c r="BD27" s="493"/>
      <c r="BE27" s="493"/>
      <c r="BF27" s="493"/>
      <c r="BG27" s="493"/>
      <c r="BH27" s="493"/>
      <c r="BI27" s="493"/>
      <c r="BJ27" s="493"/>
      <c r="BK27" s="493"/>
      <c r="BL27" s="493"/>
      <c r="BM27" s="494"/>
      <c r="BN27" s="489" t="s">
        <v>131</v>
      </c>
      <c r="BO27" s="490"/>
      <c r="BP27" s="490"/>
      <c r="BQ27" s="490"/>
      <c r="BR27" s="490"/>
      <c r="BS27" s="490"/>
      <c r="BT27" s="490"/>
      <c r="BU27" s="491"/>
      <c r="BV27" s="489" t="s">
        <v>185</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186</v>
      </c>
      <c r="F28" s="412"/>
      <c r="G28" s="412"/>
      <c r="H28" s="412"/>
      <c r="I28" s="412"/>
      <c r="J28" s="412"/>
      <c r="K28" s="413"/>
      <c r="L28" s="408">
        <v>1</v>
      </c>
      <c r="M28" s="409"/>
      <c r="N28" s="409"/>
      <c r="O28" s="409"/>
      <c r="P28" s="410"/>
      <c r="Q28" s="408">
        <v>3200</v>
      </c>
      <c r="R28" s="409"/>
      <c r="S28" s="409"/>
      <c r="T28" s="409"/>
      <c r="U28" s="409"/>
      <c r="V28" s="410"/>
      <c r="W28" s="498"/>
      <c r="X28" s="435"/>
      <c r="Y28" s="436"/>
      <c r="Z28" s="411" t="s">
        <v>187</v>
      </c>
      <c r="AA28" s="412"/>
      <c r="AB28" s="412"/>
      <c r="AC28" s="412"/>
      <c r="AD28" s="412"/>
      <c r="AE28" s="412"/>
      <c r="AF28" s="412"/>
      <c r="AG28" s="413"/>
      <c r="AH28" s="408" t="s">
        <v>131</v>
      </c>
      <c r="AI28" s="409"/>
      <c r="AJ28" s="409"/>
      <c r="AK28" s="409"/>
      <c r="AL28" s="410"/>
      <c r="AM28" s="408" t="s">
        <v>185</v>
      </c>
      <c r="AN28" s="409"/>
      <c r="AO28" s="409"/>
      <c r="AP28" s="409"/>
      <c r="AQ28" s="409"/>
      <c r="AR28" s="410"/>
      <c r="AS28" s="408" t="s">
        <v>185</v>
      </c>
      <c r="AT28" s="409"/>
      <c r="AU28" s="409"/>
      <c r="AV28" s="409"/>
      <c r="AW28" s="409"/>
      <c r="AX28" s="468"/>
      <c r="AY28" s="472" t="s">
        <v>188</v>
      </c>
      <c r="AZ28" s="473"/>
      <c r="BA28" s="473"/>
      <c r="BB28" s="474"/>
      <c r="BC28" s="481" t="s">
        <v>50</v>
      </c>
      <c r="BD28" s="482"/>
      <c r="BE28" s="482"/>
      <c r="BF28" s="482"/>
      <c r="BG28" s="482"/>
      <c r="BH28" s="482"/>
      <c r="BI28" s="482"/>
      <c r="BJ28" s="482"/>
      <c r="BK28" s="482"/>
      <c r="BL28" s="482"/>
      <c r="BM28" s="483"/>
      <c r="BN28" s="484">
        <v>2789864</v>
      </c>
      <c r="BO28" s="485"/>
      <c r="BP28" s="485"/>
      <c r="BQ28" s="485"/>
      <c r="BR28" s="485"/>
      <c r="BS28" s="485"/>
      <c r="BT28" s="485"/>
      <c r="BU28" s="486"/>
      <c r="BV28" s="484">
        <v>2717548</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189</v>
      </c>
      <c r="F29" s="412"/>
      <c r="G29" s="412"/>
      <c r="H29" s="412"/>
      <c r="I29" s="412"/>
      <c r="J29" s="412"/>
      <c r="K29" s="413"/>
      <c r="L29" s="408">
        <v>16</v>
      </c>
      <c r="M29" s="409"/>
      <c r="N29" s="409"/>
      <c r="O29" s="409"/>
      <c r="P29" s="410"/>
      <c r="Q29" s="408">
        <v>3000</v>
      </c>
      <c r="R29" s="409"/>
      <c r="S29" s="409"/>
      <c r="T29" s="409"/>
      <c r="U29" s="409"/>
      <c r="V29" s="410"/>
      <c r="W29" s="499"/>
      <c r="X29" s="500"/>
      <c r="Y29" s="501"/>
      <c r="Z29" s="411" t="s">
        <v>190</v>
      </c>
      <c r="AA29" s="412"/>
      <c r="AB29" s="412"/>
      <c r="AC29" s="412"/>
      <c r="AD29" s="412"/>
      <c r="AE29" s="412"/>
      <c r="AF29" s="412"/>
      <c r="AG29" s="413"/>
      <c r="AH29" s="408">
        <v>332</v>
      </c>
      <c r="AI29" s="409"/>
      <c r="AJ29" s="409"/>
      <c r="AK29" s="409"/>
      <c r="AL29" s="410"/>
      <c r="AM29" s="408">
        <v>1010940</v>
      </c>
      <c r="AN29" s="409"/>
      <c r="AO29" s="409"/>
      <c r="AP29" s="409"/>
      <c r="AQ29" s="409"/>
      <c r="AR29" s="410"/>
      <c r="AS29" s="408">
        <v>3045</v>
      </c>
      <c r="AT29" s="409"/>
      <c r="AU29" s="409"/>
      <c r="AV29" s="409"/>
      <c r="AW29" s="409"/>
      <c r="AX29" s="468"/>
      <c r="AY29" s="475"/>
      <c r="AZ29" s="476"/>
      <c r="BA29" s="476"/>
      <c r="BB29" s="477"/>
      <c r="BC29" s="469" t="s">
        <v>191</v>
      </c>
      <c r="BD29" s="470"/>
      <c r="BE29" s="470"/>
      <c r="BF29" s="470"/>
      <c r="BG29" s="470"/>
      <c r="BH29" s="470"/>
      <c r="BI29" s="470"/>
      <c r="BJ29" s="470"/>
      <c r="BK29" s="470"/>
      <c r="BL29" s="470"/>
      <c r="BM29" s="471"/>
      <c r="BN29" s="455">
        <v>704252</v>
      </c>
      <c r="BO29" s="456"/>
      <c r="BP29" s="456"/>
      <c r="BQ29" s="456"/>
      <c r="BR29" s="456"/>
      <c r="BS29" s="456"/>
      <c r="BT29" s="456"/>
      <c r="BU29" s="457"/>
      <c r="BV29" s="455">
        <v>703689</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192</v>
      </c>
      <c r="X30" s="423"/>
      <c r="Y30" s="423"/>
      <c r="Z30" s="423"/>
      <c r="AA30" s="423"/>
      <c r="AB30" s="423"/>
      <c r="AC30" s="423"/>
      <c r="AD30" s="423"/>
      <c r="AE30" s="423"/>
      <c r="AF30" s="423"/>
      <c r="AG30" s="424"/>
      <c r="AH30" s="425">
        <v>99.8</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2481086</v>
      </c>
      <c r="BO30" s="490"/>
      <c r="BP30" s="490"/>
      <c r="BQ30" s="490"/>
      <c r="BR30" s="490"/>
      <c r="BS30" s="490"/>
      <c r="BT30" s="490"/>
      <c r="BU30" s="491"/>
      <c r="BV30" s="489">
        <v>2032521</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193</v>
      </c>
      <c r="D32" s="414"/>
      <c r="E32" s="414"/>
      <c r="F32" s="414"/>
      <c r="G32" s="414"/>
      <c r="H32" s="414"/>
      <c r="I32" s="414"/>
      <c r="J32" s="414"/>
      <c r="K32" s="414"/>
      <c r="L32" s="414"/>
      <c r="M32" s="414"/>
      <c r="N32" s="414"/>
      <c r="O32" s="414"/>
      <c r="P32" s="414"/>
      <c r="Q32" s="414"/>
      <c r="R32" s="414"/>
      <c r="S32" s="414"/>
      <c r="U32" s="415" t="s">
        <v>194</v>
      </c>
      <c r="V32" s="415"/>
      <c r="W32" s="415"/>
      <c r="X32" s="415"/>
      <c r="Y32" s="415"/>
      <c r="Z32" s="415"/>
      <c r="AA32" s="415"/>
      <c r="AB32" s="415"/>
      <c r="AC32" s="415"/>
      <c r="AD32" s="415"/>
      <c r="AE32" s="415"/>
      <c r="AF32" s="415"/>
      <c r="AG32" s="415"/>
      <c r="AH32" s="415"/>
      <c r="AI32" s="415"/>
      <c r="AJ32" s="415"/>
      <c r="AK32" s="415"/>
      <c r="AM32" s="415" t="s">
        <v>195</v>
      </c>
      <c r="AN32" s="415"/>
      <c r="AO32" s="415"/>
      <c r="AP32" s="415"/>
      <c r="AQ32" s="415"/>
      <c r="AR32" s="415"/>
      <c r="AS32" s="415"/>
      <c r="AT32" s="415"/>
      <c r="AU32" s="415"/>
      <c r="AV32" s="415"/>
      <c r="AW32" s="415"/>
      <c r="AX32" s="415"/>
      <c r="AY32" s="415"/>
      <c r="AZ32" s="415"/>
      <c r="BA32" s="415"/>
      <c r="BB32" s="415"/>
      <c r="BC32" s="415"/>
      <c r="BE32" s="415" t="s">
        <v>196</v>
      </c>
      <c r="BF32" s="415"/>
      <c r="BG32" s="415"/>
      <c r="BH32" s="415"/>
      <c r="BI32" s="415"/>
      <c r="BJ32" s="415"/>
      <c r="BK32" s="415"/>
      <c r="BL32" s="415"/>
      <c r="BM32" s="415"/>
      <c r="BN32" s="415"/>
      <c r="BO32" s="415"/>
      <c r="BP32" s="415"/>
      <c r="BQ32" s="415"/>
      <c r="BR32" s="415"/>
      <c r="BS32" s="415"/>
      <c r="BT32" s="415"/>
      <c r="BU32" s="415"/>
      <c r="BW32" s="415" t="s">
        <v>197</v>
      </c>
      <c r="BX32" s="415"/>
      <c r="BY32" s="415"/>
      <c r="BZ32" s="415"/>
      <c r="CA32" s="415"/>
      <c r="CB32" s="415"/>
      <c r="CC32" s="415"/>
      <c r="CD32" s="415"/>
      <c r="CE32" s="415"/>
      <c r="CF32" s="415"/>
      <c r="CG32" s="415"/>
      <c r="CH32" s="415"/>
      <c r="CI32" s="415"/>
      <c r="CJ32" s="415"/>
      <c r="CK32" s="415"/>
      <c r="CL32" s="415"/>
      <c r="CM32" s="415"/>
      <c r="CO32" s="415" t="s">
        <v>198</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199</v>
      </c>
      <c r="D33" s="407"/>
      <c r="E33" s="406" t="s">
        <v>200</v>
      </c>
      <c r="F33" s="406"/>
      <c r="G33" s="406"/>
      <c r="H33" s="406"/>
      <c r="I33" s="406"/>
      <c r="J33" s="406"/>
      <c r="K33" s="406"/>
      <c r="L33" s="406"/>
      <c r="M33" s="406"/>
      <c r="N33" s="406"/>
      <c r="O33" s="406"/>
      <c r="P33" s="406"/>
      <c r="Q33" s="406"/>
      <c r="R33" s="406"/>
      <c r="S33" s="406"/>
      <c r="T33" s="206"/>
      <c r="U33" s="407" t="s">
        <v>199</v>
      </c>
      <c r="V33" s="407"/>
      <c r="W33" s="406" t="s">
        <v>201</v>
      </c>
      <c r="X33" s="406"/>
      <c r="Y33" s="406"/>
      <c r="Z33" s="406"/>
      <c r="AA33" s="406"/>
      <c r="AB33" s="406"/>
      <c r="AC33" s="406"/>
      <c r="AD33" s="406"/>
      <c r="AE33" s="406"/>
      <c r="AF33" s="406"/>
      <c r="AG33" s="406"/>
      <c r="AH33" s="406"/>
      <c r="AI33" s="406"/>
      <c r="AJ33" s="406"/>
      <c r="AK33" s="406"/>
      <c r="AL33" s="206"/>
      <c r="AM33" s="407" t="s">
        <v>199</v>
      </c>
      <c r="AN33" s="407"/>
      <c r="AO33" s="406" t="s">
        <v>201</v>
      </c>
      <c r="AP33" s="406"/>
      <c r="AQ33" s="406"/>
      <c r="AR33" s="406"/>
      <c r="AS33" s="406"/>
      <c r="AT33" s="406"/>
      <c r="AU33" s="406"/>
      <c r="AV33" s="406"/>
      <c r="AW33" s="406"/>
      <c r="AX33" s="406"/>
      <c r="AY33" s="406"/>
      <c r="AZ33" s="406"/>
      <c r="BA33" s="406"/>
      <c r="BB33" s="406"/>
      <c r="BC33" s="406"/>
      <c r="BD33" s="207"/>
      <c r="BE33" s="406" t="s">
        <v>202</v>
      </c>
      <c r="BF33" s="406"/>
      <c r="BG33" s="406" t="s">
        <v>203</v>
      </c>
      <c r="BH33" s="406"/>
      <c r="BI33" s="406"/>
      <c r="BJ33" s="406"/>
      <c r="BK33" s="406"/>
      <c r="BL33" s="406"/>
      <c r="BM33" s="406"/>
      <c r="BN33" s="406"/>
      <c r="BO33" s="406"/>
      <c r="BP33" s="406"/>
      <c r="BQ33" s="406"/>
      <c r="BR33" s="406"/>
      <c r="BS33" s="406"/>
      <c r="BT33" s="406"/>
      <c r="BU33" s="406"/>
      <c r="BV33" s="207"/>
      <c r="BW33" s="407" t="s">
        <v>202</v>
      </c>
      <c r="BX33" s="407"/>
      <c r="BY33" s="406" t="s">
        <v>204</v>
      </c>
      <c r="BZ33" s="406"/>
      <c r="CA33" s="406"/>
      <c r="CB33" s="406"/>
      <c r="CC33" s="406"/>
      <c r="CD33" s="406"/>
      <c r="CE33" s="406"/>
      <c r="CF33" s="406"/>
      <c r="CG33" s="406"/>
      <c r="CH33" s="406"/>
      <c r="CI33" s="406"/>
      <c r="CJ33" s="406"/>
      <c r="CK33" s="406"/>
      <c r="CL33" s="406"/>
      <c r="CM33" s="406"/>
      <c r="CN33" s="206"/>
      <c r="CO33" s="407" t="s">
        <v>199</v>
      </c>
      <c r="CP33" s="407"/>
      <c r="CQ33" s="406" t="s">
        <v>205</v>
      </c>
      <c r="CR33" s="406"/>
      <c r="CS33" s="406"/>
      <c r="CT33" s="406"/>
      <c r="CU33" s="406"/>
      <c r="CV33" s="406"/>
      <c r="CW33" s="406"/>
      <c r="CX33" s="406"/>
      <c r="CY33" s="406"/>
      <c r="CZ33" s="406"/>
      <c r="DA33" s="406"/>
      <c r="DB33" s="406"/>
      <c r="DC33" s="406"/>
      <c r="DD33" s="406"/>
      <c r="DE33" s="406"/>
      <c r="DF33" s="206"/>
      <c r="DG33" s="405" t="s">
        <v>206</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三重県三重郡老人福祉施設組合（一般会計）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土地取得特別会計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IF('各会計、関係団体の財政状況及び健全化判断比率'!B32="","",'各会計、関係団体の財政状況及び健全化判断比率'!B32)</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（介護サービス事業特別会計）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t="str">
        <f t="shared" si="2"/>
        <v/>
      </c>
      <c r="BX36" s="403"/>
      <c r="BY36" s="404" t="str">
        <f>IF('各会計、関係団体の財政状況及び健全化判断比率'!B70="","",'各会計、関係団体の財政状況及び健全化判断比率'!B70)</f>
        <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t="e">
        <f t="shared" si="2"/>
        <v>#VALUE!</v>
      </c>
      <c r="BX37" s="403"/>
      <c r="BY37" s="404" t="str">
        <f>IF('各会計、関係団体の財政状況及び健全化判断比率'!B71="","",'各会計、関係団体の財政状況及び健全化判断比率'!B71)</f>
        <v>朝明広域衛生組合（一般会計）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e">
        <f t="shared" si="2"/>
        <v>#VALUE!</v>
      </c>
      <c r="BX39" s="403"/>
      <c r="BY39" s="404" t="str">
        <f>IF('各会計、関係団体の財政状況及び健全化判断比率'!B73="","",'各会計、関係団体の財政状況及び健全化判断比率'!B73)</f>
        <v>三重県市町総合事務組合（一般会計）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e">
        <f t="shared" si="2"/>
        <v>#VALUE!</v>
      </c>
      <c r="BX40" s="403"/>
      <c r="BY40" s="404" t="str">
        <f>IF('各会計、関係団体の財政状況及び健全化判断比率'!B74="","",'各会計、関係団体の財政状況及び健全化判断比率'!B74)</f>
        <v>（共同研修特別会計）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e">
        <f t="shared" si="2"/>
        <v>#VALUE!</v>
      </c>
      <c r="BX41" s="403"/>
      <c r="BY41" s="404" t="str">
        <f>IF('各会計、関係団体の財政状況及び健全化判断比率'!B75="","",'各会計、関係団体の財政状況及び健全化判断比率'!B75)</f>
        <v>（デジタル地図特別会計）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e">
        <f t="shared" si="2"/>
        <v>#VALUE!</v>
      </c>
      <c r="BX42" s="403"/>
      <c r="BY42" s="404" t="str">
        <f>IF('各会計、関係団体の財政状況及び健全化判断比率'!B76="","",'各会計、関係団体の財政状況及び健全化判断比率'!B76)</f>
        <v>（物品特別会計）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e">
        <f t="shared" si="2"/>
        <v>#VALUE!</v>
      </c>
      <c r="BX43" s="403"/>
      <c r="BY43" s="404" t="str">
        <f>IF('各会計、関係団体の財政状況及び健全化判断比率'!B77="","",'各会計、関係団体の財政状況及び健全化判断比率'!B77)</f>
        <v>（退職手当特別会計）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207</v>
      </c>
      <c r="E46" s="400" t="s">
        <v>208</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209</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210</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211</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212</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213</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214</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215</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pxBkAFeo1afDxEdJCFtWg4d5MPKlDquT1E5bAZeeE2ZWQj6FogGzKyMqtsmPxKVg/tKhP1ASnAzIDSLLsrxy1Q==" saltValue="5W8EDLCjwpXVVPT4MlSs7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view="pageBreakPreview"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193" t="s">
        <v>568</v>
      </c>
      <c r="D34" s="1193"/>
      <c r="E34" s="1194"/>
      <c r="F34" s="32">
        <v>5.25</v>
      </c>
      <c r="G34" s="33">
        <v>6.54</v>
      </c>
      <c r="H34" s="33">
        <v>6.37</v>
      </c>
      <c r="I34" s="33">
        <v>6.93</v>
      </c>
      <c r="J34" s="34">
        <v>8.3000000000000007</v>
      </c>
      <c r="K34" s="22"/>
      <c r="L34" s="22"/>
      <c r="M34" s="22"/>
      <c r="N34" s="22"/>
      <c r="O34" s="22"/>
      <c r="P34" s="22"/>
    </row>
    <row r="35" spans="1:16" ht="39" customHeight="1" x14ac:dyDescent="0.15">
      <c r="A35" s="22"/>
      <c r="B35" s="35"/>
      <c r="C35" s="1187" t="s">
        <v>569</v>
      </c>
      <c r="D35" s="1188"/>
      <c r="E35" s="1189"/>
      <c r="F35" s="36">
        <v>8.01</v>
      </c>
      <c r="G35" s="37">
        <v>9.14</v>
      </c>
      <c r="H35" s="37">
        <v>7.43</v>
      </c>
      <c r="I35" s="37">
        <v>7.33</v>
      </c>
      <c r="J35" s="38">
        <v>7.51</v>
      </c>
      <c r="K35" s="22"/>
      <c r="L35" s="22"/>
      <c r="M35" s="22"/>
      <c r="N35" s="22"/>
      <c r="O35" s="22"/>
      <c r="P35" s="22"/>
    </row>
    <row r="36" spans="1:16" ht="39" customHeight="1" x14ac:dyDescent="0.15">
      <c r="A36" s="22"/>
      <c r="B36" s="35"/>
      <c r="C36" s="1187" t="s">
        <v>570</v>
      </c>
      <c r="D36" s="1188"/>
      <c r="E36" s="1189"/>
      <c r="F36" s="36">
        <v>5.6</v>
      </c>
      <c r="G36" s="37">
        <v>5.51</v>
      </c>
      <c r="H36" s="37">
        <v>4.9400000000000004</v>
      </c>
      <c r="I36" s="37">
        <v>8.8699999999999992</v>
      </c>
      <c r="J36" s="38">
        <v>4.37</v>
      </c>
      <c r="K36" s="22"/>
      <c r="L36" s="22"/>
      <c r="M36" s="22"/>
      <c r="N36" s="22"/>
      <c r="O36" s="22"/>
      <c r="P36" s="22"/>
    </row>
    <row r="37" spans="1:16" ht="39" customHeight="1" x14ac:dyDescent="0.15">
      <c r="A37" s="22"/>
      <c r="B37" s="35"/>
      <c r="C37" s="1187" t="s">
        <v>571</v>
      </c>
      <c r="D37" s="1188"/>
      <c r="E37" s="1189"/>
      <c r="F37" s="36">
        <v>3.62</v>
      </c>
      <c r="G37" s="37">
        <v>3.51</v>
      </c>
      <c r="H37" s="37">
        <v>2.91</v>
      </c>
      <c r="I37" s="37">
        <v>2.2000000000000002</v>
      </c>
      <c r="J37" s="38">
        <v>2.2999999999999998</v>
      </c>
      <c r="K37" s="22"/>
      <c r="L37" s="22"/>
      <c r="M37" s="22"/>
      <c r="N37" s="22"/>
      <c r="O37" s="22"/>
      <c r="P37" s="22"/>
    </row>
    <row r="38" spans="1:16" ht="39" customHeight="1" x14ac:dyDescent="0.15">
      <c r="A38" s="22"/>
      <c r="B38" s="35"/>
      <c r="C38" s="1187" t="s">
        <v>572</v>
      </c>
      <c r="D38" s="1188"/>
      <c r="E38" s="1189"/>
      <c r="F38" s="36">
        <v>0.78</v>
      </c>
      <c r="G38" s="37">
        <v>0.95</v>
      </c>
      <c r="H38" s="37">
        <v>1.06</v>
      </c>
      <c r="I38" s="37">
        <v>0.87</v>
      </c>
      <c r="J38" s="38">
        <v>0.33</v>
      </c>
      <c r="K38" s="22"/>
      <c r="L38" s="22"/>
      <c r="M38" s="22"/>
      <c r="N38" s="22"/>
      <c r="O38" s="22"/>
      <c r="P38" s="22"/>
    </row>
    <row r="39" spans="1:16" ht="39" customHeight="1" x14ac:dyDescent="0.15">
      <c r="A39" s="22"/>
      <c r="B39" s="35"/>
      <c r="C39" s="1187" t="s">
        <v>573</v>
      </c>
      <c r="D39" s="1188"/>
      <c r="E39" s="1189"/>
      <c r="F39" s="36">
        <v>0.36</v>
      </c>
      <c r="G39" s="37">
        <v>0.08</v>
      </c>
      <c r="H39" s="37">
        <v>0.1</v>
      </c>
      <c r="I39" s="37">
        <v>0.08</v>
      </c>
      <c r="J39" s="38">
        <v>0.1</v>
      </c>
      <c r="K39" s="22"/>
      <c r="L39" s="22"/>
      <c r="M39" s="22"/>
      <c r="N39" s="22"/>
      <c r="O39" s="22"/>
      <c r="P39" s="22"/>
    </row>
    <row r="40" spans="1:16" ht="39" customHeight="1" x14ac:dyDescent="0.15">
      <c r="A40" s="22"/>
      <c r="B40" s="35"/>
      <c r="C40" s="1187" t="s">
        <v>574</v>
      </c>
      <c r="D40" s="1188"/>
      <c r="E40" s="1189"/>
      <c r="F40" s="36">
        <v>0</v>
      </c>
      <c r="G40" s="37">
        <v>0</v>
      </c>
      <c r="H40" s="37">
        <v>0</v>
      </c>
      <c r="I40" s="37">
        <v>0</v>
      </c>
      <c r="J40" s="38">
        <v>0</v>
      </c>
      <c r="K40" s="22"/>
      <c r="L40" s="22"/>
      <c r="M40" s="22"/>
      <c r="N40" s="22"/>
      <c r="O40" s="22"/>
      <c r="P40" s="22"/>
    </row>
    <row r="41" spans="1:16" ht="39" customHeight="1" x14ac:dyDescent="0.15">
      <c r="A41" s="22"/>
      <c r="B41" s="35"/>
      <c r="C41" s="1187"/>
      <c r="D41" s="1188"/>
      <c r="E41" s="1189"/>
      <c r="F41" s="36"/>
      <c r="G41" s="37"/>
      <c r="H41" s="37"/>
      <c r="I41" s="37"/>
      <c r="J41" s="38"/>
      <c r="K41" s="22"/>
      <c r="L41" s="22"/>
      <c r="M41" s="22"/>
      <c r="N41" s="22"/>
      <c r="O41" s="22"/>
      <c r="P41" s="22"/>
    </row>
    <row r="42" spans="1:16" ht="39" customHeight="1" x14ac:dyDescent="0.15">
      <c r="A42" s="22"/>
      <c r="B42" s="39"/>
      <c r="C42" s="1187" t="s">
        <v>575</v>
      </c>
      <c r="D42" s="1188"/>
      <c r="E42" s="1189"/>
      <c r="F42" s="36" t="s">
        <v>518</v>
      </c>
      <c r="G42" s="37" t="s">
        <v>518</v>
      </c>
      <c r="H42" s="37" t="s">
        <v>518</v>
      </c>
      <c r="I42" s="37" t="s">
        <v>518</v>
      </c>
      <c r="J42" s="38" t="s">
        <v>518</v>
      </c>
      <c r="K42" s="22"/>
      <c r="L42" s="22"/>
      <c r="M42" s="22"/>
      <c r="N42" s="22"/>
      <c r="O42" s="22"/>
      <c r="P42" s="22"/>
    </row>
    <row r="43" spans="1:16" ht="39" customHeight="1" thickBot="1" x14ac:dyDescent="0.2">
      <c r="A43" s="22"/>
      <c r="B43" s="40"/>
      <c r="C43" s="1190" t="s">
        <v>576</v>
      </c>
      <c r="D43" s="1191"/>
      <c r="E43" s="1192"/>
      <c r="F43" s="41" t="s">
        <v>518</v>
      </c>
      <c r="G43" s="42" t="s">
        <v>518</v>
      </c>
      <c r="H43" s="42" t="s">
        <v>518</v>
      </c>
      <c r="I43" s="42" t="s">
        <v>518</v>
      </c>
      <c r="J43" s="43" t="s">
        <v>518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NgyIE4T2zKKweJ5t1g+HcA8WEHQd4c5LMnlKwxvKD8B2Ypjm3R2tno5PsvGxOQd6rsRqDBIyyaCHeLLnAd+Yw==" saltValue="hJn814mv9rQilDhqv/Q6D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view="pageBreakPreview" zoomScaleNormal="100" zoomScaleSheetLayoutView="100"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218" t="s">
        <v>11</v>
      </c>
      <c r="C45" s="1219"/>
      <c r="D45" s="58"/>
      <c r="E45" s="1224" t="s">
        <v>12</v>
      </c>
      <c r="F45" s="1224"/>
      <c r="G45" s="1224"/>
      <c r="H45" s="1224"/>
      <c r="I45" s="1224"/>
      <c r="J45" s="1225"/>
      <c r="K45" s="59">
        <v>640</v>
      </c>
      <c r="L45" s="60">
        <v>650</v>
      </c>
      <c r="M45" s="60">
        <v>802</v>
      </c>
      <c r="N45" s="60">
        <v>918</v>
      </c>
      <c r="O45" s="61">
        <v>974</v>
      </c>
      <c r="P45" s="48"/>
      <c r="Q45" s="48"/>
      <c r="R45" s="48"/>
      <c r="S45" s="48"/>
      <c r="T45" s="48"/>
      <c r="U45" s="48"/>
    </row>
    <row r="46" spans="1:21" ht="30.75" customHeight="1" x14ac:dyDescent="0.15">
      <c r="A46" s="48"/>
      <c r="B46" s="1220"/>
      <c r="C46" s="1221"/>
      <c r="D46" s="62"/>
      <c r="E46" s="1197" t="s">
        <v>13</v>
      </c>
      <c r="F46" s="1197"/>
      <c r="G46" s="1197"/>
      <c r="H46" s="1197"/>
      <c r="I46" s="1197"/>
      <c r="J46" s="1198"/>
      <c r="K46" s="63" t="s">
        <v>518</v>
      </c>
      <c r="L46" s="64" t="s">
        <v>518</v>
      </c>
      <c r="M46" s="64" t="s">
        <v>518</v>
      </c>
      <c r="N46" s="64" t="s">
        <v>518</v>
      </c>
      <c r="O46" s="65" t="s">
        <v>518</v>
      </c>
      <c r="P46" s="48"/>
      <c r="Q46" s="48"/>
      <c r="R46" s="48"/>
      <c r="S46" s="48"/>
      <c r="T46" s="48"/>
      <c r="U46" s="48"/>
    </row>
    <row r="47" spans="1:21" ht="30.75" customHeight="1" x14ac:dyDescent="0.15">
      <c r="A47" s="48"/>
      <c r="B47" s="1220"/>
      <c r="C47" s="1221"/>
      <c r="D47" s="62"/>
      <c r="E47" s="1197" t="s">
        <v>14</v>
      </c>
      <c r="F47" s="1197"/>
      <c r="G47" s="1197"/>
      <c r="H47" s="1197"/>
      <c r="I47" s="1197"/>
      <c r="J47" s="1198"/>
      <c r="K47" s="63" t="s">
        <v>518</v>
      </c>
      <c r="L47" s="64" t="s">
        <v>518</v>
      </c>
      <c r="M47" s="64" t="s">
        <v>518</v>
      </c>
      <c r="N47" s="64" t="s">
        <v>518</v>
      </c>
      <c r="O47" s="65" t="s">
        <v>518</v>
      </c>
      <c r="P47" s="48"/>
      <c r="Q47" s="48"/>
      <c r="R47" s="48"/>
      <c r="S47" s="48"/>
      <c r="T47" s="48"/>
      <c r="U47" s="48"/>
    </row>
    <row r="48" spans="1:21" ht="30.75" customHeight="1" x14ac:dyDescent="0.15">
      <c r="A48" s="48"/>
      <c r="B48" s="1220"/>
      <c r="C48" s="1221"/>
      <c r="D48" s="62"/>
      <c r="E48" s="1197" t="s">
        <v>15</v>
      </c>
      <c r="F48" s="1197"/>
      <c r="G48" s="1197"/>
      <c r="H48" s="1197"/>
      <c r="I48" s="1197"/>
      <c r="J48" s="1198"/>
      <c r="K48" s="63">
        <v>481</v>
      </c>
      <c r="L48" s="64">
        <v>486</v>
      </c>
      <c r="M48" s="64">
        <v>493</v>
      </c>
      <c r="N48" s="64">
        <v>445</v>
      </c>
      <c r="O48" s="65">
        <v>458</v>
      </c>
      <c r="P48" s="48"/>
      <c r="Q48" s="48"/>
      <c r="R48" s="48"/>
      <c r="S48" s="48"/>
      <c r="T48" s="48"/>
      <c r="U48" s="48"/>
    </row>
    <row r="49" spans="1:21" ht="30.75" customHeight="1" x14ac:dyDescent="0.15">
      <c r="A49" s="48"/>
      <c r="B49" s="1220"/>
      <c r="C49" s="1221"/>
      <c r="D49" s="62"/>
      <c r="E49" s="1197" t="s">
        <v>16</v>
      </c>
      <c r="F49" s="1197"/>
      <c r="G49" s="1197"/>
      <c r="H49" s="1197"/>
      <c r="I49" s="1197"/>
      <c r="J49" s="1198"/>
      <c r="K49" s="63">
        <v>6</v>
      </c>
      <c r="L49" s="64">
        <v>6</v>
      </c>
      <c r="M49" s="64">
        <v>6</v>
      </c>
      <c r="N49" s="64">
        <v>6</v>
      </c>
      <c r="O49" s="65">
        <v>6</v>
      </c>
      <c r="P49" s="48"/>
      <c r="Q49" s="48"/>
      <c r="R49" s="48"/>
      <c r="S49" s="48"/>
      <c r="T49" s="48"/>
      <c r="U49" s="48"/>
    </row>
    <row r="50" spans="1:21" ht="30.75" customHeight="1" x14ac:dyDescent="0.15">
      <c r="A50" s="48"/>
      <c r="B50" s="1220"/>
      <c r="C50" s="1221"/>
      <c r="D50" s="62"/>
      <c r="E50" s="1197" t="s">
        <v>17</v>
      </c>
      <c r="F50" s="1197"/>
      <c r="G50" s="1197"/>
      <c r="H50" s="1197"/>
      <c r="I50" s="1197"/>
      <c r="J50" s="1198"/>
      <c r="K50" s="63" t="s">
        <v>518</v>
      </c>
      <c r="L50" s="64" t="s">
        <v>518</v>
      </c>
      <c r="M50" s="64" t="s">
        <v>518</v>
      </c>
      <c r="N50" s="64" t="s">
        <v>518</v>
      </c>
      <c r="O50" s="65" t="s">
        <v>518</v>
      </c>
      <c r="P50" s="48"/>
      <c r="Q50" s="48"/>
      <c r="R50" s="48"/>
      <c r="S50" s="48"/>
      <c r="T50" s="48"/>
      <c r="U50" s="48"/>
    </row>
    <row r="51" spans="1:21" ht="30.75" customHeight="1" x14ac:dyDescent="0.15">
      <c r="A51" s="48"/>
      <c r="B51" s="1222"/>
      <c r="C51" s="1223"/>
      <c r="D51" s="66"/>
      <c r="E51" s="1197" t="s">
        <v>18</v>
      </c>
      <c r="F51" s="1197"/>
      <c r="G51" s="1197"/>
      <c r="H51" s="1197"/>
      <c r="I51" s="1197"/>
      <c r="J51" s="1198"/>
      <c r="K51" s="63">
        <v>0</v>
      </c>
      <c r="L51" s="64" t="s">
        <v>518</v>
      </c>
      <c r="M51" s="64" t="s">
        <v>518</v>
      </c>
      <c r="N51" s="64" t="s">
        <v>518</v>
      </c>
      <c r="O51" s="65" t="s">
        <v>518</v>
      </c>
      <c r="P51" s="48"/>
      <c r="Q51" s="48"/>
      <c r="R51" s="48"/>
      <c r="S51" s="48"/>
      <c r="T51" s="48"/>
      <c r="U51" s="48"/>
    </row>
    <row r="52" spans="1:21" ht="30.75" customHeight="1" x14ac:dyDescent="0.15">
      <c r="A52" s="48"/>
      <c r="B52" s="1195" t="s">
        <v>19</v>
      </c>
      <c r="C52" s="1196"/>
      <c r="D52" s="66"/>
      <c r="E52" s="1197" t="s">
        <v>20</v>
      </c>
      <c r="F52" s="1197"/>
      <c r="G52" s="1197"/>
      <c r="H52" s="1197"/>
      <c r="I52" s="1197"/>
      <c r="J52" s="1198"/>
      <c r="K52" s="63">
        <v>969</v>
      </c>
      <c r="L52" s="64">
        <v>969</v>
      </c>
      <c r="M52" s="64">
        <v>1004</v>
      </c>
      <c r="N52" s="64">
        <v>1035</v>
      </c>
      <c r="O52" s="65">
        <v>1052</v>
      </c>
      <c r="P52" s="48"/>
      <c r="Q52" s="48"/>
      <c r="R52" s="48"/>
      <c r="S52" s="48"/>
      <c r="T52" s="48"/>
      <c r="U52" s="48"/>
    </row>
    <row r="53" spans="1:21" ht="30.75" customHeight="1" thickBot="1" x14ac:dyDescent="0.2">
      <c r="A53" s="48"/>
      <c r="B53" s="1199" t="s">
        <v>21</v>
      </c>
      <c r="C53" s="1200"/>
      <c r="D53" s="67"/>
      <c r="E53" s="1201" t="s">
        <v>22</v>
      </c>
      <c r="F53" s="1201"/>
      <c r="G53" s="1201"/>
      <c r="H53" s="1201"/>
      <c r="I53" s="1201"/>
      <c r="J53" s="1202"/>
      <c r="K53" s="68">
        <v>158</v>
      </c>
      <c r="L53" s="69">
        <v>173</v>
      </c>
      <c r="M53" s="69">
        <v>297</v>
      </c>
      <c r="N53" s="69">
        <v>334</v>
      </c>
      <c r="O53" s="70">
        <v>386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577</v>
      </c>
      <c r="P56" s="48"/>
      <c r="Q56" s="48"/>
      <c r="R56" s="48"/>
      <c r="S56" s="48"/>
      <c r="T56" s="48"/>
      <c r="U56" s="48"/>
    </row>
    <row r="57" spans="1:21" ht="31.5" customHeight="1" thickBot="1" x14ac:dyDescent="0.2">
      <c r="A57" s="48"/>
      <c r="B57" s="76"/>
      <c r="C57" s="77"/>
      <c r="D57" s="77"/>
      <c r="E57" s="78"/>
      <c r="F57" s="78"/>
      <c r="G57" s="78"/>
      <c r="H57" s="78"/>
      <c r="I57" s="78"/>
      <c r="J57" s="79" t="s">
        <v>2</v>
      </c>
      <c r="K57" s="80" t="s">
        <v>578</v>
      </c>
      <c r="L57" s="81" t="s">
        <v>579</v>
      </c>
      <c r="M57" s="81" t="s">
        <v>580</v>
      </c>
      <c r="N57" s="81" t="s">
        <v>581</v>
      </c>
      <c r="O57" s="82" t="s">
        <v>582</v>
      </c>
      <c r="P57" s="48"/>
      <c r="Q57" s="48"/>
      <c r="R57" s="48"/>
      <c r="S57" s="48"/>
      <c r="T57" s="48"/>
      <c r="U57" s="48"/>
    </row>
    <row r="58" spans="1:21" ht="31.5" customHeight="1" x14ac:dyDescent="0.15">
      <c r="B58" s="1203" t="s">
        <v>26</v>
      </c>
      <c r="C58" s="1204"/>
      <c r="D58" s="1209" t="s">
        <v>27</v>
      </c>
      <c r="E58" s="1210"/>
      <c r="F58" s="1210"/>
      <c r="G58" s="1210"/>
      <c r="H58" s="1210"/>
      <c r="I58" s="1210"/>
      <c r="J58" s="1211"/>
      <c r="K58" s="83"/>
      <c r="L58" s="84"/>
      <c r="M58" s="84"/>
      <c r="N58" s="84"/>
      <c r="O58" s="85"/>
    </row>
    <row r="59" spans="1:21" ht="31.5" customHeight="1" x14ac:dyDescent="0.15">
      <c r="B59" s="1205"/>
      <c r="C59" s="1206"/>
      <c r="D59" s="1212" t="s">
        <v>28</v>
      </c>
      <c r="E59" s="1213"/>
      <c r="F59" s="1213"/>
      <c r="G59" s="1213"/>
      <c r="H59" s="1213"/>
      <c r="I59" s="1213"/>
      <c r="J59" s="1214"/>
      <c r="K59" s="86"/>
      <c r="L59" s="87"/>
      <c r="M59" s="87"/>
      <c r="N59" s="87"/>
      <c r="O59" s="88"/>
    </row>
    <row r="60" spans="1:21" ht="31.5" customHeight="1" thickBot="1" x14ac:dyDescent="0.2">
      <c r="B60" s="1207"/>
      <c r="C60" s="1208"/>
      <c r="D60" s="1215" t="s">
        <v>29</v>
      </c>
      <c r="E60" s="1216"/>
      <c r="F60" s="1216"/>
      <c r="G60" s="1216"/>
      <c r="H60" s="1216"/>
      <c r="I60" s="1216"/>
      <c r="J60" s="1217"/>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zg9DC5u0PhYOe3jAabI0r7+l6eZnfbL3Pm61GuveYY3RdDjlix8o/qs9JLejlFCiiqQtwU7UpbxqXrxKrKTYbA==" saltValue="IyB7TgMAeuL5S34KN79SS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view="pageBreakPreview"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559</v>
      </c>
      <c r="J40" s="103" t="s">
        <v>560</v>
      </c>
      <c r="K40" s="103" t="s">
        <v>561</v>
      </c>
      <c r="L40" s="103" t="s">
        <v>562</v>
      </c>
      <c r="M40" s="104" t="s">
        <v>563</v>
      </c>
    </row>
    <row r="41" spans="2:13" ht="27.75" customHeight="1" x14ac:dyDescent="0.15">
      <c r="B41" s="1238" t="s">
        <v>32</v>
      </c>
      <c r="C41" s="1239"/>
      <c r="D41" s="105"/>
      <c r="E41" s="1240" t="s">
        <v>33</v>
      </c>
      <c r="F41" s="1240"/>
      <c r="G41" s="1240"/>
      <c r="H41" s="1241"/>
      <c r="I41" s="355">
        <v>9648</v>
      </c>
      <c r="J41" s="356">
        <v>10254</v>
      </c>
      <c r="K41" s="356">
        <v>10534</v>
      </c>
      <c r="L41" s="356">
        <v>10774</v>
      </c>
      <c r="M41" s="357">
        <v>10332</v>
      </c>
    </row>
    <row r="42" spans="2:13" ht="27.75" customHeight="1" x14ac:dyDescent="0.15">
      <c r="B42" s="1228"/>
      <c r="C42" s="1229"/>
      <c r="D42" s="106"/>
      <c r="E42" s="1232" t="s">
        <v>34</v>
      </c>
      <c r="F42" s="1232"/>
      <c r="G42" s="1232"/>
      <c r="H42" s="1233"/>
      <c r="I42" s="358" t="s">
        <v>518</v>
      </c>
      <c r="J42" s="359" t="s">
        <v>518</v>
      </c>
      <c r="K42" s="359" t="s">
        <v>518</v>
      </c>
      <c r="L42" s="359" t="s">
        <v>518</v>
      </c>
      <c r="M42" s="360" t="s">
        <v>518</v>
      </c>
    </row>
    <row r="43" spans="2:13" ht="27.75" customHeight="1" x14ac:dyDescent="0.15">
      <c r="B43" s="1228"/>
      <c r="C43" s="1229"/>
      <c r="D43" s="106"/>
      <c r="E43" s="1232" t="s">
        <v>35</v>
      </c>
      <c r="F43" s="1232"/>
      <c r="G43" s="1232"/>
      <c r="H43" s="1233"/>
      <c r="I43" s="358">
        <v>7925</v>
      </c>
      <c r="J43" s="359">
        <v>8254</v>
      </c>
      <c r="K43" s="359">
        <v>8353</v>
      </c>
      <c r="L43" s="359">
        <v>8223</v>
      </c>
      <c r="M43" s="360">
        <v>8035</v>
      </c>
    </row>
    <row r="44" spans="2:13" ht="27.75" customHeight="1" x14ac:dyDescent="0.15">
      <c r="B44" s="1228"/>
      <c r="C44" s="1229"/>
      <c r="D44" s="106"/>
      <c r="E44" s="1232" t="s">
        <v>36</v>
      </c>
      <c r="F44" s="1232"/>
      <c r="G44" s="1232"/>
      <c r="H44" s="1233"/>
      <c r="I44" s="358">
        <v>45</v>
      </c>
      <c r="J44" s="359">
        <v>37</v>
      </c>
      <c r="K44" s="359">
        <v>29</v>
      </c>
      <c r="L44" s="359">
        <v>20</v>
      </c>
      <c r="M44" s="360">
        <v>21</v>
      </c>
    </row>
    <row r="45" spans="2:13" ht="27.75" customHeight="1" x14ac:dyDescent="0.15">
      <c r="B45" s="1228"/>
      <c r="C45" s="1229"/>
      <c r="D45" s="106"/>
      <c r="E45" s="1232" t="s">
        <v>37</v>
      </c>
      <c r="F45" s="1232"/>
      <c r="G45" s="1232"/>
      <c r="H45" s="1233"/>
      <c r="I45" s="358">
        <v>509</v>
      </c>
      <c r="J45" s="359">
        <v>573</v>
      </c>
      <c r="K45" s="359">
        <v>169</v>
      </c>
      <c r="L45" s="359" t="s">
        <v>518</v>
      </c>
      <c r="M45" s="360" t="s">
        <v>518</v>
      </c>
    </row>
    <row r="46" spans="2:13" ht="27.75" customHeight="1" x14ac:dyDescent="0.15">
      <c r="B46" s="1228"/>
      <c r="C46" s="1229"/>
      <c r="D46" s="107"/>
      <c r="E46" s="1232" t="s">
        <v>38</v>
      </c>
      <c r="F46" s="1232"/>
      <c r="G46" s="1232"/>
      <c r="H46" s="1233"/>
      <c r="I46" s="358" t="s">
        <v>518</v>
      </c>
      <c r="J46" s="359" t="s">
        <v>518</v>
      </c>
      <c r="K46" s="359" t="s">
        <v>518</v>
      </c>
      <c r="L46" s="359" t="s">
        <v>518</v>
      </c>
      <c r="M46" s="360" t="s">
        <v>518</v>
      </c>
    </row>
    <row r="47" spans="2:13" ht="27.75" customHeight="1" x14ac:dyDescent="0.15">
      <c r="B47" s="1228"/>
      <c r="C47" s="1229"/>
      <c r="D47" s="108"/>
      <c r="E47" s="1242" t="s">
        <v>39</v>
      </c>
      <c r="F47" s="1243"/>
      <c r="G47" s="1243"/>
      <c r="H47" s="1244"/>
      <c r="I47" s="358" t="s">
        <v>518</v>
      </c>
      <c r="J47" s="359" t="s">
        <v>518</v>
      </c>
      <c r="K47" s="359" t="s">
        <v>518</v>
      </c>
      <c r="L47" s="359" t="s">
        <v>518</v>
      </c>
      <c r="M47" s="360" t="s">
        <v>518</v>
      </c>
    </row>
    <row r="48" spans="2:13" ht="27.75" customHeight="1" x14ac:dyDescent="0.15">
      <c r="B48" s="1228"/>
      <c r="C48" s="1229"/>
      <c r="D48" s="106"/>
      <c r="E48" s="1232" t="s">
        <v>40</v>
      </c>
      <c r="F48" s="1232"/>
      <c r="G48" s="1232"/>
      <c r="H48" s="1233"/>
      <c r="I48" s="358" t="s">
        <v>518</v>
      </c>
      <c r="J48" s="359" t="s">
        <v>518</v>
      </c>
      <c r="K48" s="359" t="s">
        <v>518</v>
      </c>
      <c r="L48" s="359" t="s">
        <v>518</v>
      </c>
      <c r="M48" s="360" t="s">
        <v>518</v>
      </c>
    </row>
    <row r="49" spans="2:13" ht="27.75" customHeight="1" x14ac:dyDescent="0.15">
      <c r="B49" s="1230"/>
      <c r="C49" s="1231"/>
      <c r="D49" s="106"/>
      <c r="E49" s="1232" t="s">
        <v>41</v>
      </c>
      <c r="F49" s="1232"/>
      <c r="G49" s="1232"/>
      <c r="H49" s="1233"/>
      <c r="I49" s="358" t="s">
        <v>518</v>
      </c>
      <c r="J49" s="359" t="s">
        <v>518</v>
      </c>
      <c r="K49" s="359" t="s">
        <v>518</v>
      </c>
      <c r="L49" s="359" t="s">
        <v>518</v>
      </c>
      <c r="M49" s="360" t="s">
        <v>518</v>
      </c>
    </row>
    <row r="50" spans="2:13" ht="27.75" customHeight="1" x14ac:dyDescent="0.15">
      <c r="B50" s="1226" t="s">
        <v>42</v>
      </c>
      <c r="C50" s="1227"/>
      <c r="D50" s="109"/>
      <c r="E50" s="1232" t="s">
        <v>43</v>
      </c>
      <c r="F50" s="1232"/>
      <c r="G50" s="1232"/>
      <c r="H50" s="1233"/>
      <c r="I50" s="358">
        <v>6108</v>
      </c>
      <c r="J50" s="359">
        <v>5955</v>
      </c>
      <c r="K50" s="359">
        <v>5649</v>
      </c>
      <c r="L50" s="359">
        <v>6258</v>
      </c>
      <c r="M50" s="360">
        <v>6873</v>
      </c>
    </row>
    <row r="51" spans="2:13" ht="27.75" customHeight="1" x14ac:dyDescent="0.15">
      <c r="B51" s="1228"/>
      <c r="C51" s="1229"/>
      <c r="D51" s="106"/>
      <c r="E51" s="1232" t="s">
        <v>44</v>
      </c>
      <c r="F51" s="1232"/>
      <c r="G51" s="1232"/>
      <c r="H51" s="1233"/>
      <c r="I51" s="358" t="s">
        <v>518</v>
      </c>
      <c r="J51" s="359" t="s">
        <v>518</v>
      </c>
      <c r="K51" s="359" t="s">
        <v>518</v>
      </c>
      <c r="L51" s="359" t="s">
        <v>518</v>
      </c>
      <c r="M51" s="360" t="s">
        <v>518</v>
      </c>
    </row>
    <row r="52" spans="2:13" ht="27.75" customHeight="1" x14ac:dyDescent="0.15">
      <c r="B52" s="1230"/>
      <c r="C52" s="1231"/>
      <c r="D52" s="106"/>
      <c r="E52" s="1232" t="s">
        <v>45</v>
      </c>
      <c r="F52" s="1232"/>
      <c r="G52" s="1232"/>
      <c r="H52" s="1233"/>
      <c r="I52" s="358">
        <v>14862</v>
      </c>
      <c r="J52" s="359">
        <v>15105</v>
      </c>
      <c r="K52" s="359">
        <v>15275</v>
      </c>
      <c r="L52" s="359">
        <v>15311</v>
      </c>
      <c r="M52" s="360">
        <v>14974</v>
      </c>
    </row>
    <row r="53" spans="2:13" ht="27.75" customHeight="1" thickBot="1" x14ac:dyDescent="0.2">
      <c r="B53" s="1234" t="s">
        <v>46</v>
      </c>
      <c r="C53" s="1235"/>
      <c r="D53" s="110"/>
      <c r="E53" s="1236" t="s">
        <v>47</v>
      </c>
      <c r="F53" s="1236"/>
      <c r="G53" s="1236"/>
      <c r="H53" s="1237"/>
      <c r="I53" s="361">
        <v>-2844</v>
      </c>
      <c r="J53" s="362">
        <v>-1942</v>
      </c>
      <c r="K53" s="362">
        <v>-1840</v>
      </c>
      <c r="L53" s="362">
        <v>-2552</v>
      </c>
      <c r="M53" s="363">
        <v>-3459</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RQ/82KSRlhCKxgQjkfv+0hNE3clNpH8b67TCJBibCUR+/Uo/gruGgxKl2GCae1Co/VP45sgtCOcXgcC0lHgSKA==" saltValue="QEbsN++x41RFr/dJSIWhl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view="pageBreakPreview"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561</v>
      </c>
      <c r="G54" s="119" t="s">
        <v>562</v>
      </c>
      <c r="H54" s="120" t="s">
        <v>563</v>
      </c>
    </row>
    <row r="55" spans="2:8" ht="52.5" customHeight="1" x14ac:dyDescent="0.15">
      <c r="B55" s="121"/>
      <c r="C55" s="1253" t="s">
        <v>50</v>
      </c>
      <c r="D55" s="1253"/>
      <c r="E55" s="1254"/>
      <c r="F55" s="122">
        <v>2595</v>
      </c>
      <c r="G55" s="122">
        <v>2718</v>
      </c>
      <c r="H55" s="123">
        <v>2790</v>
      </c>
    </row>
    <row r="56" spans="2:8" ht="52.5" customHeight="1" x14ac:dyDescent="0.15">
      <c r="B56" s="124"/>
      <c r="C56" s="1255" t="s">
        <v>51</v>
      </c>
      <c r="D56" s="1255"/>
      <c r="E56" s="1256"/>
      <c r="F56" s="125">
        <v>465</v>
      </c>
      <c r="G56" s="125">
        <v>704</v>
      </c>
      <c r="H56" s="126">
        <v>704</v>
      </c>
    </row>
    <row r="57" spans="2:8" ht="53.25" customHeight="1" x14ac:dyDescent="0.15">
      <c r="B57" s="124"/>
      <c r="C57" s="1257" t="s">
        <v>52</v>
      </c>
      <c r="D57" s="1257"/>
      <c r="E57" s="1258"/>
      <c r="F57" s="127">
        <v>1865</v>
      </c>
      <c r="G57" s="127">
        <v>2033</v>
      </c>
      <c r="H57" s="128">
        <v>2481</v>
      </c>
    </row>
    <row r="58" spans="2:8" ht="45.75" customHeight="1" x14ac:dyDescent="0.15">
      <c r="B58" s="129"/>
      <c r="C58" s="1245" t="s">
        <v>598</v>
      </c>
      <c r="D58" s="1246"/>
      <c r="E58" s="1247"/>
      <c r="F58" s="130">
        <v>773</v>
      </c>
      <c r="G58" s="130">
        <v>905</v>
      </c>
      <c r="H58" s="131">
        <v>1306</v>
      </c>
    </row>
    <row r="59" spans="2:8" ht="45.75" customHeight="1" x14ac:dyDescent="0.15">
      <c r="B59" s="129"/>
      <c r="C59" s="1245" t="s">
        <v>599</v>
      </c>
      <c r="D59" s="1246"/>
      <c r="E59" s="1247"/>
      <c r="F59" s="130">
        <v>373</v>
      </c>
      <c r="G59" s="130">
        <v>373</v>
      </c>
      <c r="H59" s="131">
        <v>373</v>
      </c>
    </row>
    <row r="60" spans="2:8" ht="45.75" customHeight="1" x14ac:dyDescent="0.15">
      <c r="B60" s="129"/>
      <c r="C60" s="1245" t="s">
        <v>600</v>
      </c>
      <c r="D60" s="1246"/>
      <c r="E60" s="1247"/>
      <c r="F60" s="130">
        <v>290</v>
      </c>
      <c r="G60" s="130">
        <v>325</v>
      </c>
      <c r="H60" s="131">
        <v>364</v>
      </c>
    </row>
    <row r="61" spans="2:8" ht="45.75" customHeight="1" x14ac:dyDescent="0.15">
      <c r="B61" s="129"/>
      <c r="C61" s="1245" t="s">
        <v>601</v>
      </c>
      <c r="D61" s="1246"/>
      <c r="E61" s="1247"/>
      <c r="F61" s="130">
        <v>355</v>
      </c>
      <c r="G61" s="130">
        <v>355</v>
      </c>
      <c r="H61" s="131">
        <v>356</v>
      </c>
    </row>
    <row r="62" spans="2:8" ht="45.75" customHeight="1" thickBot="1" x14ac:dyDescent="0.2">
      <c r="B62" s="132"/>
      <c r="C62" s="1248" t="s">
        <v>602</v>
      </c>
      <c r="D62" s="1249"/>
      <c r="E62" s="1250"/>
      <c r="F62" s="133">
        <v>12</v>
      </c>
      <c r="G62" s="133">
        <v>21</v>
      </c>
      <c r="H62" s="134">
        <v>25</v>
      </c>
    </row>
    <row r="63" spans="2:8" ht="52.5" customHeight="1" thickBot="1" x14ac:dyDescent="0.2">
      <c r="B63" s="135"/>
      <c r="C63" s="1251" t="s">
        <v>53</v>
      </c>
      <c r="D63" s="1251"/>
      <c r="E63" s="1252"/>
      <c r="F63" s="136">
        <v>4926</v>
      </c>
      <c r="G63" s="136">
        <v>5454</v>
      </c>
      <c r="H63" s="137">
        <v>5975</v>
      </c>
    </row>
    <row r="64" spans="2:8" x14ac:dyDescent="0.15"/>
  </sheetData>
  <sheetProtection algorithmName="SHA-512" hashValue="jOS++hPC5/dHkYsYK0Tm1FsmhEdTWqHvHdEHjDEQQpKPE/LYXzda4kdDoDVBEunD1BIKf52WJ1mV7QW3p2EAbg==" saltValue="JbYKvasTjC63gbiqYoWJK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611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608</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59" t="s">
        <v>612</v>
      </c>
      <c r="AO43" s="1260"/>
      <c r="AP43" s="1260"/>
      <c r="AQ43" s="1260"/>
      <c r="AR43" s="1260"/>
      <c r="AS43" s="1260"/>
      <c r="AT43" s="1260"/>
      <c r="AU43" s="1260"/>
      <c r="AV43" s="1260"/>
      <c r="AW43" s="1260"/>
      <c r="AX43" s="1260"/>
      <c r="AY43" s="1260"/>
      <c r="AZ43" s="1260"/>
      <c r="BA43" s="1260"/>
      <c r="BB43" s="1260"/>
      <c r="BC43" s="1260"/>
      <c r="BD43" s="1260"/>
      <c r="BE43" s="1260"/>
      <c r="BF43" s="1260"/>
      <c r="BG43" s="1260"/>
      <c r="BH43" s="1260"/>
      <c r="BI43" s="1260"/>
      <c r="BJ43" s="1260"/>
      <c r="BK43" s="1260"/>
      <c r="BL43" s="1260"/>
      <c r="BM43" s="1260"/>
      <c r="BN43" s="1260"/>
      <c r="BO43" s="1260"/>
      <c r="BP43" s="1260"/>
      <c r="BQ43" s="1260"/>
      <c r="BR43" s="1260"/>
      <c r="BS43" s="1260"/>
      <c r="BT43" s="1260"/>
      <c r="BU43" s="1260"/>
      <c r="BV43" s="1260"/>
      <c r="BW43" s="1260"/>
      <c r="BX43" s="1260"/>
      <c r="BY43" s="1260"/>
      <c r="BZ43" s="1260"/>
      <c r="CA43" s="1260"/>
      <c r="CB43" s="1260"/>
      <c r="CC43" s="1260"/>
      <c r="CD43" s="1260"/>
      <c r="CE43" s="1260"/>
      <c r="CF43" s="1260"/>
      <c r="CG43" s="1260"/>
      <c r="CH43" s="1260"/>
      <c r="CI43" s="1260"/>
      <c r="CJ43" s="1260"/>
      <c r="CK43" s="1260"/>
      <c r="CL43" s="1260"/>
      <c r="CM43" s="1260"/>
      <c r="CN43" s="1260"/>
      <c r="CO43" s="1260"/>
      <c r="CP43" s="1260"/>
      <c r="CQ43" s="1260"/>
      <c r="CR43" s="1260"/>
      <c r="CS43" s="1260"/>
      <c r="CT43" s="1260"/>
      <c r="CU43" s="1260"/>
      <c r="CV43" s="1260"/>
      <c r="CW43" s="1260"/>
      <c r="CX43" s="1260"/>
      <c r="CY43" s="1260"/>
      <c r="CZ43" s="1260"/>
      <c r="DA43" s="1260"/>
      <c r="DB43" s="1260"/>
      <c r="DC43" s="1261"/>
    </row>
    <row r="44" spans="2:109" ht="13.5" x14ac:dyDescent="0.15">
      <c r="B44" s="365"/>
      <c r="AN44" s="1262"/>
      <c r="AO44" s="1263"/>
      <c r="AP44" s="1263"/>
      <c r="AQ44" s="1263"/>
      <c r="AR44" s="1263"/>
      <c r="AS44" s="1263"/>
      <c r="AT44" s="1263"/>
      <c r="AU44" s="1263"/>
      <c r="AV44" s="1263"/>
      <c r="AW44" s="1263"/>
      <c r="AX44" s="1263"/>
      <c r="AY44" s="1263"/>
      <c r="AZ44" s="1263"/>
      <c r="BA44" s="1263"/>
      <c r="BB44" s="1263"/>
      <c r="BC44" s="1263"/>
      <c r="BD44" s="1263"/>
      <c r="BE44" s="1263"/>
      <c r="BF44" s="1263"/>
      <c r="BG44" s="1263"/>
      <c r="BH44" s="1263"/>
      <c r="BI44" s="1263"/>
      <c r="BJ44" s="1263"/>
      <c r="BK44" s="1263"/>
      <c r="BL44" s="1263"/>
      <c r="BM44" s="1263"/>
      <c r="BN44" s="1263"/>
      <c r="BO44" s="1263"/>
      <c r="BP44" s="1263"/>
      <c r="BQ44" s="1263"/>
      <c r="BR44" s="1263"/>
      <c r="BS44" s="1263"/>
      <c r="BT44" s="1263"/>
      <c r="BU44" s="1263"/>
      <c r="BV44" s="1263"/>
      <c r="BW44" s="1263"/>
      <c r="BX44" s="1263"/>
      <c r="BY44" s="1263"/>
      <c r="BZ44" s="1263"/>
      <c r="CA44" s="1263"/>
      <c r="CB44" s="1263"/>
      <c r="CC44" s="1263"/>
      <c r="CD44" s="1263"/>
      <c r="CE44" s="1263"/>
      <c r="CF44" s="1263"/>
      <c r="CG44" s="1263"/>
      <c r="CH44" s="1263"/>
      <c r="CI44" s="1263"/>
      <c r="CJ44" s="1263"/>
      <c r="CK44" s="1263"/>
      <c r="CL44" s="1263"/>
      <c r="CM44" s="1263"/>
      <c r="CN44" s="1263"/>
      <c r="CO44" s="1263"/>
      <c r="CP44" s="1263"/>
      <c r="CQ44" s="1263"/>
      <c r="CR44" s="1263"/>
      <c r="CS44" s="1263"/>
      <c r="CT44" s="1263"/>
      <c r="CU44" s="1263"/>
      <c r="CV44" s="1263"/>
      <c r="CW44" s="1263"/>
      <c r="CX44" s="1263"/>
      <c r="CY44" s="1263"/>
      <c r="CZ44" s="1263"/>
      <c r="DA44" s="1263"/>
      <c r="DB44" s="1263"/>
      <c r="DC44" s="1264"/>
    </row>
    <row r="45" spans="2:109" ht="13.5" x14ac:dyDescent="0.15">
      <c r="B45" s="365"/>
      <c r="AN45" s="1262"/>
      <c r="AO45" s="1263"/>
      <c r="AP45" s="1263"/>
      <c r="AQ45" s="1263"/>
      <c r="AR45" s="1263"/>
      <c r="AS45" s="1263"/>
      <c r="AT45" s="1263"/>
      <c r="AU45" s="1263"/>
      <c r="AV45" s="1263"/>
      <c r="AW45" s="1263"/>
      <c r="AX45" s="1263"/>
      <c r="AY45" s="1263"/>
      <c r="AZ45" s="1263"/>
      <c r="BA45" s="1263"/>
      <c r="BB45" s="1263"/>
      <c r="BC45" s="1263"/>
      <c r="BD45" s="1263"/>
      <c r="BE45" s="1263"/>
      <c r="BF45" s="1263"/>
      <c r="BG45" s="1263"/>
      <c r="BH45" s="1263"/>
      <c r="BI45" s="1263"/>
      <c r="BJ45" s="1263"/>
      <c r="BK45" s="1263"/>
      <c r="BL45" s="1263"/>
      <c r="BM45" s="1263"/>
      <c r="BN45" s="1263"/>
      <c r="BO45" s="1263"/>
      <c r="BP45" s="1263"/>
      <c r="BQ45" s="1263"/>
      <c r="BR45" s="1263"/>
      <c r="BS45" s="1263"/>
      <c r="BT45" s="1263"/>
      <c r="BU45" s="1263"/>
      <c r="BV45" s="1263"/>
      <c r="BW45" s="1263"/>
      <c r="BX45" s="1263"/>
      <c r="BY45" s="1263"/>
      <c r="BZ45" s="1263"/>
      <c r="CA45" s="1263"/>
      <c r="CB45" s="1263"/>
      <c r="CC45" s="1263"/>
      <c r="CD45" s="1263"/>
      <c r="CE45" s="1263"/>
      <c r="CF45" s="1263"/>
      <c r="CG45" s="1263"/>
      <c r="CH45" s="1263"/>
      <c r="CI45" s="1263"/>
      <c r="CJ45" s="1263"/>
      <c r="CK45" s="1263"/>
      <c r="CL45" s="1263"/>
      <c r="CM45" s="1263"/>
      <c r="CN45" s="1263"/>
      <c r="CO45" s="1263"/>
      <c r="CP45" s="1263"/>
      <c r="CQ45" s="1263"/>
      <c r="CR45" s="1263"/>
      <c r="CS45" s="1263"/>
      <c r="CT45" s="1263"/>
      <c r="CU45" s="1263"/>
      <c r="CV45" s="1263"/>
      <c r="CW45" s="1263"/>
      <c r="CX45" s="1263"/>
      <c r="CY45" s="1263"/>
      <c r="CZ45" s="1263"/>
      <c r="DA45" s="1263"/>
      <c r="DB45" s="1263"/>
      <c r="DC45" s="1264"/>
    </row>
    <row r="46" spans="2:109" ht="13.5" x14ac:dyDescent="0.15">
      <c r="B46" s="365"/>
      <c r="AN46" s="1262"/>
      <c r="AO46" s="1263"/>
      <c r="AP46" s="1263"/>
      <c r="AQ46" s="1263"/>
      <c r="AR46" s="1263"/>
      <c r="AS46" s="1263"/>
      <c r="AT46" s="1263"/>
      <c r="AU46" s="1263"/>
      <c r="AV46" s="1263"/>
      <c r="AW46" s="1263"/>
      <c r="AX46" s="1263"/>
      <c r="AY46" s="1263"/>
      <c r="AZ46" s="1263"/>
      <c r="BA46" s="1263"/>
      <c r="BB46" s="1263"/>
      <c r="BC46" s="1263"/>
      <c r="BD46" s="1263"/>
      <c r="BE46" s="1263"/>
      <c r="BF46" s="1263"/>
      <c r="BG46" s="1263"/>
      <c r="BH46" s="1263"/>
      <c r="BI46" s="1263"/>
      <c r="BJ46" s="1263"/>
      <c r="BK46" s="1263"/>
      <c r="BL46" s="1263"/>
      <c r="BM46" s="1263"/>
      <c r="BN46" s="1263"/>
      <c r="BO46" s="1263"/>
      <c r="BP46" s="1263"/>
      <c r="BQ46" s="1263"/>
      <c r="BR46" s="1263"/>
      <c r="BS46" s="1263"/>
      <c r="BT46" s="1263"/>
      <c r="BU46" s="1263"/>
      <c r="BV46" s="1263"/>
      <c r="BW46" s="1263"/>
      <c r="BX46" s="1263"/>
      <c r="BY46" s="1263"/>
      <c r="BZ46" s="1263"/>
      <c r="CA46" s="1263"/>
      <c r="CB46" s="1263"/>
      <c r="CC46" s="1263"/>
      <c r="CD46" s="1263"/>
      <c r="CE46" s="1263"/>
      <c r="CF46" s="1263"/>
      <c r="CG46" s="1263"/>
      <c r="CH46" s="1263"/>
      <c r="CI46" s="1263"/>
      <c r="CJ46" s="1263"/>
      <c r="CK46" s="1263"/>
      <c r="CL46" s="1263"/>
      <c r="CM46" s="1263"/>
      <c r="CN46" s="1263"/>
      <c r="CO46" s="1263"/>
      <c r="CP46" s="1263"/>
      <c r="CQ46" s="1263"/>
      <c r="CR46" s="1263"/>
      <c r="CS46" s="1263"/>
      <c r="CT46" s="1263"/>
      <c r="CU46" s="1263"/>
      <c r="CV46" s="1263"/>
      <c r="CW46" s="1263"/>
      <c r="CX46" s="1263"/>
      <c r="CY46" s="1263"/>
      <c r="CZ46" s="1263"/>
      <c r="DA46" s="1263"/>
      <c r="DB46" s="1263"/>
      <c r="DC46" s="1264"/>
    </row>
    <row r="47" spans="2:109" ht="13.5" x14ac:dyDescent="0.15">
      <c r="B47" s="365"/>
      <c r="AN47" s="1265"/>
      <c r="AO47" s="1266"/>
      <c r="AP47" s="1266"/>
      <c r="AQ47" s="1266"/>
      <c r="AR47" s="1266"/>
      <c r="AS47" s="1266"/>
      <c r="AT47" s="1266"/>
      <c r="AU47" s="1266"/>
      <c r="AV47" s="1266"/>
      <c r="AW47" s="1266"/>
      <c r="AX47" s="1266"/>
      <c r="AY47" s="1266"/>
      <c r="AZ47" s="1266"/>
      <c r="BA47" s="1266"/>
      <c r="BB47" s="1266"/>
      <c r="BC47" s="1266"/>
      <c r="BD47" s="1266"/>
      <c r="BE47" s="1266"/>
      <c r="BF47" s="1266"/>
      <c r="BG47" s="1266"/>
      <c r="BH47" s="1266"/>
      <c r="BI47" s="1266"/>
      <c r="BJ47" s="1266"/>
      <c r="BK47" s="1266"/>
      <c r="BL47" s="1266"/>
      <c r="BM47" s="1266"/>
      <c r="BN47" s="1266"/>
      <c r="BO47" s="1266"/>
      <c r="BP47" s="1266"/>
      <c r="BQ47" s="1266"/>
      <c r="BR47" s="1266"/>
      <c r="BS47" s="1266"/>
      <c r="BT47" s="1266"/>
      <c r="BU47" s="1266"/>
      <c r="BV47" s="1266"/>
      <c r="BW47" s="1266"/>
      <c r="BX47" s="1266"/>
      <c r="BY47" s="1266"/>
      <c r="BZ47" s="1266"/>
      <c r="CA47" s="1266"/>
      <c r="CB47" s="1266"/>
      <c r="CC47" s="1266"/>
      <c r="CD47" s="1266"/>
      <c r="CE47" s="1266"/>
      <c r="CF47" s="1266"/>
      <c r="CG47" s="1266"/>
      <c r="CH47" s="1266"/>
      <c r="CI47" s="1266"/>
      <c r="CJ47" s="1266"/>
      <c r="CK47" s="1266"/>
      <c r="CL47" s="1266"/>
      <c r="CM47" s="1266"/>
      <c r="CN47" s="1266"/>
      <c r="CO47" s="1266"/>
      <c r="CP47" s="1266"/>
      <c r="CQ47" s="1266"/>
      <c r="CR47" s="1266"/>
      <c r="CS47" s="1266"/>
      <c r="CT47" s="1266"/>
      <c r="CU47" s="1266"/>
      <c r="CV47" s="1266"/>
      <c r="CW47" s="1266"/>
      <c r="CX47" s="1266"/>
      <c r="CY47" s="1266"/>
      <c r="CZ47" s="1266"/>
      <c r="DA47" s="1266"/>
      <c r="DB47" s="1266"/>
      <c r="DC47" s="1267"/>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607</v>
      </c>
    </row>
    <row r="50" spans="1:109" ht="13.5" x14ac:dyDescent="0.15">
      <c r="B50" s="365"/>
      <c r="G50" s="1268"/>
      <c r="H50" s="1268"/>
      <c r="I50" s="1268"/>
      <c r="J50" s="1268"/>
      <c r="K50" s="373"/>
      <c r="L50" s="373"/>
      <c r="M50" s="372"/>
      <c r="N50" s="372"/>
      <c r="AN50" s="1269"/>
      <c r="AO50" s="1270"/>
      <c r="AP50" s="1270"/>
      <c r="AQ50" s="1270"/>
      <c r="AR50" s="1270"/>
      <c r="AS50" s="1270"/>
      <c r="AT50" s="1270"/>
      <c r="AU50" s="1270"/>
      <c r="AV50" s="1270"/>
      <c r="AW50" s="1270"/>
      <c r="AX50" s="1270"/>
      <c r="AY50" s="1270"/>
      <c r="AZ50" s="1270"/>
      <c r="BA50" s="1270"/>
      <c r="BB50" s="1270"/>
      <c r="BC50" s="1270"/>
      <c r="BD50" s="1270"/>
      <c r="BE50" s="1270"/>
      <c r="BF50" s="1270"/>
      <c r="BG50" s="1270"/>
      <c r="BH50" s="1270"/>
      <c r="BI50" s="1270"/>
      <c r="BJ50" s="1270"/>
      <c r="BK50" s="1270"/>
      <c r="BL50" s="1270"/>
      <c r="BM50" s="1270"/>
      <c r="BN50" s="1270"/>
      <c r="BO50" s="1271"/>
      <c r="BP50" s="1272" t="s">
        <v>559</v>
      </c>
      <c r="BQ50" s="1272"/>
      <c r="BR50" s="1272"/>
      <c r="BS50" s="1272"/>
      <c r="BT50" s="1272"/>
      <c r="BU50" s="1272"/>
      <c r="BV50" s="1272"/>
      <c r="BW50" s="1272"/>
      <c r="BX50" s="1272" t="s">
        <v>560</v>
      </c>
      <c r="BY50" s="1272"/>
      <c r="BZ50" s="1272"/>
      <c r="CA50" s="1272"/>
      <c r="CB50" s="1272"/>
      <c r="CC50" s="1272"/>
      <c r="CD50" s="1272"/>
      <c r="CE50" s="1272"/>
      <c r="CF50" s="1272" t="s">
        <v>561</v>
      </c>
      <c r="CG50" s="1272"/>
      <c r="CH50" s="1272"/>
      <c r="CI50" s="1272"/>
      <c r="CJ50" s="1272"/>
      <c r="CK50" s="1272"/>
      <c r="CL50" s="1272"/>
      <c r="CM50" s="1272"/>
      <c r="CN50" s="1272" t="s">
        <v>562</v>
      </c>
      <c r="CO50" s="1272"/>
      <c r="CP50" s="1272"/>
      <c r="CQ50" s="1272"/>
      <c r="CR50" s="1272"/>
      <c r="CS50" s="1272"/>
      <c r="CT50" s="1272"/>
      <c r="CU50" s="1272"/>
      <c r="CV50" s="1272" t="s">
        <v>563</v>
      </c>
      <c r="CW50" s="1272"/>
      <c r="CX50" s="1272"/>
      <c r="CY50" s="1272"/>
      <c r="CZ50" s="1272"/>
      <c r="DA50" s="1272"/>
      <c r="DB50" s="1272"/>
      <c r="DC50" s="1272"/>
    </row>
    <row r="51" spans="1:109" ht="13.5" customHeight="1" x14ac:dyDescent="0.15">
      <c r="B51" s="365"/>
      <c r="G51" s="1277"/>
      <c r="H51" s="1277"/>
      <c r="I51" s="1278"/>
      <c r="J51" s="1278"/>
      <c r="K51" s="1275"/>
      <c r="L51" s="1275"/>
      <c r="M51" s="1275"/>
      <c r="N51" s="1275"/>
      <c r="AM51" s="371"/>
      <c r="AN51" s="1273" t="s">
        <v>606</v>
      </c>
      <c r="AO51" s="1273"/>
      <c r="AP51" s="1273"/>
      <c r="AQ51" s="1273"/>
      <c r="AR51" s="1273"/>
      <c r="AS51" s="1273"/>
      <c r="AT51" s="1273"/>
      <c r="AU51" s="1273"/>
      <c r="AV51" s="1273"/>
      <c r="AW51" s="1273"/>
      <c r="AX51" s="1273"/>
      <c r="AY51" s="1273"/>
      <c r="AZ51" s="1273"/>
      <c r="BA51" s="1273"/>
      <c r="BB51" s="1273" t="s">
        <v>604</v>
      </c>
      <c r="BC51" s="1273"/>
      <c r="BD51" s="1273"/>
      <c r="BE51" s="1273"/>
      <c r="BF51" s="1273"/>
      <c r="BG51" s="1273"/>
      <c r="BH51" s="1273"/>
      <c r="BI51" s="1273"/>
      <c r="BJ51" s="1273"/>
      <c r="BK51" s="1273"/>
      <c r="BL51" s="1273"/>
      <c r="BM51" s="1273"/>
      <c r="BN51" s="1273"/>
      <c r="BO51" s="1273"/>
      <c r="BP51" s="1274"/>
      <c r="BQ51" s="1274"/>
      <c r="BR51" s="1274"/>
      <c r="BS51" s="1274"/>
      <c r="BT51" s="1274"/>
      <c r="BU51" s="1274"/>
      <c r="BV51" s="1274"/>
      <c r="BW51" s="1274"/>
      <c r="BX51" s="1274"/>
      <c r="BY51" s="1274"/>
      <c r="BZ51" s="1274"/>
      <c r="CA51" s="1274"/>
      <c r="CB51" s="1274"/>
      <c r="CC51" s="1274"/>
      <c r="CD51" s="1274"/>
      <c r="CE51" s="1274"/>
      <c r="CF51" s="1274"/>
      <c r="CG51" s="1274"/>
      <c r="CH51" s="1274"/>
      <c r="CI51" s="1274"/>
      <c r="CJ51" s="1274"/>
      <c r="CK51" s="1274"/>
      <c r="CL51" s="1274"/>
      <c r="CM51" s="1274"/>
      <c r="CN51" s="1274"/>
      <c r="CO51" s="1274"/>
      <c r="CP51" s="1274"/>
      <c r="CQ51" s="1274"/>
      <c r="CR51" s="1274"/>
      <c r="CS51" s="1274"/>
      <c r="CT51" s="1274"/>
      <c r="CU51" s="1274"/>
      <c r="CV51" s="1274"/>
      <c r="CW51" s="1274"/>
      <c r="CX51" s="1274"/>
      <c r="CY51" s="1274"/>
      <c r="CZ51" s="1274"/>
      <c r="DA51" s="1274"/>
      <c r="DB51" s="1274"/>
      <c r="DC51" s="1274"/>
    </row>
    <row r="52" spans="1:109" ht="13.5" x14ac:dyDescent="0.15">
      <c r="B52" s="365"/>
      <c r="G52" s="1277"/>
      <c r="H52" s="1277"/>
      <c r="I52" s="1278"/>
      <c r="J52" s="1278"/>
      <c r="K52" s="1275"/>
      <c r="L52" s="1275"/>
      <c r="M52" s="1275"/>
      <c r="N52" s="1275"/>
      <c r="AM52" s="371"/>
      <c r="AN52" s="1273"/>
      <c r="AO52" s="1273"/>
      <c r="AP52" s="1273"/>
      <c r="AQ52" s="1273"/>
      <c r="AR52" s="1273"/>
      <c r="AS52" s="1273"/>
      <c r="AT52" s="1273"/>
      <c r="AU52" s="1273"/>
      <c r="AV52" s="1273"/>
      <c r="AW52" s="1273"/>
      <c r="AX52" s="1273"/>
      <c r="AY52" s="1273"/>
      <c r="AZ52" s="1273"/>
      <c r="BA52" s="1273"/>
      <c r="BB52" s="1273"/>
      <c r="BC52" s="1273"/>
      <c r="BD52" s="1273"/>
      <c r="BE52" s="1273"/>
      <c r="BF52" s="1273"/>
      <c r="BG52" s="1273"/>
      <c r="BH52" s="1273"/>
      <c r="BI52" s="1273"/>
      <c r="BJ52" s="1273"/>
      <c r="BK52" s="1273"/>
      <c r="BL52" s="1273"/>
      <c r="BM52" s="1273"/>
      <c r="BN52" s="1273"/>
      <c r="BO52" s="1273"/>
      <c r="BP52" s="1274"/>
      <c r="BQ52" s="1274"/>
      <c r="BR52" s="1274"/>
      <c r="BS52" s="1274"/>
      <c r="BT52" s="1274"/>
      <c r="BU52" s="1274"/>
      <c r="BV52" s="1274"/>
      <c r="BW52" s="1274"/>
      <c r="BX52" s="1274"/>
      <c r="BY52" s="1274"/>
      <c r="BZ52" s="1274"/>
      <c r="CA52" s="1274"/>
      <c r="CB52" s="1274"/>
      <c r="CC52" s="1274"/>
      <c r="CD52" s="1274"/>
      <c r="CE52" s="1274"/>
      <c r="CF52" s="1274"/>
      <c r="CG52" s="1274"/>
      <c r="CH52" s="1274"/>
      <c r="CI52" s="1274"/>
      <c r="CJ52" s="1274"/>
      <c r="CK52" s="1274"/>
      <c r="CL52" s="1274"/>
      <c r="CM52" s="1274"/>
      <c r="CN52" s="1274"/>
      <c r="CO52" s="1274"/>
      <c r="CP52" s="1274"/>
      <c r="CQ52" s="1274"/>
      <c r="CR52" s="1274"/>
      <c r="CS52" s="1274"/>
      <c r="CT52" s="1274"/>
      <c r="CU52" s="1274"/>
      <c r="CV52" s="1274"/>
      <c r="CW52" s="1274"/>
      <c r="CX52" s="1274"/>
      <c r="CY52" s="1274"/>
      <c r="CZ52" s="1274"/>
      <c r="DA52" s="1274"/>
      <c r="DB52" s="1274"/>
      <c r="DC52" s="1274"/>
    </row>
    <row r="53" spans="1:109" ht="13.5" x14ac:dyDescent="0.15">
      <c r="A53" s="379"/>
      <c r="B53" s="365"/>
      <c r="G53" s="1277"/>
      <c r="H53" s="1277"/>
      <c r="I53" s="1268"/>
      <c r="J53" s="1268"/>
      <c r="K53" s="1275"/>
      <c r="L53" s="1275"/>
      <c r="M53" s="1275"/>
      <c r="N53" s="1275"/>
      <c r="AM53" s="371"/>
      <c r="AN53" s="1273"/>
      <c r="AO53" s="1273"/>
      <c r="AP53" s="1273"/>
      <c r="AQ53" s="1273"/>
      <c r="AR53" s="1273"/>
      <c r="AS53" s="1273"/>
      <c r="AT53" s="1273"/>
      <c r="AU53" s="1273"/>
      <c r="AV53" s="1273"/>
      <c r="AW53" s="1273"/>
      <c r="AX53" s="1273"/>
      <c r="AY53" s="1273"/>
      <c r="AZ53" s="1273"/>
      <c r="BA53" s="1273"/>
      <c r="BB53" s="1273" t="s">
        <v>610</v>
      </c>
      <c r="BC53" s="1273"/>
      <c r="BD53" s="1273"/>
      <c r="BE53" s="1273"/>
      <c r="BF53" s="1273"/>
      <c r="BG53" s="1273"/>
      <c r="BH53" s="1273"/>
      <c r="BI53" s="1273"/>
      <c r="BJ53" s="1273"/>
      <c r="BK53" s="1273"/>
      <c r="BL53" s="1273"/>
      <c r="BM53" s="1273"/>
      <c r="BN53" s="1273"/>
      <c r="BO53" s="1273"/>
      <c r="BP53" s="1274">
        <v>53.9</v>
      </c>
      <c r="BQ53" s="1274"/>
      <c r="BR53" s="1274"/>
      <c r="BS53" s="1274"/>
      <c r="BT53" s="1274"/>
      <c r="BU53" s="1274"/>
      <c r="BV53" s="1274"/>
      <c r="BW53" s="1274"/>
      <c r="BX53" s="1274">
        <v>55.1</v>
      </c>
      <c r="BY53" s="1274"/>
      <c r="BZ53" s="1274"/>
      <c r="CA53" s="1274"/>
      <c r="CB53" s="1274"/>
      <c r="CC53" s="1274"/>
      <c r="CD53" s="1274"/>
      <c r="CE53" s="1274"/>
      <c r="CF53" s="1274">
        <v>56.4</v>
      </c>
      <c r="CG53" s="1274"/>
      <c r="CH53" s="1274"/>
      <c r="CI53" s="1274"/>
      <c r="CJ53" s="1274"/>
      <c r="CK53" s="1274"/>
      <c r="CL53" s="1274"/>
      <c r="CM53" s="1274"/>
      <c r="CN53" s="1274">
        <v>57.8</v>
      </c>
      <c r="CO53" s="1274"/>
      <c r="CP53" s="1274"/>
      <c r="CQ53" s="1274"/>
      <c r="CR53" s="1274"/>
      <c r="CS53" s="1274"/>
      <c r="CT53" s="1274"/>
      <c r="CU53" s="1274"/>
      <c r="CV53" s="1274">
        <v>59.5</v>
      </c>
      <c r="CW53" s="1274"/>
      <c r="CX53" s="1274"/>
      <c r="CY53" s="1274"/>
      <c r="CZ53" s="1274"/>
      <c r="DA53" s="1274"/>
      <c r="DB53" s="1274"/>
      <c r="DC53" s="1274"/>
    </row>
    <row r="54" spans="1:109" ht="13.5" x14ac:dyDescent="0.15">
      <c r="A54" s="379"/>
      <c r="B54" s="365"/>
      <c r="G54" s="1277"/>
      <c r="H54" s="1277"/>
      <c r="I54" s="1268"/>
      <c r="J54" s="1268"/>
      <c r="K54" s="1275"/>
      <c r="L54" s="1275"/>
      <c r="M54" s="1275"/>
      <c r="N54" s="1275"/>
      <c r="AM54" s="371"/>
      <c r="AN54" s="1273"/>
      <c r="AO54" s="1273"/>
      <c r="AP54" s="1273"/>
      <c r="AQ54" s="1273"/>
      <c r="AR54" s="1273"/>
      <c r="AS54" s="1273"/>
      <c r="AT54" s="1273"/>
      <c r="AU54" s="1273"/>
      <c r="AV54" s="1273"/>
      <c r="AW54" s="1273"/>
      <c r="AX54" s="1273"/>
      <c r="AY54" s="1273"/>
      <c r="AZ54" s="1273"/>
      <c r="BA54" s="1273"/>
      <c r="BB54" s="1273"/>
      <c r="BC54" s="1273"/>
      <c r="BD54" s="1273"/>
      <c r="BE54" s="1273"/>
      <c r="BF54" s="1273"/>
      <c r="BG54" s="1273"/>
      <c r="BH54" s="1273"/>
      <c r="BI54" s="1273"/>
      <c r="BJ54" s="1273"/>
      <c r="BK54" s="1273"/>
      <c r="BL54" s="1273"/>
      <c r="BM54" s="1273"/>
      <c r="BN54" s="1273"/>
      <c r="BO54" s="1273"/>
      <c r="BP54" s="1274"/>
      <c r="BQ54" s="1274"/>
      <c r="BR54" s="1274"/>
      <c r="BS54" s="1274"/>
      <c r="BT54" s="1274"/>
      <c r="BU54" s="1274"/>
      <c r="BV54" s="1274"/>
      <c r="BW54" s="1274"/>
      <c r="BX54" s="1274"/>
      <c r="BY54" s="1274"/>
      <c r="BZ54" s="1274"/>
      <c r="CA54" s="1274"/>
      <c r="CB54" s="1274"/>
      <c r="CC54" s="1274"/>
      <c r="CD54" s="1274"/>
      <c r="CE54" s="1274"/>
      <c r="CF54" s="1274"/>
      <c r="CG54" s="1274"/>
      <c r="CH54" s="1274"/>
      <c r="CI54" s="1274"/>
      <c r="CJ54" s="1274"/>
      <c r="CK54" s="1274"/>
      <c r="CL54" s="1274"/>
      <c r="CM54" s="1274"/>
      <c r="CN54" s="1274"/>
      <c r="CO54" s="1274"/>
      <c r="CP54" s="1274"/>
      <c r="CQ54" s="1274"/>
      <c r="CR54" s="1274"/>
      <c r="CS54" s="1274"/>
      <c r="CT54" s="1274"/>
      <c r="CU54" s="1274"/>
      <c r="CV54" s="1274"/>
      <c r="CW54" s="1274"/>
      <c r="CX54" s="1274"/>
      <c r="CY54" s="1274"/>
      <c r="CZ54" s="1274"/>
      <c r="DA54" s="1274"/>
      <c r="DB54" s="1274"/>
      <c r="DC54" s="1274"/>
    </row>
    <row r="55" spans="1:109" ht="13.5" x14ac:dyDescent="0.15">
      <c r="A55" s="379"/>
      <c r="B55" s="365"/>
      <c r="G55" s="1268"/>
      <c r="H55" s="1268"/>
      <c r="I55" s="1268"/>
      <c r="J55" s="1268"/>
      <c r="K55" s="1275"/>
      <c r="L55" s="1275"/>
      <c r="M55" s="1275"/>
      <c r="N55" s="1275"/>
      <c r="AN55" s="1272" t="s">
        <v>605</v>
      </c>
      <c r="AO55" s="1272"/>
      <c r="AP55" s="1272"/>
      <c r="AQ55" s="1272"/>
      <c r="AR55" s="1272"/>
      <c r="AS55" s="1272"/>
      <c r="AT55" s="1272"/>
      <c r="AU55" s="1272"/>
      <c r="AV55" s="1272"/>
      <c r="AW55" s="1272"/>
      <c r="AX55" s="1272"/>
      <c r="AY55" s="1272"/>
      <c r="AZ55" s="1272"/>
      <c r="BA55" s="1272"/>
      <c r="BB55" s="1273" t="s">
        <v>604</v>
      </c>
      <c r="BC55" s="1273"/>
      <c r="BD55" s="1273"/>
      <c r="BE55" s="1273"/>
      <c r="BF55" s="1273"/>
      <c r="BG55" s="1273"/>
      <c r="BH55" s="1273"/>
      <c r="BI55" s="1273"/>
      <c r="BJ55" s="1273"/>
      <c r="BK55" s="1273"/>
      <c r="BL55" s="1273"/>
      <c r="BM55" s="1273"/>
      <c r="BN55" s="1273"/>
      <c r="BO55" s="1273"/>
      <c r="BP55" s="1274">
        <v>11.4</v>
      </c>
      <c r="BQ55" s="1274"/>
      <c r="BR55" s="1274"/>
      <c r="BS55" s="1274"/>
      <c r="BT55" s="1274"/>
      <c r="BU55" s="1274"/>
      <c r="BV55" s="1274"/>
      <c r="BW55" s="1274"/>
      <c r="BX55" s="1274">
        <v>10.4</v>
      </c>
      <c r="BY55" s="1274"/>
      <c r="BZ55" s="1274"/>
      <c r="CA55" s="1274"/>
      <c r="CB55" s="1274"/>
      <c r="CC55" s="1274"/>
      <c r="CD55" s="1274"/>
      <c r="CE55" s="1274"/>
      <c r="CF55" s="1274">
        <v>10.9</v>
      </c>
      <c r="CG55" s="1274"/>
      <c r="CH55" s="1274"/>
      <c r="CI55" s="1274"/>
      <c r="CJ55" s="1274"/>
      <c r="CK55" s="1274"/>
      <c r="CL55" s="1274"/>
      <c r="CM55" s="1274"/>
      <c r="CN55" s="1274">
        <v>6.5</v>
      </c>
      <c r="CO55" s="1274"/>
      <c r="CP55" s="1274"/>
      <c r="CQ55" s="1274"/>
      <c r="CR55" s="1274"/>
      <c r="CS55" s="1274"/>
      <c r="CT55" s="1274"/>
      <c r="CU55" s="1274"/>
      <c r="CV55" s="1274">
        <v>0</v>
      </c>
      <c r="CW55" s="1274"/>
      <c r="CX55" s="1274"/>
      <c r="CY55" s="1274"/>
      <c r="CZ55" s="1274"/>
      <c r="DA55" s="1274"/>
      <c r="DB55" s="1274"/>
      <c r="DC55" s="1274"/>
    </row>
    <row r="56" spans="1:109" ht="13.5" x14ac:dyDescent="0.15">
      <c r="A56" s="379"/>
      <c r="B56" s="365"/>
      <c r="G56" s="1268"/>
      <c r="H56" s="1268"/>
      <c r="I56" s="1268"/>
      <c r="J56" s="1268"/>
      <c r="K56" s="1275"/>
      <c r="L56" s="1275"/>
      <c r="M56" s="1275"/>
      <c r="N56" s="1275"/>
      <c r="AN56" s="1272"/>
      <c r="AO56" s="1272"/>
      <c r="AP56" s="1272"/>
      <c r="AQ56" s="1272"/>
      <c r="AR56" s="1272"/>
      <c r="AS56" s="1272"/>
      <c r="AT56" s="1272"/>
      <c r="AU56" s="1272"/>
      <c r="AV56" s="1272"/>
      <c r="AW56" s="1272"/>
      <c r="AX56" s="1272"/>
      <c r="AY56" s="1272"/>
      <c r="AZ56" s="1272"/>
      <c r="BA56" s="1272"/>
      <c r="BB56" s="1273"/>
      <c r="BC56" s="1273"/>
      <c r="BD56" s="1273"/>
      <c r="BE56" s="1273"/>
      <c r="BF56" s="1273"/>
      <c r="BG56" s="1273"/>
      <c r="BH56" s="1273"/>
      <c r="BI56" s="1273"/>
      <c r="BJ56" s="1273"/>
      <c r="BK56" s="1273"/>
      <c r="BL56" s="1273"/>
      <c r="BM56" s="1273"/>
      <c r="BN56" s="1273"/>
      <c r="BO56" s="1273"/>
      <c r="BP56" s="1274"/>
      <c r="BQ56" s="1274"/>
      <c r="BR56" s="1274"/>
      <c r="BS56" s="1274"/>
      <c r="BT56" s="1274"/>
      <c r="BU56" s="1274"/>
      <c r="BV56" s="1274"/>
      <c r="BW56" s="1274"/>
      <c r="BX56" s="1274"/>
      <c r="BY56" s="1274"/>
      <c r="BZ56" s="1274"/>
      <c r="CA56" s="1274"/>
      <c r="CB56" s="1274"/>
      <c r="CC56" s="1274"/>
      <c r="CD56" s="1274"/>
      <c r="CE56" s="1274"/>
      <c r="CF56" s="1274"/>
      <c r="CG56" s="1274"/>
      <c r="CH56" s="1274"/>
      <c r="CI56" s="1274"/>
      <c r="CJ56" s="1274"/>
      <c r="CK56" s="1274"/>
      <c r="CL56" s="1274"/>
      <c r="CM56" s="1274"/>
      <c r="CN56" s="1274"/>
      <c r="CO56" s="1274"/>
      <c r="CP56" s="1274"/>
      <c r="CQ56" s="1274"/>
      <c r="CR56" s="1274"/>
      <c r="CS56" s="1274"/>
      <c r="CT56" s="1274"/>
      <c r="CU56" s="1274"/>
      <c r="CV56" s="1274"/>
      <c r="CW56" s="1274"/>
      <c r="CX56" s="1274"/>
      <c r="CY56" s="1274"/>
      <c r="CZ56" s="1274"/>
      <c r="DA56" s="1274"/>
      <c r="DB56" s="1274"/>
      <c r="DC56" s="1274"/>
    </row>
    <row r="57" spans="1:109" s="379" customFormat="1" ht="13.5" x14ac:dyDescent="0.15">
      <c r="B57" s="385"/>
      <c r="G57" s="1268"/>
      <c r="H57" s="1268"/>
      <c r="I57" s="1276"/>
      <c r="J57" s="1276"/>
      <c r="K57" s="1275"/>
      <c r="L57" s="1275"/>
      <c r="M57" s="1275"/>
      <c r="N57" s="1275"/>
      <c r="AM57" s="364"/>
      <c r="AN57" s="1272"/>
      <c r="AO57" s="1272"/>
      <c r="AP57" s="1272"/>
      <c r="AQ57" s="1272"/>
      <c r="AR57" s="1272"/>
      <c r="AS57" s="1272"/>
      <c r="AT57" s="1272"/>
      <c r="AU57" s="1272"/>
      <c r="AV57" s="1272"/>
      <c r="AW57" s="1272"/>
      <c r="AX57" s="1272"/>
      <c r="AY57" s="1272"/>
      <c r="AZ57" s="1272"/>
      <c r="BA57" s="1272"/>
      <c r="BB57" s="1273" t="s">
        <v>610</v>
      </c>
      <c r="BC57" s="1273"/>
      <c r="BD57" s="1273"/>
      <c r="BE57" s="1273"/>
      <c r="BF57" s="1273"/>
      <c r="BG57" s="1273"/>
      <c r="BH57" s="1273"/>
      <c r="BI57" s="1273"/>
      <c r="BJ57" s="1273"/>
      <c r="BK57" s="1273"/>
      <c r="BL57" s="1273"/>
      <c r="BM57" s="1273"/>
      <c r="BN57" s="1273"/>
      <c r="BO57" s="1273"/>
      <c r="BP57" s="1274">
        <v>60.2</v>
      </c>
      <c r="BQ57" s="1274"/>
      <c r="BR57" s="1274"/>
      <c r="BS57" s="1274"/>
      <c r="BT57" s="1274"/>
      <c r="BU57" s="1274"/>
      <c r="BV57" s="1274"/>
      <c r="BW57" s="1274"/>
      <c r="BX57" s="1274">
        <v>61.3</v>
      </c>
      <c r="BY57" s="1274"/>
      <c r="BZ57" s="1274"/>
      <c r="CA57" s="1274"/>
      <c r="CB57" s="1274"/>
      <c r="CC57" s="1274"/>
      <c r="CD57" s="1274"/>
      <c r="CE57" s="1274"/>
      <c r="CF57" s="1274">
        <v>62.2</v>
      </c>
      <c r="CG57" s="1274"/>
      <c r="CH57" s="1274"/>
      <c r="CI57" s="1274"/>
      <c r="CJ57" s="1274"/>
      <c r="CK57" s="1274"/>
      <c r="CL57" s="1274"/>
      <c r="CM57" s="1274"/>
      <c r="CN57" s="1274">
        <v>63.6</v>
      </c>
      <c r="CO57" s="1274"/>
      <c r="CP57" s="1274"/>
      <c r="CQ57" s="1274"/>
      <c r="CR57" s="1274"/>
      <c r="CS57" s="1274"/>
      <c r="CT57" s="1274"/>
      <c r="CU57" s="1274"/>
      <c r="CV57" s="1274">
        <v>64.7</v>
      </c>
      <c r="CW57" s="1274"/>
      <c r="CX57" s="1274"/>
      <c r="CY57" s="1274"/>
      <c r="CZ57" s="1274"/>
      <c r="DA57" s="1274"/>
      <c r="DB57" s="1274"/>
      <c r="DC57" s="1274"/>
      <c r="DD57" s="390"/>
      <c r="DE57" s="385"/>
    </row>
    <row r="58" spans="1:109" s="379" customFormat="1" ht="13.5" x14ac:dyDescent="0.15">
      <c r="A58" s="364"/>
      <c r="B58" s="385"/>
      <c r="G58" s="1268"/>
      <c r="H58" s="1268"/>
      <c r="I58" s="1276"/>
      <c r="J58" s="1276"/>
      <c r="K58" s="1275"/>
      <c r="L58" s="1275"/>
      <c r="M58" s="1275"/>
      <c r="N58" s="1275"/>
      <c r="AM58" s="364"/>
      <c r="AN58" s="1272"/>
      <c r="AO58" s="1272"/>
      <c r="AP58" s="1272"/>
      <c r="AQ58" s="1272"/>
      <c r="AR58" s="1272"/>
      <c r="AS58" s="1272"/>
      <c r="AT58" s="1272"/>
      <c r="AU58" s="1272"/>
      <c r="AV58" s="1272"/>
      <c r="AW58" s="1272"/>
      <c r="AX58" s="1272"/>
      <c r="AY58" s="1272"/>
      <c r="AZ58" s="1272"/>
      <c r="BA58" s="1272"/>
      <c r="BB58" s="1273"/>
      <c r="BC58" s="1273"/>
      <c r="BD58" s="1273"/>
      <c r="BE58" s="1273"/>
      <c r="BF58" s="1273"/>
      <c r="BG58" s="1273"/>
      <c r="BH58" s="1273"/>
      <c r="BI58" s="1273"/>
      <c r="BJ58" s="1273"/>
      <c r="BK58" s="1273"/>
      <c r="BL58" s="1273"/>
      <c r="BM58" s="1273"/>
      <c r="BN58" s="1273"/>
      <c r="BO58" s="1273"/>
      <c r="BP58" s="1274"/>
      <c r="BQ58" s="1274"/>
      <c r="BR58" s="1274"/>
      <c r="BS58" s="1274"/>
      <c r="BT58" s="1274"/>
      <c r="BU58" s="1274"/>
      <c r="BV58" s="1274"/>
      <c r="BW58" s="1274"/>
      <c r="BX58" s="1274"/>
      <c r="BY58" s="1274"/>
      <c r="BZ58" s="1274"/>
      <c r="CA58" s="1274"/>
      <c r="CB58" s="1274"/>
      <c r="CC58" s="1274"/>
      <c r="CD58" s="1274"/>
      <c r="CE58" s="1274"/>
      <c r="CF58" s="1274"/>
      <c r="CG58" s="1274"/>
      <c r="CH58" s="1274"/>
      <c r="CI58" s="1274"/>
      <c r="CJ58" s="1274"/>
      <c r="CK58" s="1274"/>
      <c r="CL58" s="1274"/>
      <c r="CM58" s="1274"/>
      <c r="CN58" s="1274"/>
      <c r="CO58" s="1274"/>
      <c r="CP58" s="1274"/>
      <c r="CQ58" s="1274"/>
      <c r="CR58" s="1274"/>
      <c r="CS58" s="1274"/>
      <c r="CT58" s="1274"/>
      <c r="CU58" s="1274"/>
      <c r="CV58" s="1274"/>
      <c r="CW58" s="1274"/>
      <c r="CX58" s="1274"/>
      <c r="CY58" s="1274"/>
      <c r="CZ58" s="1274"/>
      <c r="DA58" s="1274"/>
      <c r="DB58" s="1274"/>
      <c r="DC58" s="1274"/>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609</v>
      </c>
    </row>
    <row r="64" spans="1:109" ht="13.5" x14ac:dyDescent="0.15">
      <c r="B64" s="365"/>
      <c r="G64" s="380"/>
      <c r="I64" s="382"/>
      <c r="J64" s="382"/>
      <c r="K64" s="382"/>
      <c r="L64" s="382"/>
      <c r="M64" s="382"/>
      <c r="N64" s="381"/>
      <c r="AM64" s="380"/>
      <c r="AN64" s="380" t="s">
        <v>608</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59" t="s">
        <v>613</v>
      </c>
      <c r="AO65" s="1260"/>
      <c r="AP65" s="1260"/>
      <c r="AQ65" s="1260"/>
      <c r="AR65" s="1260"/>
      <c r="AS65" s="1260"/>
      <c r="AT65" s="1260"/>
      <c r="AU65" s="1260"/>
      <c r="AV65" s="1260"/>
      <c r="AW65" s="1260"/>
      <c r="AX65" s="1260"/>
      <c r="AY65" s="1260"/>
      <c r="AZ65" s="1260"/>
      <c r="BA65" s="1260"/>
      <c r="BB65" s="1260"/>
      <c r="BC65" s="1260"/>
      <c r="BD65" s="1260"/>
      <c r="BE65" s="1260"/>
      <c r="BF65" s="1260"/>
      <c r="BG65" s="1260"/>
      <c r="BH65" s="1260"/>
      <c r="BI65" s="1260"/>
      <c r="BJ65" s="1260"/>
      <c r="BK65" s="1260"/>
      <c r="BL65" s="1260"/>
      <c r="BM65" s="1260"/>
      <c r="BN65" s="1260"/>
      <c r="BO65" s="1260"/>
      <c r="BP65" s="1260"/>
      <c r="BQ65" s="1260"/>
      <c r="BR65" s="1260"/>
      <c r="BS65" s="1260"/>
      <c r="BT65" s="1260"/>
      <c r="BU65" s="1260"/>
      <c r="BV65" s="1260"/>
      <c r="BW65" s="1260"/>
      <c r="BX65" s="1260"/>
      <c r="BY65" s="1260"/>
      <c r="BZ65" s="1260"/>
      <c r="CA65" s="1260"/>
      <c r="CB65" s="1260"/>
      <c r="CC65" s="1260"/>
      <c r="CD65" s="1260"/>
      <c r="CE65" s="1260"/>
      <c r="CF65" s="1260"/>
      <c r="CG65" s="1260"/>
      <c r="CH65" s="1260"/>
      <c r="CI65" s="1260"/>
      <c r="CJ65" s="1260"/>
      <c r="CK65" s="1260"/>
      <c r="CL65" s="1260"/>
      <c r="CM65" s="1260"/>
      <c r="CN65" s="1260"/>
      <c r="CO65" s="1260"/>
      <c r="CP65" s="1260"/>
      <c r="CQ65" s="1260"/>
      <c r="CR65" s="1260"/>
      <c r="CS65" s="1260"/>
      <c r="CT65" s="1260"/>
      <c r="CU65" s="1260"/>
      <c r="CV65" s="1260"/>
      <c r="CW65" s="1260"/>
      <c r="CX65" s="1260"/>
      <c r="CY65" s="1260"/>
      <c r="CZ65" s="1260"/>
      <c r="DA65" s="1260"/>
      <c r="DB65" s="1260"/>
      <c r="DC65" s="1261"/>
    </row>
    <row r="66" spans="2:107" ht="13.5" x14ac:dyDescent="0.15">
      <c r="B66" s="365"/>
      <c r="AN66" s="1262"/>
      <c r="AO66" s="1263"/>
      <c r="AP66" s="1263"/>
      <c r="AQ66" s="1263"/>
      <c r="AR66" s="1263"/>
      <c r="AS66" s="1263"/>
      <c r="AT66" s="1263"/>
      <c r="AU66" s="1263"/>
      <c r="AV66" s="1263"/>
      <c r="AW66" s="1263"/>
      <c r="AX66" s="1263"/>
      <c r="AY66" s="1263"/>
      <c r="AZ66" s="1263"/>
      <c r="BA66" s="1263"/>
      <c r="BB66" s="1263"/>
      <c r="BC66" s="1263"/>
      <c r="BD66" s="1263"/>
      <c r="BE66" s="1263"/>
      <c r="BF66" s="1263"/>
      <c r="BG66" s="1263"/>
      <c r="BH66" s="1263"/>
      <c r="BI66" s="1263"/>
      <c r="BJ66" s="1263"/>
      <c r="BK66" s="1263"/>
      <c r="BL66" s="1263"/>
      <c r="BM66" s="1263"/>
      <c r="BN66" s="1263"/>
      <c r="BO66" s="1263"/>
      <c r="BP66" s="1263"/>
      <c r="BQ66" s="1263"/>
      <c r="BR66" s="1263"/>
      <c r="BS66" s="1263"/>
      <c r="BT66" s="1263"/>
      <c r="BU66" s="1263"/>
      <c r="BV66" s="1263"/>
      <c r="BW66" s="1263"/>
      <c r="BX66" s="1263"/>
      <c r="BY66" s="1263"/>
      <c r="BZ66" s="1263"/>
      <c r="CA66" s="1263"/>
      <c r="CB66" s="1263"/>
      <c r="CC66" s="1263"/>
      <c r="CD66" s="1263"/>
      <c r="CE66" s="1263"/>
      <c r="CF66" s="1263"/>
      <c r="CG66" s="1263"/>
      <c r="CH66" s="1263"/>
      <c r="CI66" s="1263"/>
      <c r="CJ66" s="1263"/>
      <c r="CK66" s="1263"/>
      <c r="CL66" s="1263"/>
      <c r="CM66" s="1263"/>
      <c r="CN66" s="1263"/>
      <c r="CO66" s="1263"/>
      <c r="CP66" s="1263"/>
      <c r="CQ66" s="1263"/>
      <c r="CR66" s="1263"/>
      <c r="CS66" s="1263"/>
      <c r="CT66" s="1263"/>
      <c r="CU66" s="1263"/>
      <c r="CV66" s="1263"/>
      <c r="CW66" s="1263"/>
      <c r="CX66" s="1263"/>
      <c r="CY66" s="1263"/>
      <c r="CZ66" s="1263"/>
      <c r="DA66" s="1263"/>
      <c r="DB66" s="1263"/>
      <c r="DC66" s="1264"/>
    </row>
    <row r="67" spans="2:107" ht="13.5" x14ac:dyDescent="0.15">
      <c r="B67" s="365"/>
      <c r="AN67" s="1262"/>
      <c r="AO67" s="1263"/>
      <c r="AP67" s="1263"/>
      <c r="AQ67" s="1263"/>
      <c r="AR67" s="1263"/>
      <c r="AS67" s="1263"/>
      <c r="AT67" s="1263"/>
      <c r="AU67" s="1263"/>
      <c r="AV67" s="1263"/>
      <c r="AW67" s="1263"/>
      <c r="AX67" s="1263"/>
      <c r="AY67" s="1263"/>
      <c r="AZ67" s="1263"/>
      <c r="BA67" s="1263"/>
      <c r="BB67" s="1263"/>
      <c r="BC67" s="1263"/>
      <c r="BD67" s="1263"/>
      <c r="BE67" s="1263"/>
      <c r="BF67" s="1263"/>
      <c r="BG67" s="1263"/>
      <c r="BH67" s="1263"/>
      <c r="BI67" s="1263"/>
      <c r="BJ67" s="1263"/>
      <c r="BK67" s="1263"/>
      <c r="BL67" s="1263"/>
      <c r="BM67" s="1263"/>
      <c r="BN67" s="1263"/>
      <c r="BO67" s="1263"/>
      <c r="BP67" s="1263"/>
      <c r="BQ67" s="1263"/>
      <c r="BR67" s="1263"/>
      <c r="BS67" s="1263"/>
      <c r="BT67" s="1263"/>
      <c r="BU67" s="1263"/>
      <c r="BV67" s="1263"/>
      <c r="BW67" s="1263"/>
      <c r="BX67" s="1263"/>
      <c r="BY67" s="1263"/>
      <c r="BZ67" s="1263"/>
      <c r="CA67" s="1263"/>
      <c r="CB67" s="1263"/>
      <c r="CC67" s="1263"/>
      <c r="CD67" s="1263"/>
      <c r="CE67" s="1263"/>
      <c r="CF67" s="1263"/>
      <c r="CG67" s="1263"/>
      <c r="CH67" s="1263"/>
      <c r="CI67" s="1263"/>
      <c r="CJ67" s="1263"/>
      <c r="CK67" s="1263"/>
      <c r="CL67" s="1263"/>
      <c r="CM67" s="1263"/>
      <c r="CN67" s="1263"/>
      <c r="CO67" s="1263"/>
      <c r="CP67" s="1263"/>
      <c r="CQ67" s="1263"/>
      <c r="CR67" s="1263"/>
      <c r="CS67" s="1263"/>
      <c r="CT67" s="1263"/>
      <c r="CU67" s="1263"/>
      <c r="CV67" s="1263"/>
      <c r="CW67" s="1263"/>
      <c r="CX67" s="1263"/>
      <c r="CY67" s="1263"/>
      <c r="CZ67" s="1263"/>
      <c r="DA67" s="1263"/>
      <c r="DB67" s="1263"/>
      <c r="DC67" s="1264"/>
    </row>
    <row r="68" spans="2:107" ht="13.5" x14ac:dyDescent="0.15">
      <c r="B68" s="365"/>
      <c r="AN68" s="1262"/>
      <c r="AO68" s="1263"/>
      <c r="AP68" s="1263"/>
      <c r="AQ68" s="1263"/>
      <c r="AR68" s="1263"/>
      <c r="AS68" s="1263"/>
      <c r="AT68" s="1263"/>
      <c r="AU68" s="1263"/>
      <c r="AV68" s="1263"/>
      <c r="AW68" s="1263"/>
      <c r="AX68" s="1263"/>
      <c r="AY68" s="1263"/>
      <c r="AZ68" s="1263"/>
      <c r="BA68" s="1263"/>
      <c r="BB68" s="1263"/>
      <c r="BC68" s="1263"/>
      <c r="BD68" s="1263"/>
      <c r="BE68" s="1263"/>
      <c r="BF68" s="1263"/>
      <c r="BG68" s="1263"/>
      <c r="BH68" s="1263"/>
      <c r="BI68" s="1263"/>
      <c r="BJ68" s="1263"/>
      <c r="BK68" s="1263"/>
      <c r="BL68" s="1263"/>
      <c r="BM68" s="1263"/>
      <c r="BN68" s="1263"/>
      <c r="BO68" s="1263"/>
      <c r="BP68" s="1263"/>
      <c r="BQ68" s="1263"/>
      <c r="BR68" s="1263"/>
      <c r="BS68" s="1263"/>
      <c r="BT68" s="1263"/>
      <c r="BU68" s="1263"/>
      <c r="BV68" s="1263"/>
      <c r="BW68" s="1263"/>
      <c r="BX68" s="1263"/>
      <c r="BY68" s="1263"/>
      <c r="BZ68" s="1263"/>
      <c r="CA68" s="1263"/>
      <c r="CB68" s="1263"/>
      <c r="CC68" s="1263"/>
      <c r="CD68" s="1263"/>
      <c r="CE68" s="1263"/>
      <c r="CF68" s="1263"/>
      <c r="CG68" s="1263"/>
      <c r="CH68" s="1263"/>
      <c r="CI68" s="1263"/>
      <c r="CJ68" s="1263"/>
      <c r="CK68" s="1263"/>
      <c r="CL68" s="1263"/>
      <c r="CM68" s="1263"/>
      <c r="CN68" s="1263"/>
      <c r="CO68" s="1263"/>
      <c r="CP68" s="1263"/>
      <c r="CQ68" s="1263"/>
      <c r="CR68" s="1263"/>
      <c r="CS68" s="1263"/>
      <c r="CT68" s="1263"/>
      <c r="CU68" s="1263"/>
      <c r="CV68" s="1263"/>
      <c r="CW68" s="1263"/>
      <c r="CX68" s="1263"/>
      <c r="CY68" s="1263"/>
      <c r="CZ68" s="1263"/>
      <c r="DA68" s="1263"/>
      <c r="DB68" s="1263"/>
      <c r="DC68" s="1264"/>
    </row>
    <row r="69" spans="2:107" ht="13.5" x14ac:dyDescent="0.15">
      <c r="B69" s="365"/>
      <c r="AN69" s="1265"/>
      <c r="AO69" s="1266"/>
      <c r="AP69" s="1266"/>
      <c r="AQ69" s="1266"/>
      <c r="AR69" s="1266"/>
      <c r="AS69" s="1266"/>
      <c r="AT69" s="1266"/>
      <c r="AU69" s="1266"/>
      <c r="AV69" s="1266"/>
      <c r="AW69" s="1266"/>
      <c r="AX69" s="1266"/>
      <c r="AY69" s="1266"/>
      <c r="AZ69" s="1266"/>
      <c r="BA69" s="1266"/>
      <c r="BB69" s="1266"/>
      <c r="BC69" s="1266"/>
      <c r="BD69" s="1266"/>
      <c r="BE69" s="1266"/>
      <c r="BF69" s="1266"/>
      <c r="BG69" s="1266"/>
      <c r="BH69" s="1266"/>
      <c r="BI69" s="1266"/>
      <c r="BJ69" s="1266"/>
      <c r="BK69" s="1266"/>
      <c r="BL69" s="1266"/>
      <c r="BM69" s="1266"/>
      <c r="BN69" s="1266"/>
      <c r="BO69" s="1266"/>
      <c r="BP69" s="1266"/>
      <c r="BQ69" s="1266"/>
      <c r="BR69" s="1266"/>
      <c r="BS69" s="1266"/>
      <c r="BT69" s="1266"/>
      <c r="BU69" s="1266"/>
      <c r="BV69" s="1266"/>
      <c r="BW69" s="1266"/>
      <c r="BX69" s="1266"/>
      <c r="BY69" s="1266"/>
      <c r="BZ69" s="1266"/>
      <c r="CA69" s="1266"/>
      <c r="CB69" s="1266"/>
      <c r="CC69" s="1266"/>
      <c r="CD69" s="1266"/>
      <c r="CE69" s="1266"/>
      <c r="CF69" s="1266"/>
      <c r="CG69" s="1266"/>
      <c r="CH69" s="1266"/>
      <c r="CI69" s="1266"/>
      <c r="CJ69" s="1266"/>
      <c r="CK69" s="1266"/>
      <c r="CL69" s="1266"/>
      <c r="CM69" s="1266"/>
      <c r="CN69" s="1266"/>
      <c r="CO69" s="1266"/>
      <c r="CP69" s="1266"/>
      <c r="CQ69" s="1266"/>
      <c r="CR69" s="1266"/>
      <c r="CS69" s="1266"/>
      <c r="CT69" s="1266"/>
      <c r="CU69" s="1266"/>
      <c r="CV69" s="1266"/>
      <c r="CW69" s="1266"/>
      <c r="CX69" s="1266"/>
      <c r="CY69" s="1266"/>
      <c r="CZ69" s="1266"/>
      <c r="DA69" s="1266"/>
      <c r="DB69" s="1266"/>
      <c r="DC69" s="1267"/>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607</v>
      </c>
    </row>
    <row r="72" spans="2:107" ht="13.5" x14ac:dyDescent="0.15">
      <c r="B72" s="365"/>
      <c r="G72" s="1268"/>
      <c r="H72" s="1268"/>
      <c r="I72" s="1268"/>
      <c r="J72" s="1268"/>
      <c r="K72" s="373"/>
      <c r="L72" s="373"/>
      <c r="M72" s="372"/>
      <c r="N72" s="372"/>
      <c r="AN72" s="1269"/>
      <c r="AO72" s="1270"/>
      <c r="AP72" s="1270"/>
      <c r="AQ72" s="1270"/>
      <c r="AR72" s="1270"/>
      <c r="AS72" s="1270"/>
      <c r="AT72" s="1270"/>
      <c r="AU72" s="1270"/>
      <c r="AV72" s="1270"/>
      <c r="AW72" s="1270"/>
      <c r="AX72" s="1270"/>
      <c r="AY72" s="1270"/>
      <c r="AZ72" s="1270"/>
      <c r="BA72" s="1270"/>
      <c r="BB72" s="1270"/>
      <c r="BC72" s="1270"/>
      <c r="BD72" s="1270"/>
      <c r="BE72" s="1270"/>
      <c r="BF72" s="1270"/>
      <c r="BG72" s="1270"/>
      <c r="BH72" s="1270"/>
      <c r="BI72" s="1270"/>
      <c r="BJ72" s="1270"/>
      <c r="BK72" s="1270"/>
      <c r="BL72" s="1270"/>
      <c r="BM72" s="1270"/>
      <c r="BN72" s="1270"/>
      <c r="BO72" s="1271"/>
      <c r="BP72" s="1272" t="s">
        <v>559</v>
      </c>
      <c r="BQ72" s="1272"/>
      <c r="BR72" s="1272"/>
      <c r="BS72" s="1272"/>
      <c r="BT72" s="1272"/>
      <c r="BU72" s="1272"/>
      <c r="BV72" s="1272"/>
      <c r="BW72" s="1272"/>
      <c r="BX72" s="1272" t="s">
        <v>560</v>
      </c>
      <c r="BY72" s="1272"/>
      <c r="BZ72" s="1272"/>
      <c r="CA72" s="1272"/>
      <c r="CB72" s="1272"/>
      <c r="CC72" s="1272"/>
      <c r="CD72" s="1272"/>
      <c r="CE72" s="1272"/>
      <c r="CF72" s="1272" t="s">
        <v>561</v>
      </c>
      <c r="CG72" s="1272"/>
      <c r="CH72" s="1272"/>
      <c r="CI72" s="1272"/>
      <c r="CJ72" s="1272"/>
      <c r="CK72" s="1272"/>
      <c r="CL72" s="1272"/>
      <c r="CM72" s="1272"/>
      <c r="CN72" s="1272" t="s">
        <v>562</v>
      </c>
      <c r="CO72" s="1272"/>
      <c r="CP72" s="1272"/>
      <c r="CQ72" s="1272"/>
      <c r="CR72" s="1272"/>
      <c r="CS72" s="1272"/>
      <c r="CT72" s="1272"/>
      <c r="CU72" s="1272"/>
      <c r="CV72" s="1272" t="s">
        <v>563</v>
      </c>
      <c r="CW72" s="1272"/>
      <c r="CX72" s="1272"/>
      <c r="CY72" s="1272"/>
      <c r="CZ72" s="1272"/>
      <c r="DA72" s="1272"/>
      <c r="DB72" s="1272"/>
      <c r="DC72" s="1272"/>
    </row>
    <row r="73" spans="2:107" ht="13.5" x14ac:dyDescent="0.15">
      <c r="B73" s="365"/>
      <c r="G73" s="1277"/>
      <c r="H73" s="1277"/>
      <c r="I73" s="1277"/>
      <c r="J73" s="1277"/>
      <c r="K73" s="1279"/>
      <c r="L73" s="1279"/>
      <c r="M73" s="1279"/>
      <c r="N73" s="1279"/>
      <c r="AM73" s="371"/>
      <c r="AN73" s="1273" t="s">
        <v>606</v>
      </c>
      <c r="AO73" s="1273"/>
      <c r="AP73" s="1273"/>
      <c r="AQ73" s="1273"/>
      <c r="AR73" s="1273"/>
      <c r="AS73" s="1273"/>
      <c r="AT73" s="1273"/>
      <c r="AU73" s="1273"/>
      <c r="AV73" s="1273"/>
      <c r="AW73" s="1273"/>
      <c r="AX73" s="1273"/>
      <c r="AY73" s="1273"/>
      <c r="AZ73" s="1273"/>
      <c r="BA73" s="1273"/>
      <c r="BB73" s="1273" t="s">
        <v>604</v>
      </c>
      <c r="BC73" s="1273"/>
      <c r="BD73" s="1273"/>
      <c r="BE73" s="1273"/>
      <c r="BF73" s="1273"/>
      <c r="BG73" s="1273"/>
      <c r="BH73" s="1273"/>
      <c r="BI73" s="1273"/>
      <c r="BJ73" s="1273"/>
      <c r="BK73" s="1273"/>
      <c r="BL73" s="1273"/>
      <c r="BM73" s="1273"/>
      <c r="BN73" s="1273"/>
      <c r="BO73" s="1273"/>
      <c r="BP73" s="1274"/>
      <c r="BQ73" s="1274"/>
      <c r="BR73" s="1274"/>
      <c r="BS73" s="1274"/>
      <c r="BT73" s="1274"/>
      <c r="BU73" s="1274"/>
      <c r="BV73" s="1274"/>
      <c r="BW73" s="1274"/>
      <c r="BX73" s="1274"/>
      <c r="BY73" s="1274"/>
      <c r="BZ73" s="1274"/>
      <c r="CA73" s="1274"/>
      <c r="CB73" s="1274"/>
      <c r="CC73" s="1274"/>
      <c r="CD73" s="1274"/>
      <c r="CE73" s="1274"/>
      <c r="CF73" s="1274"/>
      <c r="CG73" s="1274"/>
      <c r="CH73" s="1274"/>
      <c r="CI73" s="1274"/>
      <c r="CJ73" s="1274"/>
      <c r="CK73" s="1274"/>
      <c r="CL73" s="1274"/>
      <c r="CM73" s="1274"/>
      <c r="CN73" s="1274"/>
      <c r="CO73" s="1274"/>
      <c r="CP73" s="1274"/>
      <c r="CQ73" s="1274"/>
      <c r="CR73" s="1274"/>
      <c r="CS73" s="1274"/>
      <c r="CT73" s="1274"/>
      <c r="CU73" s="1274"/>
      <c r="CV73" s="1274"/>
      <c r="CW73" s="1274"/>
      <c r="CX73" s="1274"/>
      <c r="CY73" s="1274"/>
      <c r="CZ73" s="1274"/>
      <c r="DA73" s="1274"/>
      <c r="DB73" s="1274"/>
      <c r="DC73" s="1274"/>
    </row>
    <row r="74" spans="2:107" ht="13.5" x14ac:dyDescent="0.15">
      <c r="B74" s="365"/>
      <c r="G74" s="1277"/>
      <c r="H74" s="1277"/>
      <c r="I74" s="1277"/>
      <c r="J74" s="1277"/>
      <c r="K74" s="1279"/>
      <c r="L74" s="1279"/>
      <c r="M74" s="1279"/>
      <c r="N74" s="1279"/>
      <c r="AM74" s="371"/>
      <c r="AN74" s="1273"/>
      <c r="AO74" s="1273"/>
      <c r="AP74" s="1273"/>
      <c r="AQ74" s="1273"/>
      <c r="AR74" s="1273"/>
      <c r="AS74" s="1273"/>
      <c r="AT74" s="1273"/>
      <c r="AU74" s="1273"/>
      <c r="AV74" s="1273"/>
      <c r="AW74" s="1273"/>
      <c r="AX74" s="1273"/>
      <c r="AY74" s="1273"/>
      <c r="AZ74" s="1273"/>
      <c r="BA74" s="1273"/>
      <c r="BB74" s="1273"/>
      <c r="BC74" s="1273"/>
      <c r="BD74" s="1273"/>
      <c r="BE74" s="1273"/>
      <c r="BF74" s="1273"/>
      <c r="BG74" s="1273"/>
      <c r="BH74" s="1273"/>
      <c r="BI74" s="1273"/>
      <c r="BJ74" s="1273"/>
      <c r="BK74" s="1273"/>
      <c r="BL74" s="1273"/>
      <c r="BM74" s="1273"/>
      <c r="BN74" s="1273"/>
      <c r="BO74" s="1273"/>
      <c r="BP74" s="1274"/>
      <c r="BQ74" s="1274"/>
      <c r="BR74" s="1274"/>
      <c r="BS74" s="1274"/>
      <c r="BT74" s="1274"/>
      <c r="BU74" s="1274"/>
      <c r="BV74" s="1274"/>
      <c r="BW74" s="1274"/>
      <c r="BX74" s="1274"/>
      <c r="BY74" s="1274"/>
      <c r="BZ74" s="1274"/>
      <c r="CA74" s="1274"/>
      <c r="CB74" s="1274"/>
      <c r="CC74" s="1274"/>
      <c r="CD74" s="1274"/>
      <c r="CE74" s="1274"/>
      <c r="CF74" s="1274"/>
      <c r="CG74" s="1274"/>
      <c r="CH74" s="1274"/>
      <c r="CI74" s="1274"/>
      <c r="CJ74" s="1274"/>
      <c r="CK74" s="1274"/>
      <c r="CL74" s="1274"/>
      <c r="CM74" s="1274"/>
      <c r="CN74" s="1274"/>
      <c r="CO74" s="1274"/>
      <c r="CP74" s="1274"/>
      <c r="CQ74" s="1274"/>
      <c r="CR74" s="1274"/>
      <c r="CS74" s="1274"/>
      <c r="CT74" s="1274"/>
      <c r="CU74" s="1274"/>
      <c r="CV74" s="1274"/>
      <c r="CW74" s="1274"/>
      <c r="CX74" s="1274"/>
      <c r="CY74" s="1274"/>
      <c r="CZ74" s="1274"/>
      <c r="DA74" s="1274"/>
      <c r="DB74" s="1274"/>
      <c r="DC74" s="1274"/>
    </row>
    <row r="75" spans="2:107" ht="13.5" x14ac:dyDescent="0.15">
      <c r="B75" s="365"/>
      <c r="G75" s="1277"/>
      <c r="H75" s="1277"/>
      <c r="I75" s="1268"/>
      <c r="J75" s="1268"/>
      <c r="K75" s="1275"/>
      <c r="L75" s="1275"/>
      <c r="M75" s="1275"/>
      <c r="N75" s="1275"/>
      <c r="AM75" s="371"/>
      <c r="AN75" s="1273"/>
      <c r="AO75" s="1273"/>
      <c r="AP75" s="1273"/>
      <c r="AQ75" s="1273"/>
      <c r="AR75" s="1273"/>
      <c r="AS75" s="1273"/>
      <c r="AT75" s="1273"/>
      <c r="AU75" s="1273"/>
      <c r="AV75" s="1273"/>
      <c r="AW75" s="1273"/>
      <c r="AX75" s="1273"/>
      <c r="AY75" s="1273"/>
      <c r="AZ75" s="1273"/>
      <c r="BA75" s="1273"/>
      <c r="BB75" s="1273" t="s">
        <v>603</v>
      </c>
      <c r="BC75" s="1273"/>
      <c r="BD75" s="1273"/>
      <c r="BE75" s="1273"/>
      <c r="BF75" s="1273"/>
      <c r="BG75" s="1273"/>
      <c r="BH75" s="1273"/>
      <c r="BI75" s="1273"/>
      <c r="BJ75" s="1273"/>
      <c r="BK75" s="1273"/>
      <c r="BL75" s="1273"/>
      <c r="BM75" s="1273"/>
      <c r="BN75" s="1273"/>
      <c r="BO75" s="1273"/>
      <c r="BP75" s="1274">
        <v>1.4</v>
      </c>
      <c r="BQ75" s="1274"/>
      <c r="BR75" s="1274"/>
      <c r="BS75" s="1274"/>
      <c r="BT75" s="1274"/>
      <c r="BU75" s="1274"/>
      <c r="BV75" s="1274"/>
      <c r="BW75" s="1274"/>
      <c r="BX75" s="1274">
        <v>1.9</v>
      </c>
      <c r="BY75" s="1274"/>
      <c r="BZ75" s="1274"/>
      <c r="CA75" s="1274"/>
      <c r="CB75" s="1274"/>
      <c r="CC75" s="1274"/>
      <c r="CD75" s="1274"/>
      <c r="CE75" s="1274"/>
      <c r="CF75" s="1274">
        <v>2.6</v>
      </c>
      <c r="CG75" s="1274"/>
      <c r="CH75" s="1274"/>
      <c r="CI75" s="1274"/>
      <c r="CJ75" s="1274"/>
      <c r="CK75" s="1274"/>
      <c r="CL75" s="1274"/>
      <c r="CM75" s="1274"/>
      <c r="CN75" s="1274">
        <v>3.2</v>
      </c>
      <c r="CO75" s="1274"/>
      <c r="CP75" s="1274"/>
      <c r="CQ75" s="1274"/>
      <c r="CR75" s="1274"/>
      <c r="CS75" s="1274"/>
      <c r="CT75" s="1274"/>
      <c r="CU75" s="1274"/>
      <c r="CV75" s="1274">
        <v>4</v>
      </c>
      <c r="CW75" s="1274"/>
      <c r="CX75" s="1274"/>
      <c r="CY75" s="1274"/>
      <c r="CZ75" s="1274"/>
      <c r="DA75" s="1274"/>
      <c r="DB75" s="1274"/>
      <c r="DC75" s="1274"/>
    </row>
    <row r="76" spans="2:107" ht="13.5" x14ac:dyDescent="0.15">
      <c r="B76" s="365"/>
      <c r="G76" s="1277"/>
      <c r="H76" s="1277"/>
      <c r="I76" s="1268"/>
      <c r="J76" s="1268"/>
      <c r="K76" s="1275"/>
      <c r="L76" s="1275"/>
      <c r="M76" s="1275"/>
      <c r="N76" s="1275"/>
      <c r="AM76" s="371"/>
      <c r="AN76" s="1273"/>
      <c r="AO76" s="1273"/>
      <c r="AP76" s="1273"/>
      <c r="AQ76" s="1273"/>
      <c r="AR76" s="1273"/>
      <c r="AS76" s="1273"/>
      <c r="AT76" s="1273"/>
      <c r="AU76" s="1273"/>
      <c r="AV76" s="1273"/>
      <c r="AW76" s="1273"/>
      <c r="AX76" s="1273"/>
      <c r="AY76" s="1273"/>
      <c r="AZ76" s="1273"/>
      <c r="BA76" s="1273"/>
      <c r="BB76" s="1273"/>
      <c r="BC76" s="1273"/>
      <c r="BD76" s="1273"/>
      <c r="BE76" s="1273"/>
      <c r="BF76" s="1273"/>
      <c r="BG76" s="1273"/>
      <c r="BH76" s="1273"/>
      <c r="BI76" s="1273"/>
      <c r="BJ76" s="1273"/>
      <c r="BK76" s="1273"/>
      <c r="BL76" s="1273"/>
      <c r="BM76" s="1273"/>
      <c r="BN76" s="1273"/>
      <c r="BO76" s="1273"/>
      <c r="BP76" s="1274"/>
      <c r="BQ76" s="1274"/>
      <c r="BR76" s="1274"/>
      <c r="BS76" s="1274"/>
      <c r="BT76" s="1274"/>
      <c r="BU76" s="1274"/>
      <c r="BV76" s="1274"/>
      <c r="BW76" s="1274"/>
      <c r="BX76" s="1274"/>
      <c r="BY76" s="1274"/>
      <c r="BZ76" s="1274"/>
      <c r="CA76" s="1274"/>
      <c r="CB76" s="1274"/>
      <c r="CC76" s="1274"/>
      <c r="CD76" s="1274"/>
      <c r="CE76" s="1274"/>
      <c r="CF76" s="1274"/>
      <c r="CG76" s="1274"/>
      <c r="CH76" s="1274"/>
      <c r="CI76" s="1274"/>
      <c r="CJ76" s="1274"/>
      <c r="CK76" s="1274"/>
      <c r="CL76" s="1274"/>
      <c r="CM76" s="1274"/>
      <c r="CN76" s="1274"/>
      <c r="CO76" s="1274"/>
      <c r="CP76" s="1274"/>
      <c r="CQ76" s="1274"/>
      <c r="CR76" s="1274"/>
      <c r="CS76" s="1274"/>
      <c r="CT76" s="1274"/>
      <c r="CU76" s="1274"/>
      <c r="CV76" s="1274"/>
      <c r="CW76" s="1274"/>
      <c r="CX76" s="1274"/>
      <c r="CY76" s="1274"/>
      <c r="CZ76" s="1274"/>
      <c r="DA76" s="1274"/>
      <c r="DB76" s="1274"/>
      <c r="DC76" s="1274"/>
    </row>
    <row r="77" spans="2:107" ht="13.5" x14ac:dyDescent="0.15">
      <c r="B77" s="365"/>
      <c r="G77" s="1268"/>
      <c r="H77" s="1268"/>
      <c r="I77" s="1268"/>
      <c r="J77" s="1268"/>
      <c r="K77" s="1279"/>
      <c r="L77" s="1279"/>
      <c r="M77" s="1279"/>
      <c r="N77" s="1279"/>
      <c r="AN77" s="1272" t="s">
        <v>605</v>
      </c>
      <c r="AO77" s="1272"/>
      <c r="AP77" s="1272"/>
      <c r="AQ77" s="1272"/>
      <c r="AR77" s="1272"/>
      <c r="AS77" s="1272"/>
      <c r="AT77" s="1272"/>
      <c r="AU77" s="1272"/>
      <c r="AV77" s="1272"/>
      <c r="AW77" s="1272"/>
      <c r="AX77" s="1272"/>
      <c r="AY77" s="1272"/>
      <c r="AZ77" s="1272"/>
      <c r="BA77" s="1272"/>
      <c r="BB77" s="1273" t="s">
        <v>604</v>
      </c>
      <c r="BC77" s="1273"/>
      <c r="BD77" s="1273"/>
      <c r="BE77" s="1273"/>
      <c r="BF77" s="1273"/>
      <c r="BG77" s="1273"/>
      <c r="BH77" s="1273"/>
      <c r="BI77" s="1273"/>
      <c r="BJ77" s="1273"/>
      <c r="BK77" s="1273"/>
      <c r="BL77" s="1273"/>
      <c r="BM77" s="1273"/>
      <c r="BN77" s="1273"/>
      <c r="BO77" s="1273"/>
      <c r="BP77" s="1274">
        <v>11.4</v>
      </c>
      <c r="BQ77" s="1274"/>
      <c r="BR77" s="1274"/>
      <c r="BS77" s="1274"/>
      <c r="BT77" s="1274"/>
      <c r="BU77" s="1274"/>
      <c r="BV77" s="1274"/>
      <c r="BW77" s="1274"/>
      <c r="BX77" s="1274">
        <v>10.4</v>
      </c>
      <c r="BY77" s="1274"/>
      <c r="BZ77" s="1274"/>
      <c r="CA77" s="1274"/>
      <c r="CB77" s="1274"/>
      <c r="CC77" s="1274"/>
      <c r="CD77" s="1274"/>
      <c r="CE77" s="1274"/>
      <c r="CF77" s="1274">
        <v>10.9</v>
      </c>
      <c r="CG77" s="1274"/>
      <c r="CH77" s="1274"/>
      <c r="CI77" s="1274"/>
      <c r="CJ77" s="1274"/>
      <c r="CK77" s="1274"/>
      <c r="CL77" s="1274"/>
      <c r="CM77" s="1274"/>
      <c r="CN77" s="1274">
        <v>6.5</v>
      </c>
      <c r="CO77" s="1274"/>
      <c r="CP77" s="1274"/>
      <c r="CQ77" s="1274"/>
      <c r="CR77" s="1274"/>
      <c r="CS77" s="1274"/>
      <c r="CT77" s="1274"/>
      <c r="CU77" s="1274"/>
      <c r="CV77" s="1274">
        <v>0</v>
      </c>
      <c r="CW77" s="1274"/>
      <c r="CX77" s="1274"/>
      <c r="CY77" s="1274"/>
      <c r="CZ77" s="1274"/>
      <c r="DA77" s="1274"/>
      <c r="DB77" s="1274"/>
      <c r="DC77" s="1274"/>
    </row>
    <row r="78" spans="2:107" ht="13.5" x14ac:dyDescent="0.15">
      <c r="B78" s="365"/>
      <c r="G78" s="1268"/>
      <c r="H78" s="1268"/>
      <c r="I78" s="1268"/>
      <c r="J78" s="1268"/>
      <c r="K78" s="1279"/>
      <c r="L78" s="1279"/>
      <c r="M78" s="1279"/>
      <c r="N78" s="1279"/>
      <c r="AN78" s="1272"/>
      <c r="AO78" s="1272"/>
      <c r="AP78" s="1272"/>
      <c r="AQ78" s="1272"/>
      <c r="AR78" s="1272"/>
      <c r="AS78" s="1272"/>
      <c r="AT78" s="1272"/>
      <c r="AU78" s="1272"/>
      <c r="AV78" s="1272"/>
      <c r="AW78" s="1272"/>
      <c r="AX78" s="1272"/>
      <c r="AY78" s="1272"/>
      <c r="AZ78" s="1272"/>
      <c r="BA78" s="1272"/>
      <c r="BB78" s="1273"/>
      <c r="BC78" s="1273"/>
      <c r="BD78" s="1273"/>
      <c r="BE78" s="1273"/>
      <c r="BF78" s="1273"/>
      <c r="BG78" s="1273"/>
      <c r="BH78" s="1273"/>
      <c r="BI78" s="1273"/>
      <c r="BJ78" s="1273"/>
      <c r="BK78" s="1273"/>
      <c r="BL78" s="1273"/>
      <c r="BM78" s="1273"/>
      <c r="BN78" s="1273"/>
      <c r="BO78" s="1273"/>
      <c r="BP78" s="1274"/>
      <c r="BQ78" s="1274"/>
      <c r="BR78" s="1274"/>
      <c r="BS78" s="1274"/>
      <c r="BT78" s="1274"/>
      <c r="BU78" s="1274"/>
      <c r="BV78" s="1274"/>
      <c r="BW78" s="1274"/>
      <c r="BX78" s="1274"/>
      <c r="BY78" s="1274"/>
      <c r="BZ78" s="1274"/>
      <c r="CA78" s="1274"/>
      <c r="CB78" s="1274"/>
      <c r="CC78" s="1274"/>
      <c r="CD78" s="1274"/>
      <c r="CE78" s="1274"/>
      <c r="CF78" s="1274"/>
      <c r="CG78" s="1274"/>
      <c r="CH78" s="1274"/>
      <c r="CI78" s="1274"/>
      <c r="CJ78" s="1274"/>
      <c r="CK78" s="1274"/>
      <c r="CL78" s="1274"/>
      <c r="CM78" s="1274"/>
      <c r="CN78" s="1274"/>
      <c r="CO78" s="1274"/>
      <c r="CP78" s="1274"/>
      <c r="CQ78" s="1274"/>
      <c r="CR78" s="1274"/>
      <c r="CS78" s="1274"/>
      <c r="CT78" s="1274"/>
      <c r="CU78" s="1274"/>
      <c r="CV78" s="1274"/>
      <c r="CW78" s="1274"/>
      <c r="CX78" s="1274"/>
      <c r="CY78" s="1274"/>
      <c r="CZ78" s="1274"/>
      <c r="DA78" s="1274"/>
      <c r="DB78" s="1274"/>
      <c r="DC78" s="1274"/>
    </row>
    <row r="79" spans="2:107" ht="13.5" x14ac:dyDescent="0.15">
      <c r="B79" s="365"/>
      <c r="G79" s="1268"/>
      <c r="H79" s="1268"/>
      <c r="I79" s="1276"/>
      <c r="J79" s="1276"/>
      <c r="K79" s="1280"/>
      <c r="L79" s="1280"/>
      <c r="M79" s="1280"/>
      <c r="N79" s="1280"/>
      <c r="AN79" s="1272"/>
      <c r="AO79" s="1272"/>
      <c r="AP79" s="1272"/>
      <c r="AQ79" s="1272"/>
      <c r="AR79" s="1272"/>
      <c r="AS79" s="1272"/>
      <c r="AT79" s="1272"/>
      <c r="AU79" s="1272"/>
      <c r="AV79" s="1272"/>
      <c r="AW79" s="1272"/>
      <c r="AX79" s="1272"/>
      <c r="AY79" s="1272"/>
      <c r="AZ79" s="1272"/>
      <c r="BA79" s="1272"/>
      <c r="BB79" s="1273" t="s">
        <v>603</v>
      </c>
      <c r="BC79" s="1273"/>
      <c r="BD79" s="1273"/>
      <c r="BE79" s="1273"/>
      <c r="BF79" s="1273"/>
      <c r="BG79" s="1273"/>
      <c r="BH79" s="1273"/>
      <c r="BI79" s="1273"/>
      <c r="BJ79" s="1273"/>
      <c r="BK79" s="1273"/>
      <c r="BL79" s="1273"/>
      <c r="BM79" s="1273"/>
      <c r="BN79" s="1273"/>
      <c r="BO79" s="1273"/>
      <c r="BP79" s="1274">
        <v>6.7</v>
      </c>
      <c r="BQ79" s="1274"/>
      <c r="BR79" s="1274"/>
      <c r="BS79" s="1274"/>
      <c r="BT79" s="1274"/>
      <c r="BU79" s="1274"/>
      <c r="BV79" s="1274"/>
      <c r="BW79" s="1274"/>
      <c r="BX79" s="1274">
        <v>6.6</v>
      </c>
      <c r="BY79" s="1274"/>
      <c r="BZ79" s="1274"/>
      <c r="CA79" s="1274"/>
      <c r="CB79" s="1274"/>
      <c r="CC79" s="1274"/>
      <c r="CD79" s="1274"/>
      <c r="CE79" s="1274"/>
      <c r="CF79" s="1274">
        <v>5.9</v>
      </c>
      <c r="CG79" s="1274"/>
      <c r="CH79" s="1274"/>
      <c r="CI79" s="1274"/>
      <c r="CJ79" s="1274"/>
      <c r="CK79" s="1274"/>
      <c r="CL79" s="1274"/>
      <c r="CM79" s="1274"/>
      <c r="CN79" s="1274">
        <v>5.9</v>
      </c>
      <c r="CO79" s="1274"/>
      <c r="CP79" s="1274"/>
      <c r="CQ79" s="1274"/>
      <c r="CR79" s="1274"/>
      <c r="CS79" s="1274"/>
      <c r="CT79" s="1274"/>
      <c r="CU79" s="1274"/>
      <c r="CV79" s="1274">
        <v>6.1</v>
      </c>
      <c r="CW79" s="1274"/>
      <c r="CX79" s="1274"/>
      <c r="CY79" s="1274"/>
      <c r="CZ79" s="1274"/>
      <c r="DA79" s="1274"/>
      <c r="DB79" s="1274"/>
      <c r="DC79" s="1274"/>
    </row>
    <row r="80" spans="2:107" ht="13.5" x14ac:dyDescent="0.15">
      <c r="B80" s="365"/>
      <c r="G80" s="1268"/>
      <c r="H80" s="1268"/>
      <c r="I80" s="1276"/>
      <c r="J80" s="1276"/>
      <c r="K80" s="1280"/>
      <c r="L80" s="1280"/>
      <c r="M80" s="1280"/>
      <c r="N80" s="1280"/>
      <c r="AN80" s="1272"/>
      <c r="AO80" s="1272"/>
      <c r="AP80" s="1272"/>
      <c r="AQ80" s="1272"/>
      <c r="AR80" s="1272"/>
      <c r="AS80" s="1272"/>
      <c r="AT80" s="1272"/>
      <c r="AU80" s="1272"/>
      <c r="AV80" s="1272"/>
      <c r="AW80" s="1272"/>
      <c r="AX80" s="1272"/>
      <c r="AY80" s="1272"/>
      <c r="AZ80" s="1272"/>
      <c r="BA80" s="1272"/>
      <c r="BB80" s="1273"/>
      <c r="BC80" s="1273"/>
      <c r="BD80" s="1273"/>
      <c r="BE80" s="1273"/>
      <c r="BF80" s="1273"/>
      <c r="BG80" s="1273"/>
      <c r="BH80" s="1273"/>
      <c r="BI80" s="1273"/>
      <c r="BJ80" s="1273"/>
      <c r="BK80" s="1273"/>
      <c r="BL80" s="1273"/>
      <c r="BM80" s="1273"/>
      <c r="BN80" s="1273"/>
      <c r="BO80" s="1273"/>
      <c r="BP80" s="1274"/>
      <c r="BQ80" s="1274"/>
      <c r="BR80" s="1274"/>
      <c r="BS80" s="1274"/>
      <c r="BT80" s="1274"/>
      <c r="BU80" s="1274"/>
      <c r="BV80" s="1274"/>
      <c r="BW80" s="1274"/>
      <c r="BX80" s="1274"/>
      <c r="BY80" s="1274"/>
      <c r="BZ80" s="1274"/>
      <c r="CA80" s="1274"/>
      <c r="CB80" s="1274"/>
      <c r="CC80" s="1274"/>
      <c r="CD80" s="1274"/>
      <c r="CE80" s="1274"/>
      <c r="CF80" s="1274"/>
      <c r="CG80" s="1274"/>
      <c r="CH80" s="1274"/>
      <c r="CI80" s="1274"/>
      <c r="CJ80" s="1274"/>
      <c r="CK80" s="1274"/>
      <c r="CL80" s="1274"/>
      <c r="CM80" s="1274"/>
      <c r="CN80" s="1274"/>
      <c r="CO80" s="1274"/>
      <c r="CP80" s="1274"/>
      <c r="CQ80" s="1274"/>
      <c r="CR80" s="1274"/>
      <c r="CS80" s="1274"/>
      <c r="CT80" s="1274"/>
      <c r="CU80" s="1274"/>
      <c r="CV80" s="1274"/>
      <c r="CW80" s="1274"/>
      <c r="CX80" s="1274"/>
      <c r="CY80" s="1274"/>
      <c r="CZ80" s="1274"/>
      <c r="DA80" s="1274"/>
      <c r="DB80" s="1274"/>
      <c r="DC80" s="1274"/>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83Q5JUBlITOjVT7sF4opZHclHe3lHwL737TNys3e0uILyEtpu3FXGZlS/Ay/PxD4O5w7IFvPue3v3vf2Opq7kQ==" saltValue="i76Fr4Vb8PtrvjpwhOeeuA==" spinCount="100000" sheet="1" objects="1" scenarios="1" formatCells="0"/>
  <dataConsolidate/>
  <mergeCells count="112">
    <mergeCell ref="BP79:BW80"/>
    <mergeCell ref="BX79:CE80"/>
    <mergeCell ref="N77:N78"/>
    <mergeCell ref="AN77:BA80"/>
    <mergeCell ref="BB77:BO78"/>
    <mergeCell ref="BP77:BW78"/>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CV57:DC58"/>
    <mergeCell ref="AN65:DC69"/>
    <mergeCell ref="BX55:CE56"/>
    <mergeCell ref="CF55:CM56"/>
    <mergeCell ref="CN55:CU56"/>
    <mergeCell ref="CV55:DC56"/>
    <mergeCell ref="BP55:BW56"/>
    <mergeCell ref="BP57:BW58"/>
    <mergeCell ref="BX57:CE58"/>
    <mergeCell ref="CF57:CM58"/>
    <mergeCell ref="CN57:CU58"/>
    <mergeCell ref="BB57:BO58"/>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506</v>
      </c>
    </row>
  </sheetData>
  <sheetProtection algorithmName="SHA-512" hashValue="nnYYiiFw4upJ4T0uY5jdl7vSWTHNNw5ArYfp7CSBRfTexbB+IR/HYnguzOWJLKbY8SHV8tC//Cfnt99uqJhPlg==" saltValue="IxviTYe4IqG4znUVf6DTC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506</v>
      </c>
    </row>
  </sheetData>
  <sheetProtection algorithmName="SHA-512" hashValue="YXaBY9DiEhKmmn1TQQJ/TMoPykTqeCK3dqN9/oy0JKjuDNcXgbIGDFHr9POFkkWLVxfYXYVI1kg72qMWxahz6A==" saltValue="FrsqtYPi1M1Rbd8W/iCPu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556</v>
      </c>
      <c r="G2" s="151"/>
      <c r="H2" s="152"/>
    </row>
    <row r="3" spans="1:8" x14ac:dyDescent="0.15">
      <c r="A3" s="148" t="s">
        <v>549</v>
      </c>
      <c r="B3" s="153"/>
      <c r="C3" s="154"/>
      <c r="D3" s="155">
        <v>42296</v>
      </c>
      <c r="E3" s="156"/>
      <c r="F3" s="157">
        <v>53869</v>
      </c>
      <c r="G3" s="158"/>
      <c r="H3" s="159"/>
    </row>
    <row r="4" spans="1:8" x14ac:dyDescent="0.15">
      <c r="A4" s="160"/>
      <c r="B4" s="161"/>
      <c r="C4" s="162"/>
      <c r="D4" s="163">
        <v>31481</v>
      </c>
      <c r="E4" s="164"/>
      <c r="F4" s="165">
        <v>35046</v>
      </c>
      <c r="G4" s="166"/>
      <c r="H4" s="167"/>
    </row>
    <row r="5" spans="1:8" x14ac:dyDescent="0.15">
      <c r="A5" s="148" t="s">
        <v>551</v>
      </c>
      <c r="B5" s="153"/>
      <c r="C5" s="154"/>
      <c r="D5" s="155">
        <v>38073</v>
      </c>
      <c r="E5" s="156"/>
      <c r="F5" s="157">
        <v>59119</v>
      </c>
      <c r="G5" s="158"/>
      <c r="H5" s="159"/>
    </row>
    <row r="6" spans="1:8" x14ac:dyDescent="0.15">
      <c r="A6" s="160"/>
      <c r="B6" s="161"/>
      <c r="C6" s="162"/>
      <c r="D6" s="163">
        <v>14998</v>
      </c>
      <c r="E6" s="164"/>
      <c r="F6" s="165">
        <v>29900</v>
      </c>
      <c r="G6" s="166"/>
      <c r="H6" s="167"/>
    </row>
    <row r="7" spans="1:8" x14ac:dyDescent="0.15">
      <c r="A7" s="148" t="s">
        <v>552</v>
      </c>
      <c r="B7" s="153"/>
      <c r="C7" s="154"/>
      <c r="D7" s="155">
        <v>39047</v>
      </c>
      <c r="E7" s="156"/>
      <c r="F7" s="157">
        <v>53895</v>
      </c>
      <c r="G7" s="158"/>
      <c r="H7" s="159"/>
    </row>
    <row r="8" spans="1:8" x14ac:dyDescent="0.15">
      <c r="A8" s="160"/>
      <c r="B8" s="161"/>
      <c r="C8" s="162"/>
      <c r="D8" s="163">
        <v>27381</v>
      </c>
      <c r="E8" s="164"/>
      <c r="F8" s="165">
        <v>31224</v>
      </c>
      <c r="G8" s="166"/>
      <c r="H8" s="167"/>
    </row>
    <row r="9" spans="1:8" x14ac:dyDescent="0.15">
      <c r="A9" s="148" t="s">
        <v>553</v>
      </c>
      <c r="B9" s="153"/>
      <c r="C9" s="154"/>
      <c r="D9" s="155">
        <v>31269</v>
      </c>
      <c r="E9" s="156"/>
      <c r="F9" s="157">
        <v>56181</v>
      </c>
      <c r="G9" s="158"/>
      <c r="H9" s="159"/>
    </row>
    <row r="10" spans="1:8" x14ac:dyDescent="0.15">
      <c r="A10" s="160"/>
      <c r="B10" s="161"/>
      <c r="C10" s="162"/>
      <c r="D10" s="163">
        <v>19517</v>
      </c>
      <c r="E10" s="164"/>
      <c r="F10" s="165">
        <v>32039</v>
      </c>
      <c r="G10" s="166"/>
      <c r="H10" s="167"/>
    </row>
    <row r="11" spans="1:8" x14ac:dyDescent="0.15">
      <c r="A11" s="148" t="s">
        <v>554</v>
      </c>
      <c r="B11" s="153"/>
      <c r="C11" s="154"/>
      <c r="D11" s="155">
        <v>17714</v>
      </c>
      <c r="E11" s="156"/>
      <c r="F11" s="157">
        <v>47730</v>
      </c>
      <c r="G11" s="158"/>
      <c r="H11" s="159"/>
    </row>
    <row r="12" spans="1:8" x14ac:dyDescent="0.15">
      <c r="A12" s="160"/>
      <c r="B12" s="161"/>
      <c r="C12" s="168"/>
      <c r="D12" s="163">
        <v>11725</v>
      </c>
      <c r="E12" s="164"/>
      <c r="F12" s="165">
        <v>26378</v>
      </c>
      <c r="G12" s="166"/>
      <c r="H12" s="167"/>
    </row>
    <row r="13" spans="1:8" x14ac:dyDescent="0.15">
      <c r="A13" s="148"/>
      <c r="B13" s="153"/>
      <c r="C13" s="169"/>
      <c r="D13" s="170">
        <v>33680</v>
      </c>
      <c r="E13" s="171"/>
      <c r="F13" s="172">
        <v>54159</v>
      </c>
      <c r="G13" s="173"/>
      <c r="H13" s="159"/>
    </row>
    <row r="14" spans="1:8" x14ac:dyDescent="0.15">
      <c r="A14" s="160"/>
      <c r="B14" s="161"/>
      <c r="C14" s="162"/>
      <c r="D14" s="163">
        <v>21020</v>
      </c>
      <c r="E14" s="164"/>
      <c r="F14" s="165">
        <v>30917</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5.61</v>
      </c>
      <c r="C19" s="174">
        <f>ROUND(VALUE(SUBSTITUTE(実質収支比率等に係る経年分析!G$48,"▲","-")),2)</f>
        <v>5.5</v>
      </c>
      <c r="D19" s="174">
        <f>ROUND(VALUE(SUBSTITUTE(実質収支比率等に係る経年分析!H$48,"▲","-")),2)</f>
        <v>4.95</v>
      </c>
      <c r="E19" s="174">
        <f>ROUND(VALUE(SUBSTITUTE(実質収支比率等に係る経年分析!I$48,"▲","-")),2)</f>
        <v>8.8800000000000008</v>
      </c>
      <c r="F19" s="174">
        <f>ROUND(VALUE(SUBSTITUTE(実質収支比率等に係る経年分析!J$48,"▲","-")),2)</f>
        <v>4.37</v>
      </c>
    </row>
    <row r="20" spans="1:11" x14ac:dyDescent="0.15">
      <c r="A20" s="174" t="s">
        <v>57</v>
      </c>
      <c r="B20" s="174">
        <f>ROUND(VALUE(SUBSTITUTE(実質収支比率等に係る経年分析!F$47,"▲","-")),2)</f>
        <v>35.46</v>
      </c>
      <c r="C20" s="174">
        <f>ROUND(VALUE(SUBSTITUTE(実質収支比率等に係る経年分析!G$47,"▲","-")),2)</f>
        <v>33.659999999999997</v>
      </c>
      <c r="D20" s="174">
        <f>ROUND(VALUE(SUBSTITUTE(実質収支比率等に係る経年分析!H$47,"▲","-")),2)</f>
        <v>28.31</v>
      </c>
      <c r="E20" s="174">
        <f>ROUND(VALUE(SUBSTITUTE(実質収支比率等に係る経年分析!I$47,"▲","-")),2)</f>
        <v>27.76</v>
      </c>
      <c r="F20" s="174">
        <f>ROUND(VALUE(SUBSTITUTE(実質収支比率等に係る経年分析!J$47,"▲","-")),2)</f>
        <v>29.28</v>
      </c>
    </row>
    <row r="21" spans="1:11" x14ac:dyDescent="0.15">
      <c r="A21" s="174" t="s">
        <v>58</v>
      </c>
      <c r="B21" s="174">
        <f>IF(ISNUMBER(VALUE(SUBSTITUTE(実質収支比率等に係る経年分析!F$49,"▲","-"))),ROUND(VALUE(SUBSTITUTE(実質収支比率等に係る経年分析!F$49,"▲","-")),2),NA())</f>
        <v>-5.3</v>
      </c>
      <c r="C21" s="174">
        <f>IF(ISNUMBER(VALUE(SUBSTITUTE(実質収支比率等に係る経年分析!G$49,"▲","-"))),ROUND(VALUE(SUBSTITUTE(実質収支比率等に係る経年分析!G$49,"▲","-")),2),NA())</f>
        <v>-4.78</v>
      </c>
      <c r="D21" s="174">
        <f>IF(ISNUMBER(VALUE(SUBSTITUTE(実質収支比率等に係る経年分析!H$49,"▲","-"))),ROUND(VALUE(SUBSTITUTE(実質収支比率等に係る経年分析!H$49,"▲","-")),2),NA())</f>
        <v>-5.82</v>
      </c>
      <c r="E21" s="174">
        <f>IF(ISNUMBER(VALUE(SUBSTITUTE(実質収支比率等に係る経年分析!I$49,"▲","-"))),ROUND(VALUE(SUBSTITUTE(実質収支比率等に係る経年分析!I$49,"▲","-")),2),NA())</f>
        <v>2.84</v>
      </c>
      <c r="F21" s="174">
        <f>IF(ISNUMBER(VALUE(SUBSTITUTE(実質収支比率等に係る経年分析!J$49,"▲","-"))),ROUND(VALUE(SUBSTITUTE(実質収支比率等に係る経年分析!J$49,"▲","-")),2),NA())</f>
        <v>-8.61</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土地取得特別会計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0.36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1.06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0.33</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3.62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3.51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2.91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2.2000000000000002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2.2999999999999998</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5.51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4.9400000000000004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8.8699999999999992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4.37</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8.01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9.14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7.43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7.33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7.51</v>
      </c>
    </row>
    <row r="36" spans="1:16" x14ac:dyDescent="0.15">
      <c r="A36" s="175" t="str">
        <f>IF(連結実質赤字比率に係る赤字・黒字の構成分析!C$34="",NA(),連結実質赤字比率に係る赤字・黒字の構成分析!C$34)</f>
        <v>下水道事業会計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5.25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6.54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6.37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6.93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8.3000000000000007</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969</v>
      </c>
      <c r="E42" s="176"/>
      <c r="F42" s="176"/>
      <c r="G42" s="176">
        <f>'実質公債費比率（分子）の構造'!L$52</f>
        <v>969</v>
      </c>
      <c r="H42" s="176"/>
      <c r="I42" s="176"/>
      <c r="J42" s="176">
        <f>'実質公債費比率（分子）の構造'!M$52</f>
        <v>1004</v>
      </c>
      <c r="K42" s="176"/>
      <c r="L42" s="176"/>
      <c r="M42" s="176">
        <f>'実質公債費比率（分子）の構造'!N$52</f>
        <v>1035</v>
      </c>
      <c r="N42" s="176"/>
      <c r="O42" s="176"/>
      <c r="P42" s="176">
        <f>'実質公債費比率（分子）の構造'!O$52</f>
        <v>1052</v>
      </c>
    </row>
    <row r="43" spans="1:16" x14ac:dyDescent="0.15">
      <c r="A43" s="176" t="s">
        <v>66</v>
      </c>
      <c r="B43" s="176">
        <f>'実質公債費比率（分子）の構造'!K$51</f>
        <v>0</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6</v>
      </c>
      <c r="C45" s="176"/>
      <c r="D45" s="176"/>
      <c r="E45" s="176">
        <f>'実質公債費比率（分子）の構造'!L$49</f>
        <v>6</v>
      </c>
      <c r="F45" s="176"/>
      <c r="G45" s="176"/>
      <c r="H45" s="176">
        <f>'実質公債費比率（分子）の構造'!M$49</f>
        <v>6</v>
      </c>
      <c r="I45" s="176"/>
      <c r="J45" s="176"/>
      <c r="K45" s="176">
        <f>'実質公債費比率（分子）の構造'!N$49</f>
        <v>6</v>
      </c>
      <c r="L45" s="176"/>
      <c r="M45" s="176"/>
      <c r="N45" s="176">
        <f>'実質公債費比率（分子）の構造'!O$49</f>
        <v>6</v>
      </c>
      <c r="O45" s="176"/>
      <c r="P45" s="176"/>
    </row>
    <row r="46" spans="1:16" x14ac:dyDescent="0.15">
      <c r="A46" s="176" t="s">
        <v>69</v>
      </c>
      <c r="B46" s="176">
        <f>'実質公債費比率（分子）の構造'!K$48</f>
        <v>481</v>
      </c>
      <c r="C46" s="176"/>
      <c r="D46" s="176"/>
      <c r="E46" s="176">
        <f>'実質公債費比率（分子）の構造'!L$48</f>
        <v>486</v>
      </c>
      <c r="F46" s="176"/>
      <c r="G46" s="176"/>
      <c r="H46" s="176">
        <f>'実質公債費比率（分子）の構造'!M$48</f>
        <v>493</v>
      </c>
      <c r="I46" s="176"/>
      <c r="J46" s="176"/>
      <c r="K46" s="176">
        <f>'実質公債費比率（分子）の構造'!N$48</f>
        <v>445</v>
      </c>
      <c r="L46" s="176"/>
      <c r="M46" s="176"/>
      <c r="N46" s="176">
        <f>'実質公債費比率（分子）の構造'!O$48</f>
        <v>458</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640</v>
      </c>
      <c r="C49" s="176"/>
      <c r="D49" s="176"/>
      <c r="E49" s="176">
        <f>'実質公債費比率（分子）の構造'!L$45</f>
        <v>650</v>
      </c>
      <c r="F49" s="176"/>
      <c r="G49" s="176"/>
      <c r="H49" s="176">
        <f>'実質公債費比率（分子）の構造'!M$45</f>
        <v>802</v>
      </c>
      <c r="I49" s="176"/>
      <c r="J49" s="176"/>
      <c r="K49" s="176">
        <f>'実質公債費比率（分子）の構造'!N$45</f>
        <v>918</v>
      </c>
      <c r="L49" s="176"/>
      <c r="M49" s="176"/>
      <c r="N49" s="176">
        <f>'実質公債費比率（分子）の構造'!O$45</f>
        <v>974</v>
      </c>
      <c r="O49" s="176"/>
      <c r="P49" s="176"/>
    </row>
    <row r="50" spans="1:16" x14ac:dyDescent="0.15">
      <c r="A50" s="176" t="s">
        <v>73</v>
      </c>
      <c r="B50" s="176" t="e">
        <f>NA()</f>
        <v>#N/A</v>
      </c>
      <c r="C50" s="176">
        <f>IF(ISNUMBER('実質公債費比率（分子）の構造'!K$53),'実質公債費比率（分子）の構造'!K$53,NA())</f>
        <v>158</v>
      </c>
      <c r="D50" s="176" t="e">
        <f>NA()</f>
        <v>#N/A</v>
      </c>
      <c r="E50" s="176" t="e">
        <f>NA()</f>
        <v>#N/A</v>
      </c>
      <c r="F50" s="176">
        <f>IF(ISNUMBER('実質公債費比率（分子）の構造'!L$53),'実質公債費比率（分子）の構造'!L$53,NA())</f>
        <v>173</v>
      </c>
      <c r="G50" s="176" t="e">
        <f>NA()</f>
        <v>#N/A</v>
      </c>
      <c r="H50" s="176" t="e">
        <f>NA()</f>
        <v>#N/A</v>
      </c>
      <c r="I50" s="176">
        <f>IF(ISNUMBER('実質公債費比率（分子）の構造'!M$53),'実質公債費比率（分子）の構造'!M$53,NA())</f>
        <v>297</v>
      </c>
      <c r="J50" s="176" t="e">
        <f>NA()</f>
        <v>#N/A</v>
      </c>
      <c r="K50" s="176" t="e">
        <f>NA()</f>
        <v>#N/A</v>
      </c>
      <c r="L50" s="176">
        <f>IF(ISNUMBER('実質公債費比率（分子）の構造'!N$53),'実質公債費比率（分子）の構造'!N$53,NA())</f>
        <v>334</v>
      </c>
      <c r="M50" s="176" t="e">
        <f>NA()</f>
        <v>#N/A</v>
      </c>
      <c r="N50" s="176" t="e">
        <f>NA()</f>
        <v>#N/A</v>
      </c>
      <c r="O50" s="176">
        <f>IF(ISNUMBER('実質公債費比率（分子）の構造'!O$53),'実質公債費比率（分子）の構造'!O$53,NA())</f>
        <v>386</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14862</v>
      </c>
      <c r="E56" s="175"/>
      <c r="F56" s="175"/>
      <c r="G56" s="175">
        <f>'将来負担比率（分子）の構造'!J$52</f>
        <v>15105</v>
      </c>
      <c r="H56" s="175"/>
      <c r="I56" s="175"/>
      <c r="J56" s="175">
        <f>'将来負担比率（分子）の構造'!K$52</f>
        <v>15275</v>
      </c>
      <c r="K56" s="175"/>
      <c r="L56" s="175"/>
      <c r="M56" s="175">
        <f>'将来負担比率（分子）の構造'!L$52</f>
        <v>15311</v>
      </c>
      <c r="N56" s="175"/>
      <c r="O56" s="175"/>
      <c r="P56" s="175">
        <f>'将来負担比率（分子）の構造'!M$52</f>
        <v>14974</v>
      </c>
    </row>
    <row r="57" spans="1:16" x14ac:dyDescent="0.15">
      <c r="A57" s="175" t="s">
        <v>44</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43</v>
      </c>
      <c r="B58" s="175"/>
      <c r="C58" s="175"/>
      <c r="D58" s="175">
        <f>'将来負担比率（分子）の構造'!I$50</f>
        <v>6108</v>
      </c>
      <c r="E58" s="175"/>
      <c r="F58" s="175"/>
      <c r="G58" s="175">
        <f>'将来負担比率（分子）の構造'!J$50</f>
        <v>5955</v>
      </c>
      <c r="H58" s="175"/>
      <c r="I58" s="175"/>
      <c r="J58" s="175">
        <f>'将来負担比率（分子）の構造'!K$50</f>
        <v>5649</v>
      </c>
      <c r="K58" s="175"/>
      <c r="L58" s="175"/>
      <c r="M58" s="175">
        <f>'将来負担比率（分子）の構造'!L$50</f>
        <v>6258</v>
      </c>
      <c r="N58" s="175"/>
      <c r="O58" s="175"/>
      <c r="P58" s="175">
        <f>'将来負担比率（分子）の構造'!M$50</f>
        <v>6873</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509</v>
      </c>
      <c r="C62" s="175"/>
      <c r="D62" s="175"/>
      <c r="E62" s="175">
        <f>'将来負担比率（分子）の構造'!J$45</f>
        <v>573</v>
      </c>
      <c r="F62" s="175"/>
      <c r="G62" s="175"/>
      <c r="H62" s="175">
        <f>'将来負担比率（分子）の構造'!K$45</f>
        <v>169</v>
      </c>
      <c r="I62" s="175"/>
      <c r="J62" s="175"/>
      <c r="K62" s="175" t="str">
        <f>'将来負担比率（分子）の構造'!L$45</f>
        <v>-</v>
      </c>
      <c r="L62" s="175"/>
      <c r="M62" s="175"/>
      <c r="N62" s="175" t="str">
        <f>'将来負担比率（分子）の構造'!M$45</f>
        <v>-</v>
      </c>
      <c r="O62" s="175"/>
      <c r="P62" s="175"/>
    </row>
    <row r="63" spans="1:16" x14ac:dyDescent="0.15">
      <c r="A63" s="175" t="s">
        <v>36</v>
      </c>
      <c r="B63" s="175">
        <f>'将来負担比率（分子）の構造'!I$44</f>
        <v>45</v>
      </c>
      <c r="C63" s="175"/>
      <c r="D63" s="175"/>
      <c r="E63" s="175">
        <f>'将来負担比率（分子）の構造'!J$44</f>
        <v>37</v>
      </c>
      <c r="F63" s="175"/>
      <c r="G63" s="175"/>
      <c r="H63" s="175">
        <f>'将来負担比率（分子）の構造'!K$44</f>
        <v>29</v>
      </c>
      <c r="I63" s="175"/>
      <c r="J63" s="175"/>
      <c r="K63" s="175">
        <f>'将来負担比率（分子）の構造'!L$44</f>
        <v>20</v>
      </c>
      <c r="L63" s="175"/>
      <c r="M63" s="175"/>
      <c r="N63" s="175">
        <f>'将来負担比率（分子）の構造'!M$44</f>
        <v>21</v>
      </c>
      <c r="O63" s="175"/>
      <c r="P63" s="175"/>
    </row>
    <row r="64" spans="1:16" x14ac:dyDescent="0.15">
      <c r="A64" s="175" t="s">
        <v>35</v>
      </c>
      <c r="B64" s="175">
        <f>'将来負担比率（分子）の構造'!I$43</f>
        <v>7925</v>
      </c>
      <c r="C64" s="175"/>
      <c r="D64" s="175"/>
      <c r="E64" s="175">
        <f>'将来負担比率（分子）の構造'!J$43</f>
        <v>8254</v>
      </c>
      <c r="F64" s="175"/>
      <c r="G64" s="175"/>
      <c r="H64" s="175">
        <f>'将来負担比率（分子）の構造'!K$43</f>
        <v>8353</v>
      </c>
      <c r="I64" s="175"/>
      <c r="J64" s="175"/>
      <c r="K64" s="175">
        <f>'将来負担比率（分子）の構造'!L$43</f>
        <v>8223</v>
      </c>
      <c r="L64" s="175"/>
      <c r="M64" s="175"/>
      <c r="N64" s="175">
        <f>'将来負担比率（分子）の構造'!M$43</f>
        <v>8035</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9648</v>
      </c>
      <c r="C66" s="175"/>
      <c r="D66" s="175"/>
      <c r="E66" s="175">
        <f>'将来負担比率（分子）の構造'!J$41</f>
        <v>10254</v>
      </c>
      <c r="F66" s="175"/>
      <c r="G66" s="175"/>
      <c r="H66" s="175">
        <f>'将来負担比率（分子）の構造'!K$41</f>
        <v>10534</v>
      </c>
      <c r="I66" s="175"/>
      <c r="J66" s="175"/>
      <c r="K66" s="175">
        <f>'将来負担比率（分子）の構造'!L$41</f>
        <v>10774</v>
      </c>
      <c r="L66" s="175"/>
      <c r="M66" s="175"/>
      <c r="N66" s="175">
        <f>'将来負担比率（分子）の構造'!M$41</f>
        <v>10332</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2595</v>
      </c>
      <c r="C72" s="179">
        <f>基金残高に係る経年分析!G55</f>
        <v>2718</v>
      </c>
      <c r="D72" s="179">
        <f>基金残高に係る経年分析!H55</f>
        <v>2790</v>
      </c>
    </row>
    <row r="73" spans="1:16" x14ac:dyDescent="0.15">
      <c r="A73" s="178" t="s">
        <v>80</v>
      </c>
      <c r="B73" s="179">
        <f>基金残高に係る経年分析!F56</f>
        <v>465</v>
      </c>
      <c r="C73" s="179">
        <f>基金残高に係る経年分析!G56</f>
        <v>704</v>
      </c>
      <c r="D73" s="179">
        <f>基金残高に係る経年分析!H56</f>
        <v>704</v>
      </c>
    </row>
    <row r="74" spans="1:16" x14ac:dyDescent="0.15">
      <c r="A74" s="178" t="s">
        <v>81</v>
      </c>
      <c r="B74" s="179">
        <f>基金残高に係る経年分析!F57</f>
        <v>1865</v>
      </c>
      <c r="C74" s="179">
        <f>基金残高に係る経年分析!G57</f>
        <v>2033</v>
      </c>
      <c r="D74" s="179">
        <f>基金残高に係る経年分析!H57</f>
        <v>2481</v>
      </c>
    </row>
  </sheetData>
  <sheetProtection algorithmName="SHA-512" hashValue="kf0VAmakrsc/jTrNma3TsAgQ2RSwxtGBaXL4YLC+lTisHox0apoVY/4RA/o48bRw4sg73Xw4fHSLYN4/c1WKrQ==" saltValue="bxC6YVF5nOKAoxuIV0h01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view="pageBreakPreview" zoomScaleNormal="100" zoomScaleSheetLayoutView="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216</v>
      </c>
      <c r="DI1" s="754"/>
      <c r="DJ1" s="754"/>
      <c r="DK1" s="754"/>
      <c r="DL1" s="754"/>
      <c r="DM1" s="754"/>
      <c r="DN1" s="755"/>
      <c r="DO1" s="214"/>
      <c r="DP1" s="753" t="s">
        <v>217</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219</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220</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221</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222</v>
      </c>
      <c r="S4" s="710"/>
      <c r="T4" s="710"/>
      <c r="U4" s="710"/>
      <c r="V4" s="710"/>
      <c r="W4" s="710"/>
      <c r="X4" s="710"/>
      <c r="Y4" s="711"/>
      <c r="Z4" s="709" t="s">
        <v>223</v>
      </c>
      <c r="AA4" s="710"/>
      <c r="AB4" s="710"/>
      <c r="AC4" s="711"/>
      <c r="AD4" s="709" t="s">
        <v>224</v>
      </c>
      <c r="AE4" s="710"/>
      <c r="AF4" s="710"/>
      <c r="AG4" s="710"/>
      <c r="AH4" s="710"/>
      <c r="AI4" s="710"/>
      <c r="AJ4" s="710"/>
      <c r="AK4" s="711"/>
      <c r="AL4" s="709" t="s">
        <v>223</v>
      </c>
      <c r="AM4" s="710"/>
      <c r="AN4" s="710"/>
      <c r="AO4" s="711"/>
      <c r="AP4" s="756" t="s">
        <v>225</v>
      </c>
      <c r="AQ4" s="756"/>
      <c r="AR4" s="756"/>
      <c r="AS4" s="756"/>
      <c r="AT4" s="756"/>
      <c r="AU4" s="756"/>
      <c r="AV4" s="756"/>
      <c r="AW4" s="756"/>
      <c r="AX4" s="756"/>
      <c r="AY4" s="756"/>
      <c r="AZ4" s="756"/>
      <c r="BA4" s="756"/>
      <c r="BB4" s="756"/>
      <c r="BC4" s="756"/>
      <c r="BD4" s="756"/>
      <c r="BE4" s="756"/>
      <c r="BF4" s="756"/>
      <c r="BG4" s="756" t="s">
        <v>226</v>
      </c>
      <c r="BH4" s="756"/>
      <c r="BI4" s="756"/>
      <c r="BJ4" s="756"/>
      <c r="BK4" s="756"/>
      <c r="BL4" s="756"/>
      <c r="BM4" s="756"/>
      <c r="BN4" s="756"/>
      <c r="BO4" s="756" t="s">
        <v>223</v>
      </c>
      <c r="BP4" s="756"/>
      <c r="BQ4" s="756"/>
      <c r="BR4" s="756"/>
      <c r="BS4" s="756" t="s">
        <v>227</v>
      </c>
      <c r="BT4" s="756"/>
      <c r="BU4" s="756"/>
      <c r="BV4" s="756"/>
      <c r="BW4" s="756"/>
      <c r="BX4" s="756"/>
      <c r="BY4" s="756"/>
      <c r="BZ4" s="756"/>
      <c r="CA4" s="756"/>
      <c r="CB4" s="756"/>
      <c r="CD4" s="709" t="s">
        <v>228</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229</v>
      </c>
      <c r="C5" s="716"/>
      <c r="D5" s="716"/>
      <c r="E5" s="716"/>
      <c r="F5" s="716"/>
      <c r="G5" s="716"/>
      <c r="H5" s="716"/>
      <c r="I5" s="716"/>
      <c r="J5" s="716"/>
      <c r="K5" s="716"/>
      <c r="L5" s="716"/>
      <c r="M5" s="716"/>
      <c r="N5" s="716"/>
      <c r="O5" s="716"/>
      <c r="P5" s="716"/>
      <c r="Q5" s="717"/>
      <c r="R5" s="712">
        <v>5910780</v>
      </c>
      <c r="S5" s="713"/>
      <c r="T5" s="713"/>
      <c r="U5" s="713"/>
      <c r="V5" s="713"/>
      <c r="W5" s="713"/>
      <c r="X5" s="713"/>
      <c r="Y5" s="738"/>
      <c r="Z5" s="751">
        <v>40.6</v>
      </c>
      <c r="AA5" s="751"/>
      <c r="AB5" s="751"/>
      <c r="AC5" s="751"/>
      <c r="AD5" s="752">
        <v>5910780</v>
      </c>
      <c r="AE5" s="752"/>
      <c r="AF5" s="752"/>
      <c r="AG5" s="752"/>
      <c r="AH5" s="752"/>
      <c r="AI5" s="752"/>
      <c r="AJ5" s="752"/>
      <c r="AK5" s="752"/>
      <c r="AL5" s="739">
        <v>62.3</v>
      </c>
      <c r="AM5" s="721"/>
      <c r="AN5" s="721"/>
      <c r="AO5" s="740"/>
      <c r="AP5" s="715" t="s">
        <v>230</v>
      </c>
      <c r="AQ5" s="716"/>
      <c r="AR5" s="716"/>
      <c r="AS5" s="716"/>
      <c r="AT5" s="716"/>
      <c r="AU5" s="716"/>
      <c r="AV5" s="716"/>
      <c r="AW5" s="716"/>
      <c r="AX5" s="716"/>
      <c r="AY5" s="716"/>
      <c r="AZ5" s="716"/>
      <c r="BA5" s="716"/>
      <c r="BB5" s="716"/>
      <c r="BC5" s="716"/>
      <c r="BD5" s="716"/>
      <c r="BE5" s="716"/>
      <c r="BF5" s="717"/>
      <c r="BG5" s="657">
        <v>5881246</v>
      </c>
      <c r="BH5" s="658"/>
      <c r="BI5" s="658"/>
      <c r="BJ5" s="658"/>
      <c r="BK5" s="658"/>
      <c r="BL5" s="658"/>
      <c r="BM5" s="658"/>
      <c r="BN5" s="659"/>
      <c r="BO5" s="695">
        <v>99.5</v>
      </c>
      <c r="BP5" s="695"/>
      <c r="BQ5" s="695"/>
      <c r="BR5" s="695"/>
      <c r="BS5" s="696">
        <v>36739</v>
      </c>
      <c r="BT5" s="696"/>
      <c r="BU5" s="696"/>
      <c r="BV5" s="696"/>
      <c r="BW5" s="696"/>
      <c r="BX5" s="696"/>
      <c r="BY5" s="696"/>
      <c r="BZ5" s="696"/>
      <c r="CA5" s="696"/>
      <c r="CB5" s="736"/>
      <c r="CD5" s="709" t="s">
        <v>225</v>
      </c>
      <c r="CE5" s="710"/>
      <c r="CF5" s="710"/>
      <c r="CG5" s="710"/>
      <c r="CH5" s="710"/>
      <c r="CI5" s="710"/>
      <c r="CJ5" s="710"/>
      <c r="CK5" s="710"/>
      <c r="CL5" s="710"/>
      <c r="CM5" s="710"/>
      <c r="CN5" s="710"/>
      <c r="CO5" s="710"/>
      <c r="CP5" s="710"/>
      <c r="CQ5" s="711"/>
      <c r="CR5" s="709" t="s">
        <v>231</v>
      </c>
      <c r="CS5" s="710"/>
      <c r="CT5" s="710"/>
      <c r="CU5" s="710"/>
      <c r="CV5" s="710"/>
      <c r="CW5" s="710"/>
      <c r="CX5" s="710"/>
      <c r="CY5" s="711"/>
      <c r="CZ5" s="709" t="s">
        <v>223</v>
      </c>
      <c r="DA5" s="710"/>
      <c r="DB5" s="710"/>
      <c r="DC5" s="711"/>
      <c r="DD5" s="709" t="s">
        <v>232</v>
      </c>
      <c r="DE5" s="710"/>
      <c r="DF5" s="710"/>
      <c r="DG5" s="710"/>
      <c r="DH5" s="710"/>
      <c r="DI5" s="710"/>
      <c r="DJ5" s="710"/>
      <c r="DK5" s="710"/>
      <c r="DL5" s="710"/>
      <c r="DM5" s="710"/>
      <c r="DN5" s="710"/>
      <c r="DO5" s="710"/>
      <c r="DP5" s="711"/>
      <c r="DQ5" s="709" t="s">
        <v>233</v>
      </c>
      <c r="DR5" s="710"/>
      <c r="DS5" s="710"/>
      <c r="DT5" s="710"/>
      <c r="DU5" s="710"/>
      <c r="DV5" s="710"/>
      <c r="DW5" s="710"/>
      <c r="DX5" s="710"/>
      <c r="DY5" s="710"/>
      <c r="DZ5" s="710"/>
      <c r="EA5" s="710"/>
      <c r="EB5" s="710"/>
      <c r="EC5" s="711"/>
    </row>
    <row r="6" spans="2:143" ht="11.25" customHeight="1" x14ac:dyDescent="0.15">
      <c r="B6" s="654" t="s">
        <v>234</v>
      </c>
      <c r="C6" s="655"/>
      <c r="D6" s="655"/>
      <c r="E6" s="655"/>
      <c r="F6" s="655"/>
      <c r="G6" s="655"/>
      <c r="H6" s="655"/>
      <c r="I6" s="655"/>
      <c r="J6" s="655"/>
      <c r="K6" s="655"/>
      <c r="L6" s="655"/>
      <c r="M6" s="655"/>
      <c r="N6" s="655"/>
      <c r="O6" s="655"/>
      <c r="P6" s="655"/>
      <c r="Q6" s="656"/>
      <c r="R6" s="657">
        <v>187423</v>
      </c>
      <c r="S6" s="658"/>
      <c r="T6" s="658"/>
      <c r="U6" s="658"/>
      <c r="V6" s="658"/>
      <c r="W6" s="658"/>
      <c r="X6" s="658"/>
      <c r="Y6" s="659"/>
      <c r="Z6" s="695">
        <v>1.3</v>
      </c>
      <c r="AA6" s="695"/>
      <c r="AB6" s="695"/>
      <c r="AC6" s="695"/>
      <c r="AD6" s="696">
        <v>187423</v>
      </c>
      <c r="AE6" s="696"/>
      <c r="AF6" s="696"/>
      <c r="AG6" s="696"/>
      <c r="AH6" s="696"/>
      <c r="AI6" s="696"/>
      <c r="AJ6" s="696"/>
      <c r="AK6" s="696"/>
      <c r="AL6" s="660">
        <v>2</v>
      </c>
      <c r="AM6" s="661"/>
      <c r="AN6" s="661"/>
      <c r="AO6" s="697"/>
      <c r="AP6" s="654" t="s">
        <v>235</v>
      </c>
      <c r="AQ6" s="655"/>
      <c r="AR6" s="655"/>
      <c r="AS6" s="655"/>
      <c r="AT6" s="655"/>
      <c r="AU6" s="655"/>
      <c r="AV6" s="655"/>
      <c r="AW6" s="655"/>
      <c r="AX6" s="655"/>
      <c r="AY6" s="655"/>
      <c r="AZ6" s="655"/>
      <c r="BA6" s="655"/>
      <c r="BB6" s="655"/>
      <c r="BC6" s="655"/>
      <c r="BD6" s="655"/>
      <c r="BE6" s="655"/>
      <c r="BF6" s="656"/>
      <c r="BG6" s="657">
        <v>5881246</v>
      </c>
      <c r="BH6" s="658"/>
      <c r="BI6" s="658"/>
      <c r="BJ6" s="658"/>
      <c r="BK6" s="658"/>
      <c r="BL6" s="658"/>
      <c r="BM6" s="658"/>
      <c r="BN6" s="659"/>
      <c r="BO6" s="695">
        <v>99.5</v>
      </c>
      <c r="BP6" s="695"/>
      <c r="BQ6" s="695"/>
      <c r="BR6" s="695"/>
      <c r="BS6" s="696">
        <v>36739</v>
      </c>
      <c r="BT6" s="696"/>
      <c r="BU6" s="696"/>
      <c r="BV6" s="696"/>
      <c r="BW6" s="696"/>
      <c r="BX6" s="696"/>
      <c r="BY6" s="696"/>
      <c r="BZ6" s="696"/>
      <c r="CA6" s="696"/>
      <c r="CB6" s="736"/>
      <c r="CD6" s="715" t="s">
        <v>236</v>
      </c>
      <c r="CE6" s="716"/>
      <c r="CF6" s="716"/>
      <c r="CG6" s="716"/>
      <c r="CH6" s="716"/>
      <c r="CI6" s="716"/>
      <c r="CJ6" s="716"/>
      <c r="CK6" s="716"/>
      <c r="CL6" s="716"/>
      <c r="CM6" s="716"/>
      <c r="CN6" s="716"/>
      <c r="CO6" s="716"/>
      <c r="CP6" s="716"/>
      <c r="CQ6" s="717"/>
      <c r="CR6" s="657">
        <v>154255</v>
      </c>
      <c r="CS6" s="658"/>
      <c r="CT6" s="658"/>
      <c r="CU6" s="658"/>
      <c r="CV6" s="658"/>
      <c r="CW6" s="658"/>
      <c r="CX6" s="658"/>
      <c r="CY6" s="659"/>
      <c r="CZ6" s="739">
        <v>1.1000000000000001</v>
      </c>
      <c r="DA6" s="721"/>
      <c r="DB6" s="721"/>
      <c r="DC6" s="741"/>
      <c r="DD6" s="663" t="s">
        <v>131</v>
      </c>
      <c r="DE6" s="658"/>
      <c r="DF6" s="658"/>
      <c r="DG6" s="658"/>
      <c r="DH6" s="658"/>
      <c r="DI6" s="658"/>
      <c r="DJ6" s="658"/>
      <c r="DK6" s="658"/>
      <c r="DL6" s="658"/>
      <c r="DM6" s="658"/>
      <c r="DN6" s="658"/>
      <c r="DO6" s="658"/>
      <c r="DP6" s="659"/>
      <c r="DQ6" s="663">
        <v>154255</v>
      </c>
      <c r="DR6" s="658"/>
      <c r="DS6" s="658"/>
      <c r="DT6" s="658"/>
      <c r="DU6" s="658"/>
      <c r="DV6" s="658"/>
      <c r="DW6" s="658"/>
      <c r="DX6" s="658"/>
      <c r="DY6" s="658"/>
      <c r="DZ6" s="658"/>
      <c r="EA6" s="658"/>
      <c r="EB6" s="658"/>
      <c r="EC6" s="694"/>
    </row>
    <row r="7" spans="2:143" ht="11.25" customHeight="1" x14ac:dyDescent="0.15">
      <c r="B7" s="654" t="s">
        <v>237</v>
      </c>
      <c r="C7" s="655"/>
      <c r="D7" s="655"/>
      <c r="E7" s="655"/>
      <c r="F7" s="655"/>
      <c r="G7" s="655"/>
      <c r="H7" s="655"/>
      <c r="I7" s="655"/>
      <c r="J7" s="655"/>
      <c r="K7" s="655"/>
      <c r="L7" s="655"/>
      <c r="M7" s="655"/>
      <c r="N7" s="655"/>
      <c r="O7" s="655"/>
      <c r="P7" s="655"/>
      <c r="Q7" s="656"/>
      <c r="R7" s="657">
        <v>2746</v>
      </c>
      <c r="S7" s="658"/>
      <c r="T7" s="658"/>
      <c r="U7" s="658"/>
      <c r="V7" s="658"/>
      <c r="W7" s="658"/>
      <c r="X7" s="658"/>
      <c r="Y7" s="659"/>
      <c r="Z7" s="695">
        <v>0</v>
      </c>
      <c r="AA7" s="695"/>
      <c r="AB7" s="695"/>
      <c r="AC7" s="695"/>
      <c r="AD7" s="696">
        <v>2746</v>
      </c>
      <c r="AE7" s="696"/>
      <c r="AF7" s="696"/>
      <c r="AG7" s="696"/>
      <c r="AH7" s="696"/>
      <c r="AI7" s="696"/>
      <c r="AJ7" s="696"/>
      <c r="AK7" s="696"/>
      <c r="AL7" s="660">
        <v>0</v>
      </c>
      <c r="AM7" s="661"/>
      <c r="AN7" s="661"/>
      <c r="AO7" s="697"/>
      <c r="AP7" s="654" t="s">
        <v>238</v>
      </c>
      <c r="AQ7" s="655"/>
      <c r="AR7" s="655"/>
      <c r="AS7" s="655"/>
      <c r="AT7" s="655"/>
      <c r="AU7" s="655"/>
      <c r="AV7" s="655"/>
      <c r="AW7" s="655"/>
      <c r="AX7" s="655"/>
      <c r="AY7" s="655"/>
      <c r="AZ7" s="655"/>
      <c r="BA7" s="655"/>
      <c r="BB7" s="655"/>
      <c r="BC7" s="655"/>
      <c r="BD7" s="655"/>
      <c r="BE7" s="655"/>
      <c r="BF7" s="656"/>
      <c r="BG7" s="657">
        <v>2821865</v>
      </c>
      <c r="BH7" s="658"/>
      <c r="BI7" s="658"/>
      <c r="BJ7" s="658"/>
      <c r="BK7" s="658"/>
      <c r="BL7" s="658"/>
      <c r="BM7" s="658"/>
      <c r="BN7" s="659"/>
      <c r="BO7" s="695">
        <v>47.7</v>
      </c>
      <c r="BP7" s="695"/>
      <c r="BQ7" s="695"/>
      <c r="BR7" s="695"/>
      <c r="BS7" s="696">
        <v>36739</v>
      </c>
      <c r="BT7" s="696"/>
      <c r="BU7" s="696"/>
      <c r="BV7" s="696"/>
      <c r="BW7" s="696"/>
      <c r="BX7" s="696"/>
      <c r="BY7" s="696"/>
      <c r="BZ7" s="696"/>
      <c r="CA7" s="696"/>
      <c r="CB7" s="736"/>
      <c r="CD7" s="654" t="s">
        <v>239</v>
      </c>
      <c r="CE7" s="655"/>
      <c r="CF7" s="655"/>
      <c r="CG7" s="655"/>
      <c r="CH7" s="655"/>
      <c r="CI7" s="655"/>
      <c r="CJ7" s="655"/>
      <c r="CK7" s="655"/>
      <c r="CL7" s="655"/>
      <c r="CM7" s="655"/>
      <c r="CN7" s="655"/>
      <c r="CO7" s="655"/>
      <c r="CP7" s="655"/>
      <c r="CQ7" s="656"/>
      <c r="CR7" s="657">
        <v>2034235</v>
      </c>
      <c r="CS7" s="658"/>
      <c r="CT7" s="658"/>
      <c r="CU7" s="658"/>
      <c r="CV7" s="658"/>
      <c r="CW7" s="658"/>
      <c r="CX7" s="658"/>
      <c r="CY7" s="659"/>
      <c r="CZ7" s="695">
        <v>14.4</v>
      </c>
      <c r="DA7" s="695"/>
      <c r="DB7" s="695"/>
      <c r="DC7" s="695"/>
      <c r="DD7" s="663">
        <v>33511</v>
      </c>
      <c r="DE7" s="658"/>
      <c r="DF7" s="658"/>
      <c r="DG7" s="658"/>
      <c r="DH7" s="658"/>
      <c r="DI7" s="658"/>
      <c r="DJ7" s="658"/>
      <c r="DK7" s="658"/>
      <c r="DL7" s="658"/>
      <c r="DM7" s="658"/>
      <c r="DN7" s="658"/>
      <c r="DO7" s="658"/>
      <c r="DP7" s="659"/>
      <c r="DQ7" s="663">
        <v>1868880</v>
      </c>
      <c r="DR7" s="658"/>
      <c r="DS7" s="658"/>
      <c r="DT7" s="658"/>
      <c r="DU7" s="658"/>
      <c r="DV7" s="658"/>
      <c r="DW7" s="658"/>
      <c r="DX7" s="658"/>
      <c r="DY7" s="658"/>
      <c r="DZ7" s="658"/>
      <c r="EA7" s="658"/>
      <c r="EB7" s="658"/>
      <c r="EC7" s="694"/>
    </row>
    <row r="8" spans="2:143" ht="11.25" customHeight="1" x14ac:dyDescent="0.15">
      <c r="B8" s="654" t="s">
        <v>240</v>
      </c>
      <c r="C8" s="655"/>
      <c r="D8" s="655"/>
      <c r="E8" s="655"/>
      <c r="F8" s="655"/>
      <c r="G8" s="655"/>
      <c r="H8" s="655"/>
      <c r="I8" s="655"/>
      <c r="J8" s="655"/>
      <c r="K8" s="655"/>
      <c r="L8" s="655"/>
      <c r="M8" s="655"/>
      <c r="N8" s="655"/>
      <c r="O8" s="655"/>
      <c r="P8" s="655"/>
      <c r="Q8" s="656"/>
      <c r="R8" s="657">
        <v>41866</v>
      </c>
      <c r="S8" s="658"/>
      <c r="T8" s="658"/>
      <c r="U8" s="658"/>
      <c r="V8" s="658"/>
      <c r="W8" s="658"/>
      <c r="X8" s="658"/>
      <c r="Y8" s="659"/>
      <c r="Z8" s="695">
        <v>0.3</v>
      </c>
      <c r="AA8" s="695"/>
      <c r="AB8" s="695"/>
      <c r="AC8" s="695"/>
      <c r="AD8" s="696">
        <v>41866</v>
      </c>
      <c r="AE8" s="696"/>
      <c r="AF8" s="696"/>
      <c r="AG8" s="696"/>
      <c r="AH8" s="696"/>
      <c r="AI8" s="696"/>
      <c r="AJ8" s="696"/>
      <c r="AK8" s="696"/>
      <c r="AL8" s="660">
        <v>0.4</v>
      </c>
      <c r="AM8" s="661"/>
      <c r="AN8" s="661"/>
      <c r="AO8" s="697"/>
      <c r="AP8" s="654" t="s">
        <v>241</v>
      </c>
      <c r="AQ8" s="655"/>
      <c r="AR8" s="655"/>
      <c r="AS8" s="655"/>
      <c r="AT8" s="655"/>
      <c r="AU8" s="655"/>
      <c r="AV8" s="655"/>
      <c r="AW8" s="655"/>
      <c r="AX8" s="655"/>
      <c r="AY8" s="655"/>
      <c r="AZ8" s="655"/>
      <c r="BA8" s="655"/>
      <c r="BB8" s="655"/>
      <c r="BC8" s="655"/>
      <c r="BD8" s="655"/>
      <c r="BE8" s="655"/>
      <c r="BF8" s="656"/>
      <c r="BG8" s="657">
        <v>76561</v>
      </c>
      <c r="BH8" s="658"/>
      <c r="BI8" s="658"/>
      <c r="BJ8" s="658"/>
      <c r="BK8" s="658"/>
      <c r="BL8" s="658"/>
      <c r="BM8" s="658"/>
      <c r="BN8" s="659"/>
      <c r="BO8" s="695">
        <v>1.3</v>
      </c>
      <c r="BP8" s="695"/>
      <c r="BQ8" s="695"/>
      <c r="BR8" s="695"/>
      <c r="BS8" s="696" t="s">
        <v>242</v>
      </c>
      <c r="BT8" s="696"/>
      <c r="BU8" s="696"/>
      <c r="BV8" s="696"/>
      <c r="BW8" s="696"/>
      <c r="BX8" s="696"/>
      <c r="BY8" s="696"/>
      <c r="BZ8" s="696"/>
      <c r="CA8" s="696"/>
      <c r="CB8" s="736"/>
      <c r="CD8" s="654" t="s">
        <v>243</v>
      </c>
      <c r="CE8" s="655"/>
      <c r="CF8" s="655"/>
      <c r="CG8" s="655"/>
      <c r="CH8" s="655"/>
      <c r="CI8" s="655"/>
      <c r="CJ8" s="655"/>
      <c r="CK8" s="655"/>
      <c r="CL8" s="655"/>
      <c r="CM8" s="655"/>
      <c r="CN8" s="655"/>
      <c r="CO8" s="655"/>
      <c r="CP8" s="655"/>
      <c r="CQ8" s="656"/>
      <c r="CR8" s="657">
        <v>5280620</v>
      </c>
      <c r="CS8" s="658"/>
      <c r="CT8" s="658"/>
      <c r="CU8" s="658"/>
      <c r="CV8" s="658"/>
      <c r="CW8" s="658"/>
      <c r="CX8" s="658"/>
      <c r="CY8" s="659"/>
      <c r="CZ8" s="695">
        <v>37.4</v>
      </c>
      <c r="DA8" s="695"/>
      <c r="DB8" s="695"/>
      <c r="DC8" s="695"/>
      <c r="DD8" s="663">
        <v>23906</v>
      </c>
      <c r="DE8" s="658"/>
      <c r="DF8" s="658"/>
      <c r="DG8" s="658"/>
      <c r="DH8" s="658"/>
      <c r="DI8" s="658"/>
      <c r="DJ8" s="658"/>
      <c r="DK8" s="658"/>
      <c r="DL8" s="658"/>
      <c r="DM8" s="658"/>
      <c r="DN8" s="658"/>
      <c r="DO8" s="658"/>
      <c r="DP8" s="659"/>
      <c r="DQ8" s="663">
        <v>3122640</v>
      </c>
      <c r="DR8" s="658"/>
      <c r="DS8" s="658"/>
      <c r="DT8" s="658"/>
      <c r="DU8" s="658"/>
      <c r="DV8" s="658"/>
      <c r="DW8" s="658"/>
      <c r="DX8" s="658"/>
      <c r="DY8" s="658"/>
      <c r="DZ8" s="658"/>
      <c r="EA8" s="658"/>
      <c r="EB8" s="658"/>
      <c r="EC8" s="694"/>
    </row>
    <row r="9" spans="2:143" ht="11.25" customHeight="1" x14ac:dyDescent="0.15">
      <c r="B9" s="654" t="s">
        <v>244</v>
      </c>
      <c r="C9" s="655"/>
      <c r="D9" s="655"/>
      <c r="E9" s="655"/>
      <c r="F9" s="655"/>
      <c r="G9" s="655"/>
      <c r="H9" s="655"/>
      <c r="I9" s="655"/>
      <c r="J9" s="655"/>
      <c r="K9" s="655"/>
      <c r="L9" s="655"/>
      <c r="M9" s="655"/>
      <c r="N9" s="655"/>
      <c r="O9" s="655"/>
      <c r="P9" s="655"/>
      <c r="Q9" s="656"/>
      <c r="R9" s="657">
        <v>30262</v>
      </c>
      <c r="S9" s="658"/>
      <c r="T9" s="658"/>
      <c r="U9" s="658"/>
      <c r="V9" s="658"/>
      <c r="W9" s="658"/>
      <c r="X9" s="658"/>
      <c r="Y9" s="659"/>
      <c r="Z9" s="695">
        <v>0.2</v>
      </c>
      <c r="AA9" s="695"/>
      <c r="AB9" s="695"/>
      <c r="AC9" s="695"/>
      <c r="AD9" s="696">
        <v>30262</v>
      </c>
      <c r="AE9" s="696"/>
      <c r="AF9" s="696"/>
      <c r="AG9" s="696"/>
      <c r="AH9" s="696"/>
      <c r="AI9" s="696"/>
      <c r="AJ9" s="696"/>
      <c r="AK9" s="696"/>
      <c r="AL9" s="660">
        <v>0.3</v>
      </c>
      <c r="AM9" s="661"/>
      <c r="AN9" s="661"/>
      <c r="AO9" s="697"/>
      <c r="AP9" s="654" t="s">
        <v>245</v>
      </c>
      <c r="AQ9" s="655"/>
      <c r="AR9" s="655"/>
      <c r="AS9" s="655"/>
      <c r="AT9" s="655"/>
      <c r="AU9" s="655"/>
      <c r="AV9" s="655"/>
      <c r="AW9" s="655"/>
      <c r="AX9" s="655"/>
      <c r="AY9" s="655"/>
      <c r="AZ9" s="655"/>
      <c r="BA9" s="655"/>
      <c r="BB9" s="655"/>
      <c r="BC9" s="655"/>
      <c r="BD9" s="655"/>
      <c r="BE9" s="655"/>
      <c r="BF9" s="656"/>
      <c r="BG9" s="657">
        <v>2371782</v>
      </c>
      <c r="BH9" s="658"/>
      <c r="BI9" s="658"/>
      <c r="BJ9" s="658"/>
      <c r="BK9" s="658"/>
      <c r="BL9" s="658"/>
      <c r="BM9" s="658"/>
      <c r="BN9" s="659"/>
      <c r="BO9" s="695">
        <v>40.1</v>
      </c>
      <c r="BP9" s="695"/>
      <c r="BQ9" s="695"/>
      <c r="BR9" s="695"/>
      <c r="BS9" s="696" t="s">
        <v>131</v>
      </c>
      <c r="BT9" s="696"/>
      <c r="BU9" s="696"/>
      <c r="BV9" s="696"/>
      <c r="BW9" s="696"/>
      <c r="BX9" s="696"/>
      <c r="BY9" s="696"/>
      <c r="BZ9" s="696"/>
      <c r="CA9" s="696"/>
      <c r="CB9" s="736"/>
      <c r="CD9" s="654" t="s">
        <v>246</v>
      </c>
      <c r="CE9" s="655"/>
      <c r="CF9" s="655"/>
      <c r="CG9" s="655"/>
      <c r="CH9" s="655"/>
      <c r="CI9" s="655"/>
      <c r="CJ9" s="655"/>
      <c r="CK9" s="655"/>
      <c r="CL9" s="655"/>
      <c r="CM9" s="655"/>
      <c r="CN9" s="655"/>
      <c r="CO9" s="655"/>
      <c r="CP9" s="655"/>
      <c r="CQ9" s="656"/>
      <c r="CR9" s="657">
        <v>1762571</v>
      </c>
      <c r="CS9" s="658"/>
      <c r="CT9" s="658"/>
      <c r="CU9" s="658"/>
      <c r="CV9" s="658"/>
      <c r="CW9" s="658"/>
      <c r="CX9" s="658"/>
      <c r="CY9" s="659"/>
      <c r="CZ9" s="695">
        <v>12.5</v>
      </c>
      <c r="DA9" s="695"/>
      <c r="DB9" s="695"/>
      <c r="DC9" s="695"/>
      <c r="DD9" s="663">
        <v>111138</v>
      </c>
      <c r="DE9" s="658"/>
      <c r="DF9" s="658"/>
      <c r="DG9" s="658"/>
      <c r="DH9" s="658"/>
      <c r="DI9" s="658"/>
      <c r="DJ9" s="658"/>
      <c r="DK9" s="658"/>
      <c r="DL9" s="658"/>
      <c r="DM9" s="658"/>
      <c r="DN9" s="658"/>
      <c r="DO9" s="658"/>
      <c r="DP9" s="659"/>
      <c r="DQ9" s="663">
        <v>1405741</v>
      </c>
      <c r="DR9" s="658"/>
      <c r="DS9" s="658"/>
      <c r="DT9" s="658"/>
      <c r="DU9" s="658"/>
      <c r="DV9" s="658"/>
      <c r="DW9" s="658"/>
      <c r="DX9" s="658"/>
      <c r="DY9" s="658"/>
      <c r="DZ9" s="658"/>
      <c r="EA9" s="658"/>
      <c r="EB9" s="658"/>
      <c r="EC9" s="694"/>
    </row>
    <row r="10" spans="2:143" ht="11.25" customHeight="1" x14ac:dyDescent="0.15">
      <c r="B10" s="654" t="s">
        <v>247</v>
      </c>
      <c r="C10" s="655"/>
      <c r="D10" s="655"/>
      <c r="E10" s="655"/>
      <c r="F10" s="655"/>
      <c r="G10" s="655"/>
      <c r="H10" s="655"/>
      <c r="I10" s="655"/>
      <c r="J10" s="655"/>
      <c r="K10" s="655"/>
      <c r="L10" s="655"/>
      <c r="M10" s="655"/>
      <c r="N10" s="655"/>
      <c r="O10" s="655"/>
      <c r="P10" s="655"/>
      <c r="Q10" s="656"/>
      <c r="R10" s="657" t="s">
        <v>131</v>
      </c>
      <c r="S10" s="658"/>
      <c r="T10" s="658"/>
      <c r="U10" s="658"/>
      <c r="V10" s="658"/>
      <c r="W10" s="658"/>
      <c r="X10" s="658"/>
      <c r="Y10" s="659"/>
      <c r="Z10" s="695" t="s">
        <v>131</v>
      </c>
      <c r="AA10" s="695"/>
      <c r="AB10" s="695"/>
      <c r="AC10" s="695"/>
      <c r="AD10" s="696" t="s">
        <v>131</v>
      </c>
      <c r="AE10" s="696"/>
      <c r="AF10" s="696"/>
      <c r="AG10" s="696"/>
      <c r="AH10" s="696"/>
      <c r="AI10" s="696"/>
      <c r="AJ10" s="696"/>
      <c r="AK10" s="696"/>
      <c r="AL10" s="660" t="s">
        <v>242</v>
      </c>
      <c r="AM10" s="661"/>
      <c r="AN10" s="661"/>
      <c r="AO10" s="697"/>
      <c r="AP10" s="654" t="s">
        <v>248</v>
      </c>
      <c r="AQ10" s="655"/>
      <c r="AR10" s="655"/>
      <c r="AS10" s="655"/>
      <c r="AT10" s="655"/>
      <c r="AU10" s="655"/>
      <c r="AV10" s="655"/>
      <c r="AW10" s="655"/>
      <c r="AX10" s="655"/>
      <c r="AY10" s="655"/>
      <c r="AZ10" s="655"/>
      <c r="BA10" s="655"/>
      <c r="BB10" s="655"/>
      <c r="BC10" s="655"/>
      <c r="BD10" s="655"/>
      <c r="BE10" s="655"/>
      <c r="BF10" s="656"/>
      <c r="BG10" s="657">
        <v>110194</v>
      </c>
      <c r="BH10" s="658"/>
      <c r="BI10" s="658"/>
      <c r="BJ10" s="658"/>
      <c r="BK10" s="658"/>
      <c r="BL10" s="658"/>
      <c r="BM10" s="658"/>
      <c r="BN10" s="659"/>
      <c r="BO10" s="695">
        <v>1.9</v>
      </c>
      <c r="BP10" s="695"/>
      <c r="BQ10" s="695"/>
      <c r="BR10" s="695"/>
      <c r="BS10" s="696" t="s">
        <v>131</v>
      </c>
      <c r="BT10" s="696"/>
      <c r="BU10" s="696"/>
      <c r="BV10" s="696"/>
      <c r="BW10" s="696"/>
      <c r="BX10" s="696"/>
      <c r="BY10" s="696"/>
      <c r="BZ10" s="696"/>
      <c r="CA10" s="696"/>
      <c r="CB10" s="736"/>
      <c r="CD10" s="654" t="s">
        <v>249</v>
      </c>
      <c r="CE10" s="655"/>
      <c r="CF10" s="655"/>
      <c r="CG10" s="655"/>
      <c r="CH10" s="655"/>
      <c r="CI10" s="655"/>
      <c r="CJ10" s="655"/>
      <c r="CK10" s="655"/>
      <c r="CL10" s="655"/>
      <c r="CM10" s="655"/>
      <c r="CN10" s="655"/>
      <c r="CO10" s="655"/>
      <c r="CP10" s="655"/>
      <c r="CQ10" s="656"/>
      <c r="CR10" s="657" t="s">
        <v>131</v>
      </c>
      <c r="CS10" s="658"/>
      <c r="CT10" s="658"/>
      <c r="CU10" s="658"/>
      <c r="CV10" s="658"/>
      <c r="CW10" s="658"/>
      <c r="CX10" s="658"/>
      <c r="CY10" s="659"/>
      <c r="CZ10" s="695" t="s">
        <v>131</v>
      </c>
      <c r="DA10" s="695"/>
      <c r="DB10" s="695"/>
      <c r="DC10" s="695"/>
      <c r="DD10" s="663" t="s">
        <v>131</v>
      </c>
      <c r="DE10" s="658"/>
      <c r="DF10" s="658"/>
      <c r="DG10" s="658"/>
      <c r="DH10" s="658"/>
      <c r="DI10" s="658"/>
      <c r="DJ10" s="658"/>
      <c r="DK10" s="658"/>
      <c r="DL10" s="658"/>
      <c r="DM10" s="658"/>
      <c r="DN10" s="658"/>
      <c r="DO10" s="658"/>
      <c r="DP10" s="659"/>
      <c r="DQ10" s="663" t="s">
        <v>131</v>
      </c>
      <c r="DR10" s="658"/>
      <c r="DS10" s="658"/>
      <c r="DT10" s="658"/>
      <c r="DU10" s="658"/>
      <c r="DV10" s="658"/>
      <c r="DW10" s="658"/>
      <c r="DX10" s="658"/>
      <c r="DY10" s="658"/>
      <c r="DZ10" s="658"/>
      <c r="EA10" s="658"/>
      <c r="EB10" s="658"/>
      <c r="EC10" s="694"/>
    </row>
    <row r="11" spans="2:143" ht="11.25" customHeight="1" x14ac:dyDescent="0.15">
      <c r="B11" s="654" t="s">
        <v>250</v>
      </c>
      <c r="C11" s="655"/>
      <c r="D11" s="655"/>
      <c r="E11" s="655"/>
      <c r="F11" s="655"/>
      <c r="G11" s="655"/>
      <c r="H11" s="655"/>
      <c r="I11" s="655"/>
      <c r="J11" s="655"/>
      <c r="K11" s="655"/>
      <c r="L11" s="655"/>
      <c r="M11" s="655"/>
      <c r="N11" s="655"/>
      <c r="O11" s="655"/>
      <c r="P11" s="655"/>
      <c r="Q11" s="656"/>
      <c r="R11" s="657">
        <v>991025</v>
      </c>
      <c r="S11" s="658"/>
      <c r="T11" s="658"/>
      <c r="U11" s="658"/>
      <c r="V11" s="658"/>
      <c r="W11" s="658"/>
      <c r="X11" s="658"/>
      <c r="Y11" s="659"/>
      <c r="Z11" s="660">
        <v>6.8</v>
      </c>
      <c r="AA11" s="661"/>
      <c r="AB11" s="661"/>
      <c r="AC11" s="662"/>
      <c r="AD11" s="663">
        <v>991025</v>
      </c>
      <c r="AE11" s="658"/>
      <c r="AF11" s="658"/>
      <c r="AG11" s="658"/>
      <c r="AH11" s="658"/>
      <c r="AI11" s="658"/>
      <c r="AJ11" s="658"/>
      <c r="AK11" s="659"/>
      <c r="AL11" s="660">
        <v>10.4</v>
      </c>
      <c r="AM11" s="661"/>
      <c r="AN11" s="661"/>
      <c r="AO11" s="697"/>
      <c r="AP11" s="654" t="s">
        <v>251</v>
      </c>
      <c r="AQ11" s="655"/>
      <c r="AR11" s="655"/>
      <c r="AS11" s="655"/>
      <c r="AT11" s="655"/>
      <c r="AU11" s="655"/>
      <c r="AV11" s="655"/>
      <c r="AW11" s="655"/>
      <c r="AX11" s="655"/>
      <c r="AY11" s="655"/>
      <c r="AZ11" s="655"/>
      <c r="BA11" s="655"/>
      <c r="BB11" s="655"/>
      <c r="BC11" s="655"/>
      <c r="BD11" s="655"/>
      <c r="BE11" s="655"/>
      <c r="BF11" s="656"/>
      <c r="BG11" s="657">
        <v>263328</v>
      </c>
      <c r="BH11" s="658"/>
      <c r="BI11" s="658"/>
      <c r="BJ11" s="658"/>
      <c r="BK11" s="658"/>
      <c r="BL11" s="658"/>
      <c r="BM11" s="658"/>
      <c r="BN11" s="659"/>
      <c r="BO11" s="695">
        <v>4.5</v>
      </c>
      <c r="BP11" s="695"/>
      <c r="BQ11" s="695"/>
      <c r="BR11" s="695"/>
      <c r="BS11" s="696">
        <v>36739</v>
      </c>
      <c r="BT11" s="696"/>
      <c r="BU11" s="696"/>
      <c r="BV11" s="696"/>
      <c r="BW11" s="696"/>
      <c r="BX11" s="696"/>
      <c r="BY11" s="696"/>
      <c r="BZ11" s="696"/>
      <c r="CA11" s="696"/>
      <c r="CB11" s="736"/>
      <c r="CD11" s="654" t="s">
        <v>252</v>
      </c>
      <c r="CE11" s="655"/>
      <c r="CF11" s="655"/>
      <c r="CG11" s="655"/>
      <c r="CH11" s="655"/>
      <c r="CI11" s="655"/>
      <c r="CJ11" s="655"/>
      <c r="CK11" s="655"/>
      <c r="CL11" s="655"/>
      <c r="CM11" s="655"/>
      <c r="CN11" s="655"/>
      <c r="CO11" s="655"/>
      <c r="CP11" s="655"/>
      <c r="CQ11" s="656"/>
      <c r="CR11" s="657">
        <v>568110</v>
      </c>
      <c r="CS11" s="658"/>
      <c r="CT11" s="658"/>
      <c r="CU11" s="658"/>
      <c r="CV11" s="658"/>
      <c r="CW11" s="658"/>
      <c r="CX11" s="658"/>
      <c r="CY11" s="659"/>
      <c r="CZ11" s="695">
        <v>4</v>
      </c>
      <c r="DA11" s="695"/>
      <c r="DB11" s="695"/>
      <c r="DC11" s="695"/>
      <c r="DD11" s="663">
        <v>77257</v>
      </c>
      <c r="DE11" s="658"/>
      <c r="DF11" s="658"/>
      <c r="DG11" s="658"/>
      <c r="DH11" s="658"/>
      <c r="DI11" s="658"/>
      <c r="DJ11" s="658"/>
      <c r="DK11" s="658"/>
      <c r="DL11" s="658"/>
      <c r="DM11" s="658"/>
      <c r="DN11" s="658"/>
      <c r="DO11" s="658"/>
      <c r="DP11" s="659"/>
      <c r="DQ11" s="663">
        <v>361027</v>
      </c>
      <c r="DR11" s="658"/>
      <c r="DS11" s="658"/>
      <c r="DT11" s="658"/>
      <c r="DU11" s="658"/>
      <c r="DV11" s="658"/>
      <c r="DW11" s="658"/>
      <c r="DX11" s="658"/>
      <c r="DY11" s="658"/>
      <c r="DZ11" s="658"/>
      <c r="EA11" s="658"/>
      <c r="EB11" s="658"/>
      <c r="EC11" s="694"/>
    </row>
    <row r="12" spans="2:143" ht="11.25" customHeight="1" x14ac:dyDescent="0.15">
      <c r="B12" s="654" t="s">
        <v>253</v>
      </c>
      <c r="C12" s="655"/>
      <c r="D12" s="655"/>
      <c r="E12" s="655"/>
      <c r="F12" s="655"/>
      <c r="G12" s="655"/>
      <c r="H12" s="655"/>
      <c r="I12" s="655"/>
      <c r="J12" s="655"/>
      <c r="K12" s="655"/>
      <c r="L12" s="655"/>
      <c r="M12" s="655"/>
      <c r="N12" s="655"/>
      <c r="O12" s="655"/>
      <c r="P12" s="655"/>
      <c r="Q12" s="656"/>
      <c r="R12" s="657">
        <v>51040</v>
      </c>
      <c r="S12" s="658"/>
      <c r="T12" s="658"/>
      <c r="U12" s="658"/>
      <c r="V12" s="658"/>
      <c r="W12" s="658"/>
      <c r="X12" s="658"/>
      <c r="Y12" s="659"/>
      <c r="Z12" s="695">
        <v>0.4</v>
      </c>
      <c r="AA12" s="695"/>
      <c r="AB12" s="695"/>
      <c r="AC12" s="695"/>
      <c r="AD12" s="696">
        <v>51040</v>
      </c>
      <c r="AE12" s="696"/>
      <c r="AF12" s="696"/>
      <c r="AG12" s="696"/>
      <c r="AH12" s="696"/>
      <c r="AI12" s="696"/>
      <c r="AJ12" s="696"/>
      <c r="AK12" s="696"/>
      <c r="AL12" s="660">
        <v>0.5</v>
      </c>
      <c r="AM12" s="661"/>
      <c r="AN12" s="661"/>
      <c r="AO12" s="697"/>
      <c r="AP12" s="654" t="s">
        <v>254</v>
      </c>
      <c r="AQ12" s="655"/>
      <c r="AR12" s="655"/>
      <c r="AS12" s="655"/>
      <c r="AT12" s="655"/>
      <c r="AU12" s="655"/>
      <c r="AV12" s="655"/>
      <c r="AW12" s="655"/>
      <c r="AX12" s="655"/>
      <c r="AY12" s="655"/>
      <c r="AZ12" s="655"/>
      <c r="BA12" s="655"/>
      <c r="BB12" s="655"/>
      <c r="BC12" s="655"/>
      <c r="BD12" s="655"/>
      <c r="BE12" s="655"/>
      <c r="BF12" s="656"/>
      <c r="BG12" s="657">
        <v>2603847</v>
      </c>
      <c r="BH12" s="658"/>
      <c r="BI12" s="658"/>
      <c r="BJ12" s="658"/>
      <c r="BK12" s="658"/>
      <c r="BL12" s="658"/>
      <c r="BM12" s="658"/>
      <c r="BN12" s="659"/>
      <c r="BO12" s="695">
        <v>44.1</v>
      </c>
      <c r="BP12" s="695"/>
      <c r="BQ12" s="695"/>
      <c r="BR12" s="695"/>
      <c r="BS12" s="696" t="s">
        <v>131</v>
      </c>
      <c r="BT12" s="696"/>
      <c r="BU12" s="696"/>
      <c r="BV12" s="696"/>
      <c r="BW12" s="696"/>
      <c r="BX12" s="696"/>
      <c r="BY12" s="696"/>
      <c r="BZ12" s="696"/>
      <c r="CA12" s="696"/>
      <c r="CB12" s="736"/>
      <c r="CD12" s="654" t="s">
        <v>255</v>
      </c>
      <c r="CE12" s="655"/>
      <c r="CF12" s="655"/>
      <c r="CG12" s="655"/>
      <c r="CH12" s="655"/>
      <c r="CI12" s="655"/>
      <c r="CJ12" s="655"/>
      <c r="CK12" s="655"/>
      <c r="CL12" s="655"/>
      <c r="CM12" s="655"/>
      <c r="CN12" s="655"/>
      <c r="CO12" s="655"/>
      <c r="CP12" s="655"/>
      <c r="CQ12" s="656"/>
      <c r="CR12" s="657">
        <v>223255</v>
      </c>
      <c r="CS12" s="658"/>
      <c r="CT12" s="658"/>
      <c r="CU12" s="658"/>
      <c r="CV12" s="658"/>
      <c r="CW12" s="658"/>
      <c r="CX12" s="658"/>
      <c r="CY12" s="659"/>
      <c r="CZ12" s="695">
        <v>1.6</v>
      </c>
      <c r="DA12" s="695"/>
      <c r="DB12" s="695"/>
      <c r="DC12" s="695"/>
      <c r="DD12" s="663">
        <v>6212</v>
      </c>
      <c r="DE12" s="658"/>
      <c r="DF12" s="658"/>
      <c r="DG12" s="658"/>
      <c r="DH12" s="658"/>
      <c r="DI12" s="658"/>
      <c r="DJ12" s="658"/>
      <c r="DK12" s="658"/>
      <c r="DL12" s="658"/>
      <c r="DM12" s="658"/>
      <c r="DN12" s="658"/>
      <c r="DO12" s="658"/>
      <c r="DP12" s="659"/>
      <c r="DQ12" s="663">
        <v>211381</v>
      </c>
      <c r="DR12" s="658"/>
      <c r="DS12" s="658"/>
      <c r="DT12" s="658"/>
      <c r="DU12" s="658"/>
      <c r="DV12" s="658"/>
      <c r="DW12" s="658"/>
      <c r="DX12" s="658"/>
      <c r="DY12" s="658"/>
      <c r="DZ12" s="658"/>
      <c r="EA12" s="658"/>
      <c r="EB12" s="658"/>
      <c r="EC12" s="694"/>
    </row>
    <row r="13" spans="2:143" ht="11.25" customHeight="1" x14ac:dyDescent="0.15">
      <c r="B13" s="654" t="s">
        <v>256</v>
      </c>
      <c r="C13" s="655"/>
      <c r="D13" s="655"/>
      <c r="E13" s="655"/>
      <c r="F13" s="655"/>
      <c r="G13" s="655"/>
      <c r="H13" s="655"/>
      <c r="I13" s="655"/>
      <c r="J13" s="655"/>
      <c r="K13" s="655"/>
      <c r="L13" s="655"/>
      <c r="M13" s="655"/>
      <c r="N13" s="655"/>
      <c r="O13" s="655"/>
      <c r="P13" s="655"/>
      <c r="Q13" s="656"/>
      <c r="R13" s="657" t="s">
        <v>131</v>
      </c>
      <c r="S13" s="658"/>
      <c r="T13" s="658"/>
      <c r="U13" s="658"/>
      <c r="V13" s="658"/>
      <c r="W13" s="658"/>
      <c r="X13" s="658"/>
      <c r="Y13" s="659"/>
      <c r="Z13" s="695" t="s">
        <v>242</v>
      </c>
      <c r="AA13" s="695"/>
      <c r="AB13" s="695"/>
      <c r="AC13" s="695"/>
      <c r="AD13" s="696" t="s">
        <v>242</v>
      </c>
      <c r="AE13" s="696"/>
      <c r="AF13" s="696"/>
      <c r="AG13" s="696"/>
      <c r="AH13" s="696"/>
      <c r="AI13" s="696"/>
      <c r="AJ13" s="696"/>
      <c r="AK13" s="696"/>
      <c r="AL13" s="660" t="s">
        <v>131</v>
      </c>
      <c r="AM13" s="661"/>
      <c r="AN13" s="661"/>
      <c r="AO13" s="697"/>
      <c r="AP13" s="654" t="s">
        <v>257</v>
      </c>
      <c r="AQ13" s="655"/>
      <c r="AR13" s="655"/>
      <c r="AS13" s="655"/>
      <c r="AT13" s="655"/>
      <c r="AU13" s="655"/>
      <c r="AV13" s="655"/>
      <c r="AW13" s="655"/>
      <c r="AX13" s="655"/>
      <c r="AY13" s="655"/>
      <c r="AZ13" s="655"/>
      <c r="BA13" s="655"/>
      <c r="BB13" s="655"/>
      <c r="BC13" s="655"/>
      <c r="BD13" s="655"/>
      <c r="BE13" s="655"/>
      <c r="BF13" s="656"/>
      <c r="BG13" s="657">
        <v>2603095</v>
      </c>
      <c r="BH13" s="658"/>
      <c r="BI13" s="658"/>
      <c r="BJ13" s="658"/>
      <c r="BK13" s="658"/>
      <c r="BL13" s="658"/>
      <c r="BM13" s="658"/>
      <c r="BN13" s="659"/>
      <c r="BO13" s="695">
        <v>44</v>
      </c>
      <c r="BP13" s="695"/>
      <c r="BQ13" s="695"/>
      <c r="BR13" s="695"/>
      <c r="BS13" s="696" t="s">
        <v>131</v>
      </c>
      <c r="BT13" s="696"/>
      <c r="BU13" s="696"/>
      <c r="BV13" s="696"/>
      <c r="BW13" s="696"/>
      <c r="BX13" s="696"/>
      <c r="BY13" s="696"/>
      <c r="BZ13" s="696"/>
      <c r="CA13" s="696"/>
      <c r="CB13" s="736"/>
      <c r="CD13" s="654" t="s">
        <v>258</v>
      </c>
      <c r="CE13" s="655"/>
      <c r="CF13" s="655"/>
      <c r="CG13" s="655"/>
      <c r="CH13" s="655"/>
      <c r="CI13" s="655"/>
      <c r="CJ13" s="655"/>
      <c r="CK13" s="655"/>
      <c r="CL13" s="655"/>
      <c r="CM13" s="655"/>
      <c r="CN13" s="655"/>
      <c r="CO13" s="655"/>
      <c r="CP13" s="655"/>
      <c r="CQ13" s="656"/>
      <c r="CR13" s="657">
        <v>1046687</v>
      </c>
      <c r="CS13" s="658"/>
      <c r="CT13" s="658"/>
      <c r="CU13" s="658"/>
      <c r="CV13" s="658"/>
      <c r="CW13" s="658"/>
      <c r="CX13" s="658"/>
      <c r="CY13" s="659"/>
      <c r="CZ13" s="695">
        <v>7.4</v>
      </c>
      <c r="DA13" s="695"/>
      <c r="DB13" s="695"/>
      <c r="DC13" s="695"/>
      <c r="DD13" s="663">
        <v>370157</v>
      </c>
      <c r="DE13" s="658"/>
      <c r="DF13" s="658"/>
      <c r="DG13" s="658"/>
      <c r="DH13" s="658"/>
      <c r="DI13" s="658"/>
      <c r="DJ13" s="658"/>
      <c r="DK13" s="658"/>
      <c r="DL13" s="658"/>
      <c r="DM13" s="658"/>
      <c r="DN13" s="658"/>
      <c r="DO13" s="658"/>
      <c r="DP13" s="659"/>
      <c r="DQ13" s="663">
        <v>794842</v>
      </c>
      <c r="DR13" s="658"/>
      <c r="DS13" s="658"/>
      <c r="DT13" s="658"/>
      <c r="DU13" s="658"/>
      <c r="DV13" s="658"/>
      <c r="DW13" s="658"/>
      <c r="DX13" s="658"/>
      <c r="DY13" s="658"/>
      <c r="DZ13" s="658"/>
      <c r="EA13" s="658"/>
      <c r="EB13" s="658"/>
      <c r="EC13" s="694"/>
    </row>
    <row r="14" spans="2:143" ht="11.25" customHeight="1" x14ac:dyDescent="0.15">
      <c r="B14" s="654" t="s">
        <v>259</v>
      </c>
      <c r="C14" s="655"/>
      <c r="D14" s="655"/>
      <c r="E14" s="655"/>
      <c r="F14" s="655"/>
      <c r="G14" s="655"/>
      <c r="H14" s="655"/>
      <c r="I14" s="655"/>
      <c r="J14" s="655"/>
      <c r="K14" s="655"/>
      <c r="L14" s="655"/>
      <c r="M14" s="655"/>
      <c r="N14" s="655"/>
      <c r="O14" s="655"/>
      <c r="P14" s="655"/>
      <c r="Q14" s="656"/>
      <c r="R14" s="657">
        <v>344</v>
      </c>
      <c r="S14" s="658"/>
      <c r="T14" s="658"/>
      <c r="U14" s="658"/>
      <c r="V14" s="658"/>
      <c r="W14" s="658"/>
      <c r="X14" s="658"/>
      <c r="Y14" s="659"/>
      <c r="Z14" s="695">
        <v>0</v>
      </c>
      <c r="AA14" s="695"/>
      <c r="AB14" s="695"/>
      <c r="AC14" s="695"/>
      <c r="AD14" s="696">
        <v>344</v>
      </c>
      <c r="AE14" s="696"/>
      <c r="AF14" s="696"/>
      <c r="AG14" s="696"/>
      <c r="AH14" s="696"/>
      <c r="AI14" s="696"/>
      <c r="AJ14" s="696"/>
      <c r="AK14" s="696"/>
      <c r="AL14" s="660">
        <v>0</v>
      </c>
      <c r="AM14" s="661"/>
      <c r="AN14" s="661"/>
      <c r="AO14" s="697"/>
      <c r="AP14" s="654" t="s">
        <v>260</v>
      </c>
      <c r="AQ14" s="655"/>
      <c r="AR14" s="655"/>
      <c r="AS14" s="655"/>
      <c r="AT14" s="655"/>
      <c r="AU14" s="655"/>
      <c r="AV14" s="655"/>
      <c r="AW14" s="655"/>
      <c r="AX14" s="655"/>
      <c r="AY14" s="655"/>
      <c r="AZ14" s="655"/>
      <c r="BA14" s="655"/>
      <c r="BB14" s="655"/>
      <c r="BC14" s="655"/>
      <c r="BD14" s="655"/>
      <c r="BE14" s="655"/>
      <c r="BF14" s="656"/>
      <c r="BG14" s="657">
        <v>154957</v>
      </c>
      <c r="BH14" s="658"/>
      <c r="BI14" s="658"/>
      <c r="BJ14" s="658"/>
      <c r="BK14" s="658"/>
      <c r="BL14" s="658"/>
      <c r="BM14" s="658"/>
      <c r="BN14" s="659"/>
      <c r="BO14" s="695">
        <v>2.6</v>
      </c>
      <c r="BP14" s="695"/>
      <c r="BQ14" s="695"/>
      <c r="BR14" s="695"/>
      <c r="BS14" s="696" t="s">
        <v>242</v>
      </c>
      <c r="BT14" s="696"/>
      <c r="BU14" s="696"/>
      <c r="BV14" s="696"/>
      <c r="BW14" s="696"/>
      <c r="BX14" s="696"/>
      <c r="BY14" s="696"/>
      <c r="BZ14" s="696"/>
      <c r="CA14" s="696"/>
      <c r="CB14" s="736"/>
      <c r="CD14" s="654" t="s">
        <v>261</v>
      </c>
      <c r="CE14" s="655"/>
      <c r="CF14" s="655"/>
      <c r="CG14" s="655"/>
      <c r="CH14" s="655"/>
      <c r="CI14" s="655"/>
      <c r="CJ14" s="655"/>
      <c r="CK14" s="655"/>
      <c r="CL14" s="655"/>
      <c r="CM14" s="655"/>
      <c r="CN14" s="655"/>
      <c r="CO14" s="655"/>
      <c r="CP14" s="655"/>
      <c r="CQ14" s="656"/>
      <c r="CR14" s="657">
        <v>634886</v>
      </c>
      <c r="CS14" s="658"/>
      <c r="CT14" s="658"/>
      <c r="CU14" s="658"/>
      <c r="CV14" s="658"/>
      <c r="CW14" s="658"/>
      <c r="CX14" s="658"/>
      <c r="CY14" s="659"/>
      <c r="CZ14" s="695">
        <v>4.5</v>
      </c>
      <c r="DA14" s="695"/>
      <c r="DB14" s="695"/>
      <c r="DC14" s="695"/>
      <c r="DD14" s="663">
        <v>27492</v>
      </c>
      <c r="DE14" s="658"/>
      <c r="DF14" s="658"/>
      <c r="DG14" s="658"/>
      <c r="DH14" s="658"/>
      <c r="DI14" s="658"/>
      <c r="DJ14" s="658"/>
      <c r="DK14" s="658"/>
      <c r="DL14" s="658"/>
      <c r="DM14" s="658"/>
      <c r="DN14" s="658"/>
      <c r="DO14" s="658"/>
      <c r="DP14" s="659"/>
      <c r="DQ14" s="663">
        <v>558433</v>
      </c>
      <c r="DR14" s="658"/>
      <c r="DS14" s="658"/>
      <c r="DT14" s="658"/>
      <c r="DU14" s="658"/>
      <c r="DV14" s="658"/>
      <c r="DW14" s="658"/>
      <c r="DX14" s="658"/>
      <c r="DY14" s="658"/>
      <c r="DZ14" s="658"/>
      <c r="EA14" s="658"/>
      <c r="EB14" s="658"/>
      <c r="EC14" s="694"/>
    </row>
    <row r="15" spans="2:143" ht="11.25" customHeight="1" x14ac:dyDescent="0.15">
      <c r="B15" s="654" t="s">
        <v>262</v>
      </c>
      <c r="C15" s="655"/>
      <c r="D15" s="655"/>
      <c r="E15" s="655"/>
      <c r="F15" s="655"/>
      <c r="G15" s="655"/>
      <c r="H15" s="655"/>
      <c r="I15" s="655"/>
      <c r="J15" s="655"/>
      <c r="K15" s="655"/>
      <c r="L15" s="655"/>
      <c r="M15" s="655"/>
      <c r="N15" s="655"/>
      <c r="O15" s="655"/>
      <c r="P15" s="655"/>
      <c r="Q15" s="656"/>
      <c r="R15" s="657" t="s">
        <v>131</v>
      </c>
      <c r="S15" s="658"/>
      <c r="T15" s="658"/>
      <c r="U15" s="658"/>
      <c r="V15" s="658"/>
      <c r="W15" s="658"/>
      <c r="X15" s="658"/>
      <c r="Y15" s="659"/>
      <c r="Z15" s="695" t="s">
        <v>131</v>
      </c>
      <c r="AA15" s="695"/>
      <c r="AB15" s="695"/>
      <c r="AC15" s="695"/>
      <c r="AD15" s="696" t="s">
        <v>131</v>
      </c>
      <c r="AE15" s="696"/>
      <c r="AF15" s="696"/>
      <c r="AG15" s="696"/>
      <c r="AH15" s="696"/>
      <c r="AI15" s="696"/>
      <c r="AJ15" s="696"/>
      <c r="AK15" s="696"/>
      <c r="AL15" s="660" t="s">
        <v>242</v>
      </c>
      <c r="AM15" s="661"/>
      <c r="AN15" s="661"/>
      <c r="AO15" s="697"/>
      <c r="AP15" s="654" t="s">
        <v>263</v>
      </c>
      <c r="AQ15" s="655"/>
      <c r="AR15" s="655"/>
      <c r="AS15" s="655"/>
      <c r="AT15" s="655"/>
      <c r="AU15" s="655"/>
      <c r="AV15" s="655"/>
      <c r="AW15" s="655"/>
      <c r="AX15" s="655"/>
      <c r="AY15" s="655"/>
      <c r="AZ15" s="655"/>
      <c r="BA15" s="655"/>
      <c r="BB15" s="655"/>
      <c r="BC15" s="655"/>
      <c r="BD15" s="655"/>
      <c r="BE15" s="655"/>
      <c r="BF15" s="656"/>
      <c r="BG15" s="657">
        <v>300577</v>
      </c>
      <c r="BH15" s="658"/>
      <c r="BI15" s="658"/>
      <c r="BJ15" s="658"/>
      <c r="BK15" s="658"/>
      <c r="BL15" s="658"/>
      <c r="BM15" s="658"/>
      <c r="BN15" s="659"/>
      <c r="BO15" s="695">
        <v>5.0999999999999996</v>
      </c>
      <c r="BP15" s="695"/>
      <c r="BQ15" s="695"/>
      <c r="BR15" s="695"/>
      <c r="BS15" s="696" t="s">
        <v>131</v>
      </c>
      <c r="BT15" s="696"/>
      <c r="BU15" s="696"/>
      <c r="BV15" s="696"/>
      <c r="BW15" s="696"/>
      <c r="BX15" s="696"/>
      <c r="BY15" s="696"/>
      <c r="BZ15" s="696"/>
      <c r="CA15" s="696"/>
      <c r="CB15" s="736"/>
      <c r="CD15" s="654" t="s">
        <v>264</v>
      </c>
      <c r="CE15" s="655"/>
      <c r="CF15" s="655"/>
      <c r="CG15" s="655"/>
      <c r="CH15" s="655"/>
      <c r="CI15" s="655"/>
      <c r="CJ15" s="655"/>
      <c r="CK15" s="655"/>
      <c r="CL15" s="655"/>
      <c r="CM15" s="655"/>
      <c r="CN15" s="655"/>
      <c r="CO15" s="655"/>
      <c r="CP15" s="655"/>
      <c r="CQ15" s="656"/>
      <c r="CR15" s="657">
        <v>1377533</v>
      </c>
      <c r="CS15" s="658"/>
      <c r="CT15" s="658"/>
      <c r="CU15" s="658"/>
      <c r="CV15" s="658"/>
      <c r="CW15" s="658"/>
      <c r="CX15" s="658"/>
      <c r="CY15" s="659"/>
      <c r="CZ15" s="695">
        <v>9.8000000000000007</v>
      </c>
      <c r="DA15" s="695"/>
      <c r="DB15" s="695"/>
      <c r="DC15" s="695"/>
      <c r="DD15" s="663">
        <v>81599</v>
      </c>
      <c r="DE15" s="658"/>
      <c r="DF15" s="658"/>
      <c r="DG15" s="658"/>
      <c r="DH15" s="658"/>
      <c r="DI15" s="658"/>
      <c r="DJ15" s="658"/>
      <c r="DK15" s="658"/>
      <c r="DL15" s="658"/>
      <c r="DM15" s="658"/>
      <c r="DN15" s="658"/>
      <c r="DO15" s="658"/>
      <c r="DP15" s="659"/>
      <c r="DQ15" s="663">
        <v>1293601</v>
      </c>
      <c r="DR15" s="658"/>
      <c r="DS15" s="658"/>
      <c r="DT15" s="658"/>
      <c r="DU15" s="658"/>
      <c r="DV15" s="658"/>
      <c r="DW15" s="658"/>
      <c r="DX15" s="658"/>
      <c r="DY15" s="658"/>
      <c r="DZ15" s="658"/>
      <c r="EA15" s="658"/>
      <c r="EB15" s="658"/>
      <c r="EC15" s="694"/>
    </row>
    <row r="16" spans="2:143" ht="11.25" customHeight="1" x14ac:dyDescent="0.15">
      <c r="B16" s="654" t="s">
        <v>265</v>
      </c>
      <c r="C16" s="655"/>
      <c r="D16" s="655"/>
      <c r="E16" s="655"/>
      <c r="F16" s="655"/>
      <c r="G16" s="655"/>
      <c r="H16" s="655"/>
      <c r="I16" s="655"/>
      <c r="J16" s="655"/>
      <c r="K16" s="655"/>
      <c r="L16" s="655"/>
      <c r="M16" s="655"/>
      <c r="N16" s="655"/>
      <c r="O16" s="655"/>
      <c r="P16" s="655"/>
      <c r="Q16" s="656"/>
      <c r="R16" s="657">
        <v>25882</v>
      </c>
      <c r="S16" s="658"/>
      <c r="T16" s="658"/>
      <c r="U16" s="658"/>
      <c r="V16" s="658"/>
      <c r="W16" s="658"/>
      <c r="X16" s="658"/>
      <c r="Y16" s="659"/>
      <c r="Z16" s="695">
        <v>0.2</v>
      </c>
      <c r="AA16" s="695"/>
      <c r="AB16" s="695"/>
      <c r="AC16" s="695"/>
      <c r="AD16" s="696">
        <v>25882</v>
      </c>
      <c r="AE16" s="696"/>
      <c r="AF16" s="696"/>
      <c r="AG16" s="696"/>
      <c r="AH16" s="696"/>
      <c r="AI16" s="696"/>
      <c r="AJ16" s="696"/>
      <c r="AK16" s="696"/>
      <c r="AL16" s="660">
        <v>0.3</v>
      </c>
      <c r="AM16" s="661"/>
      <c r="AN16" s="661"/>
      <c r="AO16" s="697"/>
      <c r="AP16" s="654" t="s">
        <v>266</v>
      </c>
      <c r="AQ16" s="655"/>
      <c r="AR16" s="655"/>
      <c r="AS16" s="655"/>
      <c r="AT16" s="655"/>
      <c r="AU16" s="655"/>
      <c r="AV16" s="655"/>
      <c r="AW16" s="655"/>
      <c r="AX16" s="655"/>
      <c r="AY16" s="655"/>
      <c r="AZ16" s="655"/>
      <c r="BA16" s="655"/>
      <c r="BB16" s="655"/>
      <c r="BC16" s="655"/>
      <c r="BD16" s="655"/>
      <c r="BE16" s="655"/>
      <c r="BF16" s="656"/>
      <c r="BG16" s="657" t="s">
        <v>131</v>
      </c>
      <c r="BH16" s="658"/>
      <c r="BI16" s="658"/>
      <c r="BJ16" s="658"/>
      <c r="BK16" s="658"/>
      <c r="BL16" s="658"/>
      <c r="BM16" s="658"/>
      <c r="BN16" s="659"/>
      <c r="BO16" s="695" t="s">
        <v>242</v>
      </c>
      <c r="BP16" s="695"/>
      <c r="BQ16" s="695"/>
      <c r="BR16" s="695"/>
      <c r="BS16" s="696" t="s">
        <v>242</v>
      </c>
      <c r="BT16" s="696"/>
      <c r="BU16" s="696"/>
      <c r="BV16" s="696"/>
      <c r="BW16" s="696"/>
      <c r="BX16" s="696"/>
      <c r="BY16" s="696"/>
      <c r="BZ16" s="696"/>
      <c r="CA16" s="696"/>
      <c r="CB16" s="736"/>
      <c r="CD16" s="654" t="s">
        <v>267</v>
      </c>
      <c r="CE16" s="655"/>
      <c r="CF16" s="655"/>
      <c r="CG16" s="655"/>
      <c r="CH16" s="655"/>
      <c r="CI16" s="655"/>
      <c r="CJ16" s="655"/>
      <c r="CK16" s="655"/>
      <c r="CL16" s="655"/>
      <c r="CM16" s="655"/>
      <c r="CN16" s="655"/>
      <c r="CO16" s="655"/>
      <c r="CP16" s="655"/>
      <c r="CQ16" s="656"/>
      <c r="CR16" s="657">
        <v>49046</v>
      </c>
      <c r="CS16" s="658"/>
      <c r="CT16" s="658"/>
      <c r="CU16" s="658"/>
      <c r="CV16" s="658"/>
      <c r="CW16" s="658"/>
      <c r="CX16" s="658"/>
      <c r="CY16" s="659"/>
      <c r="CZ16" s="695">
        <v>0.3</v>
      </c>
      <c r="DA16" s="695"/>
      <c r="DB16" s="695"/>
      <c r="DC16" s="695"/>
      <c r="DD16" s="663" t="s">
        <v>242</v>
      </c>
      <c r="DE16" s="658"/>
      <c r="DF16" s="658"/>
      <c r="DG16" s="658"/>
      <c r="DH16" s="658"/>
      <c r="DI16" s="658"/>
      <c r="DJ16" s="658"/>
      <c r="DK16" s="658"/>
      <c r="DL16" s="658"/>
      <c r="DM16" s="658"/>
      <c r="DN16" s="658"/>
      <c r="DO16" s="658"/>
      <c r="DP16" s="659"/>
      <c r="DQ16" s="663">
        <v>20256</v>
      </c>
      <c r="DR16" s="658"/>
      <c r="DS16" s="658"/>
      <c r="DT16" s="658"/>
      <c r="DU16" s="658"/>
      <c r="DV16" s="658"/>
      <c r="DW16" s="658"/>
      <c r="DX16" s="658"/>
      <c r="DY16" s="658"/>
      <c r="DZ16" s="658"/>
      <c r="EA16" s="658"/>
      <c r="EB16" s="658"/>
      <c r="EC16" s="694"/>
    </row>
    <row r="17" spans="2:133" ht="11.25" customHeight="1" x14ac:dyDescent="0.15">
      <c r="B17" s="654" t="s">
        <v>268</v>
      </c>
      <c r="C17" s="655"/>
      <c r="D17" s="655"/>
      <c r="E17" s="655"/>
      <c r="F17" s="655"/>
      <c r="G17" s="655"/>
      <c r="H17" s="655"/>
      <c r="I17" s="655"/>
      <c r="J17" s="655"/>
      <c r="K17" s="655"/>
      <c r="L17" s="655"/>
      <c r="M17" s="655"/>
      <c r="N17" s="655"/>
      <c r="O17" s="655"/>
      <c r="P17" s="655"/>
      <c r="Q17" s="656"/>
      <c r="R17" s="657">
        <v>89972</v>
      </c>
      <c r="S17" s="658"/>
      <c r="T17" s="658"/>
      <c r="U17" s="658"/>
      <c r="V17" s="658"/>
      <c r="W17" s="658"/>
      <c r="X17" s="658"/>
      <c r="Y17" s="659"/>
      <c r="Z17" s="695">
        <v>0.6</v>
      </c>
      <c r="AA17" s="695"/>
      <c r="AB17" s="695"/>
      <c r="AC17" s="695"/>
      <c r="AD17" s="696">
        <v>89972</v>
      </c>
      <c r="AE17" s="696"/>
      <c r="AF17" s="696"/>
      <c r="AG17" s="696"/>
      <c r="AH17" s="696"/>
      <c r="AI17" s="696"/>
      <c r="AJ17" s="696"/>
      <c r="AK17" s="696"/>
      <c r="AL17" s="660">
        <v>0.9</v>
      </c>
      <c r="AM17" s="661"/>
      <c r="AN17" s="661"/>
      <c r="AO17" s="697"/>
      <c r="AP17" s="654" t="s">
        <v>269</v>
      </c>
      <c r="AQ17" s="655"/>
      <c r="AR17" s="655"/>
      <c r="AS17" s="655"/>
      <c r="AT17" s="655"/>
      <c r="AU17" s="655"/>
      <c r="AV17" s="655"/>
      <c r="AW17" s="655"/>
      <c r="AX17" s="655"/>
      <c r="AY17" s="655"/>
      <c r="AZ17" s="655"/>
      <c r="BA17" s="655"/>
      <c r="BB17" s="655"/>
      <c r="BC17" s="655"/>
      <c r="BD17" s="655"/>
      <c r="BE17" s="655"/>
      <c r="BF17" s="656"/>
      <c r="BG17" s="657" t="s">
        <v>242</v>
      </c>
      <c r="BH17" s="658"/>
      <c r="BI17" s="658"/>
      <c r="BJ17" s="658"/>
      <c r="BK17" s="658"/>
      <c r="BL17" s="658"/>
      <c r="BM17" s="658"/>
      <c r="BN17" s="659"/>
      <c r="BO17" s="695" t="s">
        <v>131</v>
      </c>
      <c r="BP17" s="695"/>
      <c r="BQ17" s="695"/>
      <c r="BR17" s="695"/>
      <c r="BS17" s="696" t="s">
        <v>131</v>
      </c>
      <c r="BT17" s="696"/>
      <c r="BU17" s="696"/>
      <c r="BV17" s="696"/>
      <c r="BW17" s="696"/>
      <c r="BX17" s="696"/>
      <c r="BY17" s="696"/>
      <c r="BZ17" s="696"/>
      <c r="CA17" s="696"/>
      <c r="CB17" s="736"/>
      <c r="CD17" s="654" t="s">
        <v>270</v>
      </c>
      <c r="CE17" s="655"/>
      <c r="CF17" s="655"/>
      <c r="CG17" s="655"/>
      <c r="CH17" s="655"/>
      <c r="CI17" s="655"/>
      <c r="CJ17" s="655"/>
      <c r="CK17" s="655"/>
      <c r="CL17" s="655"/>
      <c r="CM17" s="655"/>
      <c r="CN17" s="655"/>
      <c r="CO17" s="655"/>
      <c r="CP17" s="655"/>
      <c r="CQ17" s="656"/>
      <c r="CR17" s="657">
        <v>974318</v>
      </c>
      <c r="CS17" s="658"/>
      <c r="CT17" s="658"/>
      <c r="CU17" s="658"/>
      <c r="CV17" s="658"/>
      <c r="CW17" s="658"/>
      <c r="CX17" s="658"/>
      <c r="CY17" s="659"/>
      <c r="CZ17" s="695">
        <v>6.9</v>
      </c>
      <c r="DA17" s="695"/>
      <c r="DB17" s="695"/>
      <c r="DC17" s="695"/>
      <c r="DD17" s="663" t="s">
        <v>242</v>
      </c>
      <c r="DE17" s="658"/>
      <c r="DF17" s="658"/>
      <c r="DG17" s="658"/>
      <c r="DH17" s="658"/>
      <c r="DI17" s="658"/>
      <c r="DJ17" s="658"/>
      <c r="DK17" s="658"/>
      <c r="DL17" s="658"/>
      <c r="DM17" s="658"/>
      <c r="DN17" s="658"/>
      <c r="DO17" s="658"/>
      <c r="DP17" s="659"/>
      <c r="DQ17" s="663">
        <v>974318</v>
      </c>
      <c r="DR17" s="658"/>
      <c r="DS17" s="658"/>
      <c r="DT17" s="658"/>
      <c r="DU17" s="658"/>
      <c r="DV17" s="658"/>
      <c r="DW17" s="658"/>
      <c r="DX17" s="658"/>
      <c r="DY17" s="658"/>
      <c r="DZ17" s="658"/>
      <c r="EA17" s="658"/>
      <c r="EB17" s="658"/>
      <c r="EC17" s="694"/>
    </row>
    <row r="18" spans="2:133" ht="11.25" customHeight="1" x14ac:dyDescent="0.15">
      <c r="B18" s="654" t="s">
        <v>271</v>
      </c>
      <c r="C18" s="655"/>
      <c r="D18" s="655"/>
      <c r="E18" s="655"/>
      <c r="F18" s="655"/>
      <c r="G18" s="655"/>
      <c r="H18" s="655"/>
      <c r="I18" s="655"/>
      <c r="J18" s="655"/>
      <c r="K18" s="655"/>
      <c r="L18" s="655"/>
      <c r="M18" s="655"/>
      <c r="N18" s="655"/>
      <c r="O18" s="655"/>
      <c r="P18" s="655"/>
      <c r="Q18" s="656"/>
      <c r="R18" s="657">
        <v>78273</v>
      </c>
      <c r="S18" s="658"/>
      <c r="T18" s="658"/>
      <c r="U18" s="658"/>
      <c r="V18" s="658"/>
      <c r="W18" s="658"/>
      <c r="X18" s="658"/>
      <c r="Y18" s="659"/>
      <c r="Z18" s="695">
        <v>0.5</v>
      </c>
      <c r="AA18" s="695"/>
      <c r="AB18" s="695"/>
      <c r="AC18" s="695"/>
      <c r="AD18" s="696">
        <v>78273</v>
      </c>
      <c r="AE18" s="696"/>
      <c r="AF18" s="696"/>
      <c r="AG18" s="696"/>
      <c r="AH18" s="696"/>
      <c r="AI18" s="696"/>
      <c r="AJ18" s="696"/>
      <c r="AK18" s="696"/>
      <c r="AL18" s="660">
        <v>0.8</v>
      </c>
      <c r="AM18" s="661"/>
      <c r="AN18" s="661"/>
      <c r="AO18" s="697"/>
      <c r="AP18" s="654" t="s">
        <v>272</v>
      </c>
      <c r="AQ18" s="655"/>
      <c r="AR18" s="655"/>
      <c r="AS18" s="655"/>
      <c r="AT18" s="655"/>
      <c r="AU18" s="655"/>
      <c r="AV18" s="655"/>
      <c r="AW18" s="655"/>
      <c r="AX18" s="655"/>
      <c r="AY18" s="655"/>
      <c r="AZ18" s="655"/>
      <c r="BA18" s="655"/>
      <c r="BB18" s="655"/>
      <c r="BC18" s="655"/>
      <c r="BD18" s="655"/>
      <c r="BE18" s="655"/>
      <c r="BF18" s="656"/>
      <c r="BG18" s="657" t="s">
        <v>131</v>
      </c>
      <c r="BH18" s="658"/>
      <c r="BI18" s="658"/>
      <c r="BJ18" s="658"/>
      <c r="BK18" s="658"/>
      <c r="BL18" s="658"/>
      <c r="BM18" s="658"/>
      <c r="BN18" s="659"/>
      <c r="BO18" s="695" t="s">
        <v>131</v>
      </c>
      <c r="BP18" s="695"/>
      <c r="BQ18" s="695"/>
      <c r="BR18" s="695"/>
      <c r="BS18" s="696" t="s">
        <v>131</v>
      </c>
      <c r="BT18" s="696"/>
      <c r="BU18" s="696"/>
      <c r="BV18" s="696"/>
      <c r="BW18" s="696"/>
      <c r="BX18" s="696"/>
      <c r="BY18" s="696"/>
      <c r="BZ18" s="696"/>
      <c r="CA18" s="696"/>
      <c r="CB18" s="736"/>
      <c r="CD18" s="654" t="s">
        <v>273</v>
      </c>
      <c r="CE18" s="655"/>
      <c r="CF18" s="655"/>
      <c r="CG18" s="655"/>
      <c r="CH18" s="655"/>
      <c r="CI18" s="655"/>
      <c r="CJ18" s="655"/>
      <c r="CK18" s="655"/>
      <c r="CL18" s="655"/>
      <c r="CM18" s="655"/>
      <c r="CN18" s="655"/>
      <c r="CO18" s="655"/>
      <c r="CP18" s="655"/>
      <c r="CQ18" s="656"/>
      <c r="CR18" s="657" t="s">
        <v>131</v>
      </c>
      <c r="CS18" s="658"/>
      <c r="CT18" s="658"/>
      <c r="CU18" s="658"/>
      <c r="CV18" s="658"/>
      <c r="CW18" s="658"/>
      <c r="CX18" s="658"/>
      <c r="CY18" s="659"/>
      <c r="CZ18" s="695" t="s">
        <v>242</v>
      </c>
      <c r="DA18" s="695"/>
      <c r="DB18" s="695"/>
      <c r="DC18" s="695"/>
      <c r="DD18" s="663" t="s">
        <v>131</v>
      </c>
      <c r="DE18" s="658"/>
      <c r="DF18" s="658"/>
      <c r="DG18" s="658"/>
      <c r="DH18" s="658"/>
      <c r="DI18" s="658"/>
      <c r="DJ18" s="658"/>
      <c r="DK18" s="658"/>
      <c r="DL18" s="658"/>
      <c r="DM18" s="658"/>
      <c r="DN18" s="658"/>
      <c r="DO18" s="658"/>
      <c r="DP18" s="659"/>
      <c r="DQ18" s="663" t="s">
        <v>242</v>
      </c>
      <c r="DR18" s="658"/>
      <c r="DS18" s="658"/>
      <c r="DT18" s="658"/>
      <c r="DU18" s="658"/>
      <c r="DV18" s="658"/>
      <c r="DW18" s="658"/>
      <c r="DX18" s="658"/>
      <c r="DY18" s="658"/>
      <c r="DZ18" s="658"/>
      <c r="EA18" s="658"/>
      <c r="EB18" s="658"/>
      <c r="EC18" s="694"/>
    </row>
    <row r="19" spans="2:133" ht="11.25" customHeight="1" x14ac:dyDescent="0.15">
      <c r="B19" s="654" t="s">
        <v>274</v>
      </c>
      <c r="C19" s="655"/>
      <c r="D19" s="655"/>
      <c r="E19" s="655"/>
      <c r="F19" s="655"/>
      <c r="G19" s="655"/>
      <c r="H19" s="655"/>
      <c r="I19" s="655"/>
      <c r="J19" s="655"/>
      <c r="K19" s="655"/>
      <c r="L19" s="655"/>
      <c r="M19" s="655"/>
      <c r="N19" s="655"/>
      <c r="O19" s="655"/>
      <c r="P19" s="655"/>
      <c r="Q19" s="656"/>
      <c r="R19" s="657">
        <v>62707</v>
      </c>
      <c r="S19" s="658"/>
      <c r="T19" s="658"/>
      <c r="U19" s="658"/>
      <c r="V19" s="658"/>
      <c r="W19" s="658"/>
      <c r="X19" s="658"/>
      <c r="Y19" s="659"/>
      <c r="Z19" s="695">
        <v>0.4</v>
      </c>
      <c r="AA19" s="695"/>
      <c r="AB19" s="695"/>
      <c r="AC19" s="695"/>
      <c r="AD19" s="696">
        <v>62707</v>
      </c>
      <c r="AE19" s="696"/>
      <c r="AF19" s="696"/>
      <c r="AG19" s="696"/>
      <c r="AH19" s="696"/>
      <c r="AI19" s="696"/>
      <c r="AJ19" s="696"/>
      <c r="AK19" s="696"/>
      <c r="AL19" s="660">
        <v>0.7</v>
      </c>
      <c r="AM19" s="661"/>
      <c r="AN19" s="661"/>
      <c r="AO19" s="697"/>
      <c r="AP19" s="654" t="s">
        <v>275</v>
      </c>
      <c r="AQ19" s="655"/>
      <c r="AR19" s="655"/>
      <c r="AS19" s="655"/>
      <c r="AT19" s="655"/>
      <c r="AU19" s="655"/>
      <c r="AV19" s="655"/>
      <c r="AW19" s="655"/>
      <c r="AX19" s="655"/>
      <c r="AY19" s="655"/>
      <c r="AZ19" s="655"/>
      <c r="BA19" s="655"/>
      <c r="BB19" s="655"/>
      <c r="BC19" s="655"/>
      <c r="BD19" s="655"/>
      <c r="BE19" s="655"/>
      <c r="BF19" s="656"/>
      <c r="BG19" s="657">
        <v>29534</v>
      </c>
      <c r="BH19" s="658"/>
      <c r="BI19" s="658"/>
      <c r="BJ19" s="658"/>
      <c r="BK19" s="658"/>
      <c r="BL19" s="658"/>
      <c r="BM19" s="658"/>
      <c r="BN19" s="659"/>
      <c r="BO19" s="695">
        <v>0.5</v>
      </c>
      <c r="BP19" s="695"/>
      <c r="BQ19" s="695"/>
      <c r="BR19" s="695"/>
      <c r="BS19" s="696" t="s">
        <v>242</v>
      </c>
      <c r="BT19" s="696"/>
      <c r="BU19" s="696"/>
      <c r="BV19" s="696"/>
      <c r="BW19" s="696"/>
      <c r="BX19" s="696"/>
      <c r="BY19" s="696"/>
      <c r="BZ19" s="696"/>
      <c r="CA19" s="696"/>
      <c r="CB19" s="736"/>
      <c r="CD19" s="654" t="s">
        <v>276</v>
      </c>
      <c r="CE19" s="655"/>
      <c r="CF19" s="655"/>
      <c r="CG19" s="655"/>
      <c r="CH19" s="655"/>
      <c r="CI19" s="655"/>
      <c r="CJ19" s="655"/>
      <c r="CK19" s="655"/>
      <c r="CL19" s="655"/>
      <c r="CM19" s="655"/>
      <c r="CN19" s="655"/>
      <c r="CO19" s="655"/>
      <c r="CP19" s="655"/>
      <c r="CQ19" s="656"/>
      <c r="CR19" s="657" t="s">
        <v>131</v>
      </c>
      <c r="CS19" s="658"/>
      <c r="CT19" s="658"/>
      <c r="CU19" s="658"/>
      <c r="CV19" s="658"/>
      <c r="CW19" s="658"/>
      <c r="CX19" s="658"/>
      <c r="CY19" s="659"/>
      <c r="CZ19" s="695" t="s">
        <v>131</v>
      </c>
      <c r="DA19" s="695"/>
      <c r="DB19" s="695"/>
      <c r="DC19" s="695"/>
      <c r="DD19" s="663" t="s">
        <v>242</v>
      </c>
      <c r="DE19" s="658"/>
      <c r="DF19" s="658"/>
      <c r="DG19" s="658"/>
      <c r="DH19" s="658"/>
      <c r="DI19" s="658"/>
      <c r="DJ19" s="658"/>
      <c r="DK19" s="658"/>
      <c r="DL19" s="658"/>
      <c r="DM19" s="658"/>
      <c r="DN19" s="658"/>
      <c r="DO19" s="658"/>
      <c r="DP19" s="659"/>
      <c r="DQ19" s="663" t="s">
        <v>242</v>
      </c>
      <c r="DR19" s="658"/>
      <c r="DS19" s="658"/>
      <c r="DT19" s="658"/>
      <c r="DU19" s="658"/>
      <c r="DV19" s="658"/>
      <c r="DW19" s="658"/>
      <c r="DX19" s="658"/>
      <c r="DY19" s="658"/>
      <c r="DZ19" s="658"/>
      <c r="EA19" s="658"/>
      <c r="EB19" s="658"/>
      <c r="EC19" s="694"/>
    </row>
    <row r="20" spans="2:133" ht="11.25" customHeight="1" x14ac:dyDescent="0.15">
      <c r="B20" s="724" t="s">
        <v>277</v>
      </c>
      <c r="C20" s="725"/>
      <c r="D20" s="725"/>
      <c r="E20" s="725"/>
      <c r="F20" s="725"/>
      <c r="G20" s="725"/>
      <c r="H20" s="725"/>
      <c r="I20" s="725"/>
      <c r="J20" s="725"/>
      <c r="K20" s="725"/>
      <c r="L20" s="725"/>
      <c r="M20" s="725"/>
      <c r="N20" s="725"/>
      <c r="O20" s="725"/>
      <c r="P20" s="725"/>
      <c r="Q20" s="726"/>
      <c r="R20" s="657">
        <v>15566</v>
      </c>
      <c r="S20" s="658"/>
      <c r="T20" s="658"/>
      <c r="U20" s="658"/>
      <c r="V20" s="658"/>
      <c r="W20" s="658"/>
      <c r="X20" s="658"/>
      <c r="Y20" s="659"/>
      <c r="Z20" s="695">
        <v>0.1</v>
      </c>
      <c r="AA20" s="695"/>
      <c r="AB20" s="695"/>
      <c r="AC20" s="695"/>
      <c r="AD20" s="696">
        <v>15566</v>
      </c>
      <c r="AE20" s="696"/>
      <c r="AF20" s="696"/>
      <c r="AG20" s="696"/>
      <c r="AH20" s="696"/>
      <c r="AI20" s="696"/>
      <c r="AJ20" s="696"/>
      <c r="AK20" s="696"/>
      <c r="AL20" s="660">
        <v>0.2</v>
      </c>
      <c r="AM20" s="661"/>
      <c r="AN20" s="661"/>
      <c r="AO20" s="697"/>
      <c r="AP20" s="654" t="s">
        <v>278</v>
      </c>
      <c r="AQ20" s="655"/>
      <c r="AR20" s="655"/>
      <c r="AS20" s="655"/>
      <c r="AT20" s="655"/>
      <c r="AU20" s="655"/>
      <c r="AV20" s="655"/>
      <c r="AW20" s="655"/>
      <c r="AX20" s="655"/>
      <c r="AY20" s="655"/>
      <c r="AZ20" s="655"/>
      <c r="BA20" s="655"/>
      <c r="BB20" s="655"/>
      <c r="BC20" s="655"/>
      <c r="BD20" s="655"/>
      <c r="BE20" s="655"/>
      <c r="BF20" s="656"/>
      <c r="BG20" s="657">
        <v>29534</v>
      </c>
      <c r="BH20" s="658"/>
      <c r="BI20" s="658"/>
      <c r="BJ20" s="658"/>
      <c r="BK20" s="658"/>
      <c r="BL20" s="658"/>
      <c r="BM20" s="658"/>
      <c r="BN20" s="659"/>
      <c r="BO20" s="695">
        <v>0.5</v>
      </c>
      <c r="BP20" s="695"/>
      <c r="BQ20" s="695"/>
      <c r="BR20" s="695"/>
      <c r="BS20" s="696" t="s">
        <v>242</v>
      </c>
      <c r="BT20" s="696"/>
      <c r="BU20" s="696"/>
      <c r="BV20" s="696"/>
      <c r="BW20" s="696"/>
      <c r="BX20" s="696"/>
      <c r="BY20" s="696"/>
      <c r="BZ20" s="696"/>
      <c r="CA20" s="696"/>
      <c r="CB20" s="736"/>
      <c r="CD20" s="654" t="s">
        <v>279</v>
      </c>
      <c r="CE20" s="655"/>
      <c r="CF20" s="655"/>
      <c r="CG20" s="655"/>
      <c r="CH20" s="655"/>
      <c r="CI20" s="655"/>
      <c r="CJ20" s="655"/>
      <c r="CK20" s="655"/>
      <c r="CL20" s="655"/>
      <c r="CM20" s="655"/>
      <c r="CN20" s="655"/>
      <c r="CO20" s="655"/>
      <c r="CP20" s="655"/>
      <c r="CQ20" s="656"/>
      <c r="CR20" s="657">
        <v>14105516</v>
      </c>
      <c r="CS20" s="658"/>
      <c r="CT20" s="658"/>
      <c r="CU20" s="658"/>
      <c r="CV20" s="658"/>
      <c r="CW20" s="658"/>
      <c r="CX20" s="658"/>
      <c r="CY20" s="659"/>
      <c r="CZ20" s="695">
        <v>100</v>
      </c>
      <c r="DA20" s="695"/>
      <c r="DB20" s="695"/>
      <c r="DC20" s="695"/>
      <c r="DD20" s="663">
        <v>731272</v>
      </c>
      <c r="DE20" s="658"/>
      <c r="DF20" s="658"/>
      <c r="DG20" s="658"/>
      <c r="DH20" s="658"/>
      <c r="DI20" s="658"/>
      <c r="DJ20" s="658"/>
      <c r="DK20" s="658"/>
      <c r="DL20" s="658"/>
      <c r="DM20" s="658"/>
      <c r="DN20" s="658"/>
      <c r="DO20" s="658"/>
      <c r="DP20" s="659"/>
      <c r="DQ20" s="663">
        <v>10765374</v>
      </c>
      <c r="DR20" s="658"/>
      <c r="DS20" s="658"/>
      <c r="DT20" s="658"/>
      <c r="DU20" s="658"/>
      <c r="DV20" s="658"/>
      <c r="DW20" s="658"/>
      <c r="DX20" s="658"/>
      <c r="DY20" s="658"/>
      <c r="DZ20" s="658"/>
      <c r="EA20" s="658"/>
      <c r="EB20" s="658"/>
      <c r="EC20" s="694"/>
    </row>
    <row r="21" spans="2:133" ht="11.25" customHeight="1" x14ac:dyDescent="0.15">
      <c r="B21" s="654" t="s">
        <v>280</v>
      </c>
      <c r="C21" s="655"/>
      <c r="D21" s="655"/>
      <c r="E21" s="655"/>
      <c r="F21" s="655"/>
      <c r="G21" s="655"/>
      <c r="H21" s="655"/>
      <c r="I21" s="655"/>
      <c r="J21" s="655"/>
      <c r="K21" s="655"/>
      <c r="L21" s="655"/>
      <c r="M21" s="655"/>
      <c r="N21" s="655"/>
      <c r="O21" s="655"/>
      <c r="P21" s="655"/>
      <c r="Q21" s="656"/>
      <c r="R21" s="657">
        <v>2175886</v>
      </c>
      <c r="S21" s="658"/>
      <c r="T21" s="658"/>
      <c r="U21" s="658"/>
      <c r="V21" s="658"/>
      <c r="W21" s="658"/>
      <c r="X21" s="658"/>
      <c r="Y21" s="659"/>
      <c r="Z21" s="695">
        <v>14.9</v>
      </c>
      <c r="AA21" s="695"/>
      <c r="AB21" s="695"/>
      <c r="AC21" s="695"/>
      <c r="AD21" s="696">
        <v>2039679</v>
      </c>
      <c r="AE21" s="696"/>
      <c r="AF21" s="696"/>
      <c r="AG21" s="696"/>
      <c r="AH21" s="696"/>
      <c r="AI21" s="696"/>
      <c r="AJ21" s="696"/>
      <c r="AK21" s="696"/>
      <c r="AL21" s="660">
        <v>21.5</v>
      </c>
      <c r="AM21" s="661"/>
      <c r="AN21" s="661"/>
      <c r="AO21" s="697"/>
      <c r="AP21" s="654" t="s">
        <v>281</v>
      </c>
      <c r="AQ21" s="734"/>
      <c r="AR21" s="734"/>
      <c r="AS21" s="734"/>
      <c r="AT21" s="734"/>
      <c r="AU21" s="734"/>
      <c r="AV21" s="734"/>
      <c r="AW21" s="734"/>
      <c r="AX21" s="734"/>
      <c r="AY21" s="734"/>
      <c r="AZ21" s="734"/>
      <c r="BA21" s="734"/>
      <c r="BB21" s="734"/>
      <c r="BC21" s="734"/>
      <c r="BD21" s="734"/>
      <c r="BE21" s="734"/>
      <c r="BF21" s="735"/>
      <c r="BG21" s="657">
        <v>29534</v>
      </c>
      <c r="BH21" s="658"/>
      <c r="BI21" s="658"/>
      <c r="BJ21" s="658"/>
      <c r="BK21" s="658"/>
      <c r="BL21" s="658"/>
      <c r="BM21" s="658"/>
      <c r="BN21" s="659"/>
      <c r="BO21" s="695">
        <v>0.5</v>
      </c>
      <c r="BP21" s="695"/>
      <c r="BQ21" s="695"/>
      <c r="BR21" s="695"/>
      <c r="BS21" s="696" t="s">
        <v>131</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282</v>
      </c>
      <c r="C22" s="655"/>
      <c r="D22" s="655"/>
      <c r="E22" s="655"/>
      <c r="F22" s="655"/>
      <c r="G22" s="655"/>
      <c r="H22" s="655"/>
      <c r="I22" s="655"/>
      <c r="J22" s="655"/>
      <c r="K22" s="655"/>
      <c r="L22" s="655"/>
      <c r="M22" s="655"/>
      <c r="N22" s="655"/>
      <c r="O22" s="655"/>
      <c r="P22" s="655"/>
      <c r="Q22" s="656"/>
      <c r="R22" s="657">
        <v>2039679</v>
      </c>
      <c r="S22" s="658"/>
      <c r="T22" s="658"/>
      <c r="U22" s="658"/>
      <c r="V22" s="658"/>
      <c r="W22" s="658"/>
      <c r="X22" s="658"/>
      <c r="Y22" s="659"/>
      <c r="Z22" s="695">
        <v>14</v>
      </c>
      <c r="AA22" s="695"/>
      <c r="AB22" s="695"/>
      <c r="AC22" s="695"/>
      <c r="AD22" s="696">
        <v>2039679</v>
      </c>
      <c r="AE22" s="696"/>
      <c r="AF22" s="696"/>
      <c r="AG22" s="696"/>
      <c r="AH22" s="696"/>
      <c r="AI22" s="696"/>
      <c r="AJ22" s="696"/>
      <c r="AK22" s="696"/>
      <c r="AL22" s="660">
        <v>21.5</v>
      </c>
      <c r="AM22" s="661"/>
      <c r="AN22" s="661"/>
      <c r="AO22" s="697"/>
      <c r="AP22" s="654" t="s">
        <v>283</v>
      </c>
      <c r="AQ22" s="734"/>
      <c r="AR22" s="734"/>
      <c r="AS22" s="734"/>
      <c r="AT22" s="734"/>
      <c r="AU22" s="734"/>
      <c r="AV22" s="734"/>
      <c r="AW22" s="734"/>
      <c r="AX22" s="734"/>
      <c r="AY22" s="734"/>
      <c r="AZ22" s="734"/>
      <c r="BA22" s="734"/>
      <c r="BB22" s="734"/>
      <c r="BC22" s="734"/>
      <c r="BD22" s="734"/>
      <c r="BE22" s="734"/>
      <c r="BF22" s="735"/>
      <c r="BG22" s="657" t="s">
        <v>131</v>
      </c>
      <c r="BH22" s="658"/>
      <c r="BI22" s="658"/>
      <c r="BJ22" s="658"/>
      <c r="BK22" s="658"/>
      <c r="BL22" s="658"/>
      <c r="BM22" s="658"/>
      <c r="BN22" s="659"/>
      <c r="BO22" s="695" t="s">
        <v>131</v>
      </c>
      <c r="BP22" s="695"/>
      <c r="BQ22" s="695"/>
      <c r="BR22" s="695"/>
      <c r="BS22" s="696" t="s">
        <v>242</v>
      </c>
      <c r="BT22" s="696"/>
      <c r="BU22" s="696"/>
      <c r="BV22" s="696"/>
      <c r="BW22" s="696"/>
      <c r="BX22" s="696"/>
      <c r="BY22" s="696"/>
      <c r="BZ22" s="696"/>
      <c r="CA22" s="696"/>
      <c r="CB22" s="736"/>
      <c r="CD22" s="709" t="s">
        <v>284</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285</v>
      </c>
      <c r="C23" s="655"/>
      <c r="D23" s="655"/>
      <c r="E23" s="655"/>
      <c r="F23" s="655"/>
      <c r="G23" s="655"/>
      <c r="H23" s="655"/>
      <c r="I23" s="655"/>
      <c r="J23" s="655"/>
      <c r="K23" s="655"/>
      <c r="L23" s="655"/>
      <c r="M23" s="655"/>
      <c r="N23" s="655"/>
      <c r="O23" s="655"/>
      <c r="P23" s="655"/>
      <c r="Q23" s="656"/>
      <c r="R23" s="657">
        <v>136207</v>
      </c>
      <c r="S23" s="658"/>
      <c r="T23" s="658"/>
      <c r="U23" s="658"/>
      <c r="V23" s="658"/>
      <c r="W23" s="658"/>
      <c r="X23" s="658"/>
      <c r="Y23" s="659"/>
      <c r="Z23" s="695">
        <v>0.9</v>
      </c>
      <c r="AA23" s="695"/>
      <c r="AB23" s="695"/>
      <c r="AC23" s="695"/>
      <c r="AD23" s="696" t="s">
        <v>131</v>
      </c>
      <c r="AE23" s="696"/>
      <c r="AF23" s="696"/>
      <c r="AG23" s="696"/>
      <c r="AH23" s="696"/>
      <c r="AI23" s="696"/>
      <c r="AJ23" s="696"/>
      <c r="AK23" s="696"/>
      <c r="AL23" s="660" t="s">
        <v>131</v>
      </c>
      <c r="AM23" s="661"/>
      <c r="AN23" s="661"/>
      <c r="AO23" s="697"/>
      <c r="AP23" s="654" t="s">
        <v>286</v>
      </c>
      <c r="AQ23" s="734"/>
      <c r="AR23" s="734"/>
      <c r="AS23" s="734"/>
      <c r="AT23" s="734"/>
      <c r="AU23" s="734"/>
      <c r="AV23" s="734"/>
      <c r="AW23" s="734"/>
      <c r="AX23" s="734"/>
      <c r="AY23" s="734"/>
      <c r="AZ23" s="734"/>
      <c r="BA23" s="734"/>
      <c r="BB23" s="734"/>
      <c r="BC23" s="734"/>
      <c r="BD23" s="734"/>
      <c r="BE23" s="734"/>
      <c r="BF23" s="735"/>
      <c r="BG23" s="657" t="s">
        <v>131</v>
      </c>
      <c r="BH23" s="658"/>
      <c r="BI23" s="658"/>
      <c r="BJ23" s="658"/>
      <c r="BK23" s="658"/>
      <c r="BL23" s="658"/>
      <c r="BM23" s="658"/>
      <c r="BN23" s="659"/>
      <c r="BO23" s="695" t="s">
        <v>131</v>
      </c>
      <c r="BP23" s="695"/>
      <c r="BQ23" s="695"/>
      <c r="BR23" s="695"/>
      <c r="BS23" s="696" t="s">
        <v>242</v>
      </c>
      <c r="BT23" s="696"/>
      <c r="BU23" s="696"/>
      <c r="BV23" s="696"/>
      <c r="BW23" s="696"/>
      <c r="BX23" s="696"/>
      <c r="BY23" s="696"/>
      <c r="BZ23" s="696"/>
      <c r="CA23" s="696"/>
      <c r="CB23" s="736"/>
      <c r="CD23" s="709" t="s">
        <v>225</v>
      </c>
      <c r="CE23" s="710"/>
      <c r="CF23" s="710"/>
      <c r="CG23" s="710"/>
      <c r="CH23" s="710"/>
      <c r="CI23" s="710"/>
      <c r="CJ23" s="710"/>
      <c r="CK23" s="710"/>
      <c r="CL23" s="710"/>
      <c r="CM23" s="710"/>
      <c r="CN23" s="710"/>
      <c r="CO23" s="710"/>
      <c r="CP23" s="710"/>
      <c r="CQ23" s="711"/>
      <c r="CR23" s="709" t="s">
        <v>287</v>
      </c>
      <c r="CS23" s="710"/>
      <c r="CT23" s="710"/>
      <c r="CU23" s="710"/>
      <c r="CV23" s="710"/>
      <c r="CW23" s="710"/>
      <c r="CX23" s="710"/>
      <c r="CY23" s="711"/>
      <c r="CZ23" s="709" t="s">
        <v>288</v>
      </c>
      <c r="DA23" s="710"/>
      <c r="DB23" s="710"/>
      <c r="DC23" s="711"/>
      <c r="DD23" s="709" t="s">
        <v>289</v>
      </c>
      <c r="DE23" s="710"/>
      <c r="DF23" s="710"/>
      <c r="DG23" s="710"/>
      <c r="DH23" s="710"/>
      <c r="DI23" s="710"/>
      <c r="DJ23" s="710"/>
      <c r="DK23" s="711"/>
      <c r="DL23" s="747" t="s">
        <v>290</v>
      </c>
      <c r="DM23" s="748"/>
      <c r="DN23" s="748"/>
      <c r="DO23" s="748"/>
      <c r="DP23" s="748"/>
      <c r="DQ23" s="748"/>
      <c r="DR23" s="748"/>
      <c r="DS23" s="748"/>
      <c r="DT23" s="748"/>
      <c r="DU23" s="748"/>
      <c r="DV23" s="749"/>
      <c r="DW23" s="709" t="s">
        <v>291</v>
      </c>
      <c r="DX23" s="710"/>
      <c r="DY23" s="710"/>
      <c r="DZ23" s="710"/>
      <c r="EA23" s="710"/>
      <c r="EB23" s="710"/>
      <c r="EC23" s="711"/>
    </row>
    <row r="24" spans="2:133" ht="11.25" customHeight="1" x14ac:dyDescent="0.15">
      <c r="B24" s="654" t="s">
        <v>292</v>
      </c>
      <c r="C24" s="655"/>
      <c r="D24" s="655"/>
      <c r="E24" s="655"/>
      <c r="F24" s="655"/>
      <c r="G24" s="655"/>
      <c r="H24" s="655"/>
      <c r="I24" s="655"/>
      <c r="J24" s="655"/>
      <c r="K24" s="655"/>
      <c r="L24" s="655"/>
      <c r="M24" s="655"/>
      <c r="N24" s="655"/>
      <c r="O24" s="655"/>
      <c r="P24" s="655"/>
      <c r="Q24" s="656"/>
      <c r="R24" s="657" t="s">
        <v>131</v>
      </c>
      <c r="S24" s="658"/>
      <c r="T24" s="658"/>
      <c r="U24" s="658"/>
      <c r="V24" s="658"/>
      <c r="W24" s="658"/>
      <c r="X24" s="658"/>
      <c r="Y24" s="659"/>
      <c r="Z24" s="695" t="s">
        <v>131</v>
      </c>
      <c r="AA24" s="695"/>
      <c r="AB24" s="695"/>
      <c r="AC24" s="695"/>
      <c r="AD24" s="696" t="s">
        <v>131</v>
      </c>
      <c r="AE24" s="696"/>
      <c r="AF24" s="696"/>
      <c r="AG24" s="696"/>
      <c r="AH24" s="696"/>
      <c r="AI24" s="696"/>
      <c r="AJ24" s="696"/>
      <c r="AK24" s="696"/>
      <c r="AL24" s="660" t="s">
        <v>131</v>
      </c>
      <c r="AM24" s="661"/>
      <c r="AN24" s="661"/>
      <c r="AO24" s="697"/>
      <c r="AP24" s="654" t="s">
        <v>293</v>
      </c>
      <c r="AQ24" s="734"/>
      <c r="AR24" s="734"/>
      <c r="AS24" s="734"/>
      <c r="AT24" s="734"/>
      <c r="AU24" s="734"/>
      <c r="AV24" s="734"/>
      <c r="AW24" s="734"/>
      <c r="AX24" s="734"/>
      <c r="AY24" s="734"/>
      <c r="AZ24" s="734"/>
      <c r="BA24" s="734"/>
      <c r="BB24" s="734"/>
      <c r="BC24" s="734"/>
      <c r="BD24" s="734"/>
      <c r="BE24" s="734"/>
      <c r="BF24" s="735"/>
      <c r="BG24" s="657" t="s">
        <v>242</v>
      </c>
      <c r="BH24" s="658"/>
      <c r="BI24" s="658"/>
      <c r="BJ24" s="658"/>
      <c r="BK24" s="658"/>
      <c r="BL24" s="658"/>
      <c r="BM24" s="658"/>
      <c r="BN24" s="659"/>
      <c r="BO24" s="695" t="s">
        <v>131</v>
      </c>
      <c r="BP24" s="695"/>
      <c r="BQ24" s="695"/>
      <c r="BR24" s="695"/>
      <c r="BS24" s="696" t="s">
        <v>131</v>
      </c>
      <c r="BT24" s="696"/>
      <c r="BU24" s="696"/>
      <c r="BV24" s="696"/>
      <c r="BW24" s="696"/>
      <c r="BX24" s="696"/>
      <c r="BY24" s="696"/>
      <c r="BZ24" s="696"/>
      <c r="CA24" s="696"/>
      <c r="CB24" s="736"/>
      <c r="CD24" s="715" t="s">
        <v>294</v>
      </c>
      <c r="CE24" s="716"/>
      <c r="CF24" s="716"/>
      <c r="CG24" s="716"/>
      <c r="CH24" s="716"/>
      <c r="CI24" s="716"/>
      <c r="CJ24" s="716"/>
      <c r="CK24" s="716"/>
      <c r="CL24" s="716"/>
      <c r="CM24" s="716"/>
      <c r="CN24" s="716"/>
      <c r="CO24" s="716"/>
      <c r="CP24" s="716"/>
      <c r="CQ24" s="717"/>
      <c r="CR24" s="712">
        <v>6907296</v>
      </c>
      <c r="CS24" s="713"/>
      <c r="CT24" s="713"/>
      <c r="CU24" s="713"/>
      <c r="CV24" s="713"/>
      <c r="CW24" s="713"/>
      <c r="CX24" s="713"/>
      <c r="CY24" s="738"/>
      <c r="CZ24" s="739">
        <v>49</v>
      </c>
      <c r="DA24" s="721"/>
      <c r="DB24" s="721"/>
      <c r="DC24" s="741"/>
      <c r="DD24" s="737">
        <v>4940098</v>
      </c>
      <c r="DE24" s="713"/>
      <c r="DF24" s="713"/>
      <c r="DG24" s="713"/>
      <c r="DH24" s="713"/>
      <c r="DI24" s="713"/>
      <c r="DJ24" s="713"/>
      <c r="DK24" s="738"/>
      <c r="DL24" s="737">
        <v>4847494</v>
      </c>
      <c r="DM24" s="713"/>
      <c r="DN24" s="713"/>
      <c r="DO24" s="713"/>
      <c r="DP24" s="713"/>
      <c r="DQ24" s="713"/>
      <c r="DR24" s="713"/>
      <c r="DS24" s="713"/>
      <c r="DT24" s="713"/>
      <c r="DU24" s="713"/>
      <c r="DV24" s="738"/>
      <c r="DW24" s="739">
        <v>49.9</v>
      </c>
      <c r="DX24" s="721"/>
      <c r="DY24" s="721"/>
      <c r="DZ24" s="721"/>
      <c r="EA24" s="721"/>
      <c r="EB24" s="721"/>
      <c r="EC24" s="740"/>
    </row>
    <row r="25" spans="2:133" ht="11.25" customHeight="1" x14ac:dyDescent="0.15">
      <c r="B25" s="654" t="s">
        <v>295</v>
      </c>
      <c r="C25" s="655"/>
      <c r="D25" s="655"/>
      <c r="E25" s="655"/>
      <c r="F25" s="655"/>
      <c r="G25" s="655"/>
      <c r="H25" s="655"/>
      <c r="I25" s="655"/>
      <c r="J25" s="655"/>
      <c r="K25" s="655"/>
      <c r="L25" s="655"/>
      <c r="M25" s="655"/>
      <c r="N25" s="655"/>
      <c r="O25" s="655"/>
      <c r="P25" s="655"/>
      <c r="Q25" s="656"/>
      <c r="R25" s="657">
        <v>9585499</v>
      </c>
      <c r="S25" s="658"/>
      <c r="T25" s="658"/>
      <c r="U25" s="658"/>
      <c r="V25" s="658"/>
      <c r="W25" s="658"/>
      <c r="X25" s="658"/>
      <c r="Y25" s="659"/>
      <c r="Z25" s="695">
        <v>65.8</v>
      </c>
      <c r="AA25" s="695"/>
      <c r="AB25" s="695"/>
      <c r="AC25" s="695"/>
      <c r="AD25" s="696">
        <v>9449292</v>
      </c>
      <c r="AE25" s="696"/>
      <c r="AF25" s="696"/>
      <c r="AG25" s="696"/>
      <c r="AH25" s="696"/>
      <c r="AI25" s="696"/>
      <c r="AJ25" s="696"/>
      <c r="AK25" s="696"/>
      <c r="AL25" s="660">
        <v>99.6</v>
      </c>
      <c r="AM25" s="661"/>
      <c r="AN25" s="661"/>
      <c r="AO25" s="697"/>
      <c r="AP25" s="654" t="s">
        <v>296</v>
      </c>
      <c r="AQ25" s="734"/>
      <c r="AR25" s="734"/>
      <c r="AS25" s="734"/>
      <c r="AT25" s="734"/>
      <c r="AU25" s="734"/>
      <c r="AV25" s="734"/>
      <c r="AW25" s="734"/>
      <c r="AX25" s="734"/>
      <c r="AY25" s="734"/>
      <c r="AZ25" s="734"/>
      <c r="BA25" s="734"/>
      <c r="BB25" s="734"/>
      <c r="BC25" s="734"/>
      <c r="BD25" s="734"/>
      <c r="BE25" s="734"/>
      <c r="BF25" s="735"/>
      <c r="BG25" s="657" t="s">
        <v>131</v>
      </c>
      <c r="BH25" s="658"/>
      <c r="BI25" s="658"/>
      <c r="BJ25" s="658"/>
      <c r="BK25" s="658"/>
      <c r="BL25" s="658"/>
      <c r="BM25" s="658"/>
      <c r="BN25" s="659"/>
      <c r="BO25" s="695" t="s">
        <v>131</v>
      </c>
      <c r="BP25" s="695"/>
      <c r="BQ25" s="695"/>
      <c r="BR25" s="695"/>
      <c r="BS25" s="696" t="s">
        <v>131</v>
      </c>
      <c r="BT25" s="696"/>
      <c r="BU25" s="696"/>
      <c r="BV25" s="696"/>
      <c r="BW25" s="696"/>
      <c r="BX25" s="696"/>
      <c r="BY25" s="696"/>
      <c r="BZ25" s="696"/>
      <c r="CA25" s="696"/>
      <c r="CB25" s="736"/>
      <c r="CD25" s="654" t="s">
        <v>297</v>
      </c>
      <c r="CE25" s="655"/>
      <c r="CF25" s="655"/>
      <c r="CG25" s="655"/>
      <c r="CH25" s="655"/>
      <c r="CI25" s="655"/>
      <c r="CJ25" s="655"/>
      <c r="CK25" s="655"/>
      <c r="CL25" s="655"/>
      <c r="CM25" s="655"/>
      <c r="CN25" s="655"/>
      <c r="CO25" s="655"/>
      <c r="CP25" s="655"/>
      <c r="CQ25" s="656"/>
      <c r="CR25" s="657">
        <v>3488824</v>
      </c>
      <c r="CS25" s="670"/>
      <c r="CT25" s="670"/>
      <c r="CU25" s="670"/>
      <c r="CV25" s="670"/>
      <c r="CW25" s="670"/>
      <c r="CX25" s="670"/>
      <c r="CY25" s="671"/>
      <c r="CZ25" s="660">
        <v>24.7</v>
      </c>
      <c r="DA25" s="672"/>
      <c r="DB25" s="672"/>
      <c r="DC25" s="673"/>
      <c r="DD25" s="663">
        <v>3293505</v>
      </c>
      <c r="DE25" s="670"/>
      <c r="DF25" s="670"/>
      <c r="DG25" s="670"/>
      <c r="DH25" s="670"/>
      <c r="DI25" s="670"/>
      <c r="DJ25" s="670"/>
      <c r="DK25" s="671"/>
      <c r="DL25" s="663">
        <v>3206131</v>
      </c>
      <c r="DM25" s="670"/>
      <c r="DN25" s="670"/>
      <c r="DO25" s="670"/>
      <c r="DP25" s="670"/>
      <c r="DQ25" s="670"/>
      <c r="DR25" s="670"/>
      <c r="DS25" s="670"/>
      <c r="DT25" s="670"/>
      <c r="DU25" s="670"/>
      <c r="DV25" s="671"/>
      <c r="DW25" s="660">
        <v>33</v>
      </c>
      <c r="DX25" s="672"/>
      <c r="DY25" s="672"/>
      <c r="DZ25" s="672"/>
      <c r="EA25" s="672"/>
      <c r="EB25" s="672"/>
      <c r="EC25" s="684"/>
    </row>
    <row r="26" spans="2:133" ht="11.25" customHeight="1" x14ac:dyDescent="0.15">
      <c r="B26" s="654" t="s">
        <v>298</v>
      </c>
      <c r="C26" s="655"/>
      <c r="D26" s="655"/>
      <c r="E26" s="655"/>
      <c r="F26" s="655"/>
      <c r="G26" s="655"/>
      <c r="H26" s="655"/>
      <c r="I26" s="655"/>
      <c r="J26" s="655"/>
      <c r="K26" s="655"/>
      <c r="L26" s="655"/>
      <c r="M26" s="655"/>
      <c r="N26" s="655"/>
      <c r="O26" s="655"/>
      <c r="P26" s="655"/>
      <c r="Q26" s="656"/>
      <c r="R26" s="657">
        <v>3829</v>
      </c>
      <c r="S26" s="658"/>
      <c r="T26" s="658"/>
      <c r="U26" s="658"/>
      <c r="V26" s="658"/>
      <c r="W26" s="658"/>
      <c r="X26" s="658"/>
      <c r="Y26" s="659"/>
      <c r="Z26" s="695">
        <v>0</v>
      </c>
      <c r="AA26" s="695"/>
      <c r="AB26" s="695"/>
      <c r="AC26" s="695"/>
      <c r="AD26" s="696">
        <v>3829</v>
      </c>
      <c r="AE26" s="696"/>
      <c r="AF26" s="696"/>
      <c r="AG26" s="696"/>
      <c r="AH26" s="696"/>
      <c r="AI26" s="696"/>
      <c r="AJ26" s="696"/>
      <c r="AK26" s="696"/>
      <c r="AL26" s="660">
        <v>0</v>
      </c>
      <c r="AM26" s="661"/>
      <c r="AN26" s="661"/>
      <c r="AO26" s="697"/>
      <c r="AP26" s="654" t="s">
        <v>299</v>
      </c>
      <c r="AQ26" s="734"/>
      <c r="AR26" s="734"/>
      <c r="AS26" s="734"/>
      <c r="AT26" s="734"/>
      <c r="AU26" s="734"/>
      <c r="AV26" s="734"/>
      <c r="AW26" s="734"/>
      <c r="AX26" s="734"/>
      <c r="AY26" s="734"/>
      <c r="AZ26" s="734"/>
      <c r="BA26" s="734"/>
      <c r="BB26" s="734"/>
      <c r="BC26" s="734"/>
      <c r="BD26" s="734"/>
      <c r="BE26" s="734"/>
      <c r="BF26" s="735"/>
      <c r="BG26" s="657" t="s">
        <v>242</v>
      </c>
      <c r="BH26" s="658"/>
      <c r="BI26" s="658"/>
      <c r="BJ26" s="658"/>
      <c r="BK26" s="658"/>
      <c r="BL26" s="658"/>
      <c r="BM26" s="658"/>
      <c r="BN26" s="659"/>
      <c r="BO26" s="695" t="s">
        <v>131</v>
      </c>
      <c r="BP26" s="695"/>
      <c r="BQ26" s="695"/>
      <c r="BR26" s="695"/>
      <c r="BS26" s="696" t="s">
        <v>131</v>
      </c>
      <c r="BT26" s="696"/>
      <c r="BU26" s="696"/>
      <c r="BV26" s="696"/>
      <c r="BW26" s="696"/>
      <c r="BX26" s="696"/>
      <c r="BY26" s="696"/>
      <c r="BZ26" s="696"/>
      <c r="CA26" s="696"/>
      <c r="CB26" s="736"/>
      <c r="CD26" s="654" t="s">
        <v>300</v>
      </c>
      <c r="CE26" s="655"/>
      <c r="CF26" s="655"/>
      <c r="CG26" s="655"/>
      <c r="CH26" s="655"/>
      <c r="CI26" s="655"/>
      <c r="CJ26" s="655"/>
      <c r="CK26" s="655"/>
      <c r="CL26" s="655"/>
      <c r="CM26" s="655"/>
      <c r="CN26" s="655"/>
      <c r="CO26" s="655"/>
      <c r="CP26" s="655"/>
      <c r="CQ26" s="656"/>
      <c r="CR26" s="657">
        <v>2203022</v>
      </c>
      <c r="CS26" s="658"/>
      <c r="CT26" s="658"/>
      <c r="CU26" s="658"/>
      <c r="CV26" s="658"/>
      <c r="CW26" s="658"/>
      <c r="CX26" s="658"/>
      <c r="CY26" s="659"/>
      <c r="CZ26" s="660">
        <v>15.6</v>
      </c>
      <c r="DA26" s="672"/>
      <c r="DB26" s="672"/>
      <c r="DC26" s="673"/>
      <c r="DD26" s="663">
        <v>2043617</v>
      </c>
      <c r="DE26" s="658"/>
      <c r="DF26" s="658"/>
      <c r="DG26" s="658"/>
      <c r="DH26" s="658"/>
      <c r="DI26" s="658"/>
      <c r="DJ26" s="658"/>
      <c r="DK26" s="659"/>
      <c r="DL26" s="663" t="s">
        <v>131</v>
      </c>
      <c r="DM26" s="658"/>
      <c r="DN26" s="658"/>
      <c r="DO26" s="658"/>
      <c r="DP26" s="658"/>
      <c r="DQ26" s="658"/>
      <c r="DR26" s="658"/>
      <c r="DS26" s="658"/>
      <c r="DT26" s="658"/>
      <c r="DU26" s="658"/>
      <c r="DV26" s="659"/>
      <c r="DW26" s="660" t="s">
        <v>131</v>
      </c>
      <c r="DX26" s="672"/>
      <c r="DY26" s="672"/>
      <c r="DZ26" s="672"/>
      <c r="EA26" s="672"/>
      <c r="EB26" s="672"/>
      <c r="EC26" s="684"/>
    </row>
    <row r="27" spans="2:133" ht="11.25" customHeight="1" x14ac:dyDescent="0.15">
      <c r="B27" s="654" t="s">
        <v>301</v>
      </c>
      <c r="C27" s="655"/>
      <c r="D27" s="655"/>
      <c r="E27" s="655"/>
      <c r="F27" s="655"/>
      <c r="G27" s="655"/>
      <c r="H27" s="655"/>
      <c r="I27" s="655"/>
      <c r="J27" s="655"/>
      <c r="K27" s="655"/>
      <c r="L27" s="655"/>
      <c r="M27" s="655"/>
      <c r="N27" s="655"/>
      <c r="O27" s="655"/>
      <c r="P27" s="655"/>
      <c r="Q27" s="656"/>
      <c r="R27" s="657">
        <v>40405</v>
      </c>
      <c r="S27" s="658"/>
      <c r="T27" s="658"/>
      <c r="U27" s="658"/>
      <c r="V27" s="658"/>
      <c r="W27" s="658"/>
      <c r="X27" s="658"/>
      <c r="Y27" s="659"/>
      <c r="Z27" s="695">
        <v>0.3</v>
      </c>
      <c r="AA27" s="695"/>
      <c r="AB27" s="695"/>
      <c r="AC27" s="695"/>
      <c r="AD27" s="696" t="s">
        <v>131</v>
      </c>
      <c r="AE27" s="696"/>
      <c r="AF27" s="696"/>
      <c r="AG27" s="696"/>
      <c r="AH27" s="696"/>
      <c r="AI27" s="696"/>
      <c r="AJ27" s="696"/>
      <c r="AK27" s="696"/>
      <c r="AL27" s="660" t="s">
        <v>242</v>
      </c>
      <c r="AM27" s="661"/>
      <c r="AN27" s="661"/>
      <c r="AO27" s="697"/>
      <c r="AP27" s="654" t="s">
        <v>302</v>
      </c>
      <c r="AQ27" s="655"/>
      <c r="AR27" s="655"/>
      <c r="AS27" s="655"/>
      <c r="AT27" s="655"/>
      <c r="AU27" s="655"/>
      <c r="AV27" s="655"/>
      <c r="AW27" s="655"/>
      <c r="AX27" s="655"/>
      <c r="AY27" s="655"/>
      <c r="AZ27" s="655"/>
      <c r="BA27" s="655"/>
      <c r="BB27" s="655"/>
      <c r="BC27" s="655"/>
      <c r="BD27" s="655"/>
      <c r="BE27" s="655"/>
      <c r="BF27" s="656"/>
      <c r="BG27" s="657">
        <v>5910780</v>
      </c>
      <c r="BH27" s="658"/>
      <c r="BI27" s="658"/>
      <c r="BJ27" s="658"/>
      <c r="BK27" s="658"/>
      <c r="BL27" s="658"/>
      <c r="BM27" s="658"/>
      <c r="BN27" s="659"/>
      <c r="BO27" s="695">
        <v>100</v>
      </c>
      <c r="BP27" s="695"/>
      <c r="BQ27" s="695"/>
      <c r="BR27" s="695"/>
      <c r="BS27" s="696">
        <v>36739</v>
      </c>
      <c r="BT27" s="696"/>
      <c r="BU27" s="696"/>
      <c r="BV27" s="696"/>
      <c r="BW27" s="696"/>
      <c r="BX27" s="696"/>
      <c r="BY27" s="696"/>
      <c r="BZ27" s="696"/>
      <c r="CA27" s="696"/>
      <c r="CB27" s="736"/>
      <c r="CD27" s="654" t="s">
        <v>303</v>
      </c>
      <c r="CE27" s="655"/>
      <c r="CF27" s="655"/>
      <c r="CG27" s="655"/>
      <c r="CH27" s="655"/>
      <c r="CI27" s="655"/>
      <c r="CJ27" s="655"/>
      <c r="CK27" s="655"/>
      <c r="CL27" s="655"/>
      <c r="CM27" s="655"/>
      <c r="CN27" s="655"/>
      <c r="CO27" s="655"/>
      <c r="CP27" s="655"/>
      <c r="CQ27" s="656"/>
      <c r="CR27" s="657">
        <v>2444154</v>
      </c>
      <c r="CS27" s="670"/>
      <c r="CT27" s="670"/>
      <c r="CU27" s="670"/>
      <c r="CV27" s="670"/>
      <c r="CW27" s="670"/>
      <c r="CX27" s="670"/>
      <c r="CY27" s="671"/>
      <c r="CZ27" s="660">
        <v>17.3</v>
      </c>
      <c r="DA27" s="672"/>
      <c r="DB27" s="672"/>
      <c r="DC27" s="673"/>
      <c r="DD27" s="663">
        <v>672275</v>
      </c>
      <c r="DE27" s="670"/>
      <c r="DF27" s="670"/>
      <c r="DG27" s="670"/>
      <c r="DH27" s="670"/>
      <c r="DI27" s="670"/>
      <c r="DJ27" s="670"/>
      <c r="DK27" s="671"/>
      <c r="DL27" s="663">
        <v>667045</v>
      </c>
      <c r="DM27" s="670"/>
      <c r="DN27" s="670"/>
      <c r="DO27" s="670"/>
      <c r="DP27" s="670"/>
      <c r="DQ27" s="670"/>
      <c r="DR27" s="670"/>
      <c r="DS27" s="670"/>
      <c r="DT27" s="670"/>
      <c r="DU27" s="670"/>
      <c r="DV27" s="671"/>
      <c r="DW27" s="660">
        <v>6.9</v>
      </c>
      <c r="DX27" s="672"/>
      <c r="DY27" s="672"/>
      <c r="DZ27" s="672"/>
      <c r="EA27" s="672"/>
      <c r="EB27" s="672"/>
      <c r="EC27" s="684"/>
    </row>
    <row r="28" spans="2:133" ht="11.25" customHeight="1" x14ac:dyDescent="0.15">
      <c r="B28" s="654" t="s">
        <v>304</v>
      </c>
      <c r="C28" s="655"/>
      <c r="D28" s="655"/>
      <c r="E28" s="655"/>
      <c r="F28" s="655"/>
      <c r="G28" s="655"/>
      <c r="H28" s="655"/>
      <c r="I28" s="655"/>
      <c r="J28" s="655"/>
      <c r="K28" s="655"/>
      <c r="L28" s="655"/>
      <c r="M28" s="655"/>
      <c r="N28" s="655"/>
      <c r="O28" s="655"/>
      <c r="P28" s="655"/>
      <c r="Q28" s="656"/>
      <c r="R28" s="657">
        <v>119052</v>
      </c>
      <c r="S28" s="658"/>
      <c r="T28" s="658"/>
      <c r="U28" s="658"/>
      <c r="V28" s="658"/>
      <c r="W28" s="658"/>
      <c r="X28" s="658"/>
      <c r="Y28" s="659"/>
      <c r="Z28" s="695">
        <v>0.8</v>
      </c>
      <c r="AA28" s="695"/>
      <c r="AB28" s="695"/>
      <c r="AC28" s="695"/>
      <c r="AD28" s="696">
        <v>25521</v>
      </c>
      <c r="AE28" s="696"/>
      <c r="AF28" s="696"/>
      <c r="AG28" s="696"/>
      <c r="AH28" s="696"/>
      <c r="AI28" s="696"/>
      <c r="AJ28" s="696"/>
      <c r="AK28" s="696"/>
      <c r="AL28" s="660">
        <v>0.3</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305</v>
      </c>
      <c r="CE28" s="655"/>
      <c r="CF28" s="655"/>
      <c r="CG28" s="655"/>
      <c r="CH28" s="655"/>
      <c r="CI28" s="655"/>
      <c r="CJ28" s="655"/>
      <c r="CK28" s="655"/>
      <c r="CL28" s="655"/>
      <c r="CM28" s="655"/>
      <c r="CN28" s="655"/>
      <c r="CO28" s="655"/>
      <c r="CP28" s="655"/>
      <c r="CQ28" s="656"/>
      <c r="CR28" s="657">
        <v>974318</v>
      </c>
      <c r="CS28" s="658"/>
      <c r="CT28" s="658"/>
      <c r="CU28" s="658"/>
      <c r="CV28" s="658"/>
      <c r="CW28" s="658"/>
      <c r="CX28" s="658"/>
      <c r="CY28" s="659"/>
      <c r="CZ28" s="660">
        <v>6.9</v>
      </c>
      <c r="DA28" s="672"/>
      <c r="DB28" s="672"/>
      <c r="DC28" s="673"/>
      <c r="DD28" s="663">
        <v>974318</v>
      </c>
      <c r="DE28" s="658"/>
      <c r="DF28" s="658"/>
      <c r="DG28" s="658"/>
      <c r="DH28" s="658"/>
      <c r="DI28" s="658"/>
      <c r="DJ28" s="658"/>
      <c r="DK28" s="659"/>
      <c r="DL28" s="663">
        <v>974318</v>
      </c>
      <c r="DM28" s="658"/>
      <c r="DN28" s="658"/>
      <c r="DO28" s="658"/>
      <c r="DP28" s="658"/>
      <c r="DQ28" s="658"/>
      <c r="DR28" s="658"/>
      <c r="DS28" s="658"/>
      <c r="DT28" s="658"/>
      <c r="DU28" s="658"/>
      <c r="DV28" s="659"/>
      <c r="DW28" s="660">
        <v>10</v>
      </c>
      <c r="DX28" s="672"/>
      <c r="DY28" s="672"/>
      <c r="DZ28" s="672"/>
      <c r="EA28" s="672"/>
      <c r="EB28" s="672"/>
      <c r="EC28" s="684"/>
    </row>
    <row r="29" spans="2:133" ht="11.25" customHeight="1" x14ac:dyDescent="0.15">
      <c r="B29" s="654" t="s">
        <v>306</v>
      </c>
      <c r="C29" s="655"/>
      <c r="D29" s="655"/>
      <c r="E29" s="655"/>
      <c r="F29" s="655"/>
      <c r="G29" s="655"/>
      <c r="H29" s="655"/>
      <c r="I29" s="655"/>
      <c r="J29" s="655"/>
      <c r="K29" s="655"/>
      <c r="L29" s="655"/>
      <c r="M29" s="655"/>
      <c r="N29" s="655"/>
      <c r="O29" s="655"/>
      <c r="P29" s="655"/>
      <c r="Q29" s="656"/>
      <c r="R29" s="657">
        <v>70127</v>
      </c>
      <c r="S29" s="658"/>
      <c r="T29" s="658"/>
      <c r="U29" s="658"/>
      <c r="V29" s="658"/>
      <c r="W29" s="658"/>
      <c r="X29" s="658"/>
      <c r="Y29" s="659"/>
      <c r="Z29" s="695">
        <v>0.5</v>
      </c>
      <c r="AA29" s="695"/>
      <c r="AB29" s="695"/>
      <c r="AC29" s="695"/>
      <c r="AD29" s="696">
        <v>456</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307</v>
      </c>
      <c r="CE29" s="677"/>
      <c r="CF29" s="654" t="s">
        <v>72</v>
      </c>
      <c r="CG29" s="655"/>
      <c r="CH29" s="655"/>
      <c r="CI29" s="655"/>
      <c r="CJ29" s="655"/>
      <c r="CK29" s="655"/>
      <c r="CL29" s="655"/>
      <c r="CM29" s="655"/>
      <c r="CN29" s="655"/>
      <c r="CO29" s="655"/>
      <c r="CP29" s="655"/>
      <c r="CQ29" s="656"/>
      <c r="CR29" s="657">
        <v>974318</v>
      </c>
      <c r="CS29" s="670"/>
      <c r="CT29" s="670"/>
      <c r="CU29" s="670"/>
      <c r="CV29" s="670"/>
      <c r="CW29" s="670"/>
      <c r="CX29" s="670"/>
      <c r="CY29" s="671"/>
      <c r="CZ29" s="660">
        <v>6.9</v>
      </c>
      <c r="DA29" s="672"/>
      <c r="DB29" s="672"/>
      <c r="DC29" s="673"/>
      <c r="DD29" s="663">
        <v>974318</v>
      </c>
      <c r="DE29" s="670"/>
      <c r="DF29" s="670"/>
      <c r="DG29" s="670"/>
      <c r="DH29" s="670"/>
      <c r="DI29" s="670"/>
      <c r="DJ29" s="670"/>
      <c r="DK29" s="671"/>
      <c r="DL29" s="663">
        <v>974318</v>
      </c>
      <c r="DM29" s="670"/>
      <c r="DN29" s="670"/>
      <c r="DO29" s="670"/>
      <c r="DP29" s="670"/>
      <c r="DQ29" s="670"/>
      <c r="DR29" s="670"/>
      <c r="DS29" s="670"/>
      <c r="DT29" s="670"/>
      <c r="DU29" s="670"/>
      <c r="DV29" s="671"/>
      <c r="DW29" s="660">
        <v>10</v>
      </c>
      <c r="DX29" s="672"/>
      <c r="DY29" s="672"/>
      <c r="DZ29" s="672"/>
      <c r="EA29" s="672"/>
      <c r="EB29" s="672"/>
      <c r="EC29" s="684"/>
    </row>
    <row r="30" spans="2:133" ht="11.25" customHeight="1" x14ac:dyDescent="0.15">
      <c r="B30" s="654" t="s">
        <v>308</v>
      </c>
      <c r="C30" s="655"/>
      <c r="D30" s="655"/>
      <c r="E30" s="655"/>
      <c r="F30" s="655"/>
      <c r="G30" s="655"/>
      <c r="H30" s="655"/>
      <c r="I30" s="655"/>
      <c r="J30" s="655"/>
      <c r="K30" s="655"/>
      <c r="L30" s="655"/>
      <c r="M30" s="655"/>
      <c r="N30" s="655"/>
      <c r="O30" s="655"/>
      <c r="P30" s="655"/>
      <c r="Q30" s="656"/>
      <c r="R30" s="657">
        <v>2191283</v>
      </c>
      <c r="S30" s="658"/>
      <c r="T30" s="658"/>
      <c r="U30" s="658"/>
      <c r="V30" s="658"/>
      <c r="W30" s="658"/>
      <c r="X30" s="658"/>
      <c r="Y30" s="659"/>
      <c r="Z30" s="695">
        <v>15</v>
      </c>
      <c r="AA30" s="695"/>
      <c r="AB30" s="695"/>
      <c r="AC30" s="695"/>
      <c r="AD30" s="696" t="s">
        <v>242</v>
      </c>
      <c r="AE30" s="696"/>
      <c r="AF30" s="696"/>
      <c r="AG30" s="696"/>
      <c r="AH30" s="696"/>
      <c r="AI30" s="696"/>
      <c r="AJ30" s="696"/>
      <c r="AK30" s="696"/>
      <c r="AL30" s="660" t="s">
        <v>131</v>
      </c>
      <c r="AM30" s="661"/>
      <c r="AN30" s="661"/>
      <c r="AO30" s="697"/>
      <c r="AP30" s="709" t="s">
        <v>225</v>
      </c>
      <c r="AQ30" s="710"/>
      <c r="AR30" s="710"/>
      <c r="AS30" s="710"/>
      <c r="AT30" s="710"/>
      <c r="AU30" s="710"/>
      <c r="AV30" s="710"/>
      <c r="AW30" s="710"/>
      <c r="AX30" s="710"/>
      <c r="AY30" s="710"/>
      <c r="AZ30" s="710"/>
      <c r="BA30" s="710"/>
      <c r="BB30" s="710"/>
      <c r="BC30" s="710"/>
      <c r="BD30" s="710"/>
      <c r="BE30" s="710"/>
      <c r="BF30" s="711"/>
      <c r="BG30" s="709" t="s">
        <v>309</v>
      </c>
      <c r="BH30" s="727"/>
      <c r="BI30" s="727"/>
      <c r="BJ30" s="727"/>
      <c r="BK30" s="727"/>
      <c r="BL30" s="727"/>
      <c r="BM30" s="727"/>
      <c r="BN30" s="727"/>
      <c r="BO30" s="727"/>
      <c r="BP30" s="727"/>
      <c r="BQ30" s="728"/>
      <c r="BR30" s="709" t="s">
        <v>310</v>
      </c>
      <c r="BS30" s="727"/>
      <c r="BT30" s="727"/>
      <c r="BU30" s="727"/>
      <c r="BV30" s="727"/>
      <c r="BW30" s="727"/>
      <c r="BX30" s="727"/>
      <c r="BY30" s="727"/>
      <c r="BZ30" s="727"/>
      <c r="CA30" s="727"/>
      <c r="CB30" s="728"/>
      <c r="CD30" s="678"/>
      <c r="CE30" s="679"/>
      <c r="CF30" s="654" t="s">
        <v>311</v>
      </c>
      <c r="CG30" s="655"/>
      <c r="CH30" s="655"/>
      <c r="CI30" s="655"/>
      <c r="CJ30" s="655"/>
      <c r="CK30" s="655"/>
      <c r="CL30" s="655"/>
      <c r="CM30" s="655"/>
      <c r="CN30" s="655"/>
      <c r="CO30" s="655"/>
      <c r="CP30" s="655"/>
      <c r="CQ30" s="656"/>
      <c r="CR30" s="657">
        <v>941504</v>
      </c>
      <c r="CS30" s="658"/>
      <c r="CT30" s="658"/>
      <c r="CU30" s="658"/>
      <c r="CV30" s="658"/>
      <c r="CW30" s="658"/>
      <c r="CX30" s="658"/>
      <c r="CY30" s="659"/>
      <c r="CZ30" s="660">
        <v>6.7</v>
      </c>
      <c r="DA30" s="672"/>
      <c r="DB30" s="672"/>
      <c r="DC30" s="673"/>
      <c r="DD30" s="663">
        <v>941504</v>
      </c>
      <c r="DE30" s="658"/>
      <c r="DF30" s="658"/>
      <c r="DG30" s="658"/>
      <c r="DH30" s="658"/>
      <c r="DI30" s="658"/>
      <c r="DJ30" s="658"/>
      <c r="DK30" s="659"/>
      <c r="DL30" s="663">
        <v>941504</v>
      </c>
      <c r="DM30" s="658"/>
      <c r="DN30" s="658"/>
      <c r="DO30" s="658"/>
      <c r="DP30" s="658"/>
      <c r="DQ30" s="658"/>
      <c r="DR30" s="658"/>
      <c r="DS30" s="658"/>
      <c r="DT30" s="658"/>
      <c r="DU30" s="658"/>
      <c r="DV30" s="659"/>
      <c r="DW30" s="660">
        <v>9.6999999999999993</v>
      </c>
      <c r="DX30" s="672"/>
      <c r="DY30" s="672"/>
      <c r="DZ30" s="672"/>
      <c r="EA30" s="672"/>
      <c r="EB30" s="672"/>
      <c r="EC30" s="684"/>
    </row>
    <row r="31" spans="2:133" ht="11.25" customHeight="1" x14ac:dyDescent="0.15">
      <c r="B31" s="724" t="s">
        <v>312</v>
      </c>
      <c r="C31" s="725"/>
      <c r="D31" s="725"/>
      <c r="E31" s="725"/>
      <c r="F31" s="725"/>
      <c r="G31" s="725"/>
      <c r="H31" s="725"/>
      <c r="I31" s="725"/>
      <c r="J31" s="725"/>
      <c r="K31" s="725"/>
      <c r="L31" s="725"/>
      <c r="M31" s="725"/>
      <c r="N31" s="725"/>
      <c r="O31" s="725"/>
      <c r="P31" s="725"/>
      <c r="Q31" s="726"/>
      <c r="R31" s="657" t="s">
        <v>131</v>
      </c>
      <c r="S31" s="658"/>
      <c r="T31" s="658"/>
      <c r="U31" s="658"/>
      <c r="V31" s="658"/>
      <c r="W31" s="658"/>
      <c r="X31" s="658"/>
      <c r="Y31" s="659"/>
      <c r="Z31" s="695" t="s">
        <v>242</v>
      </c>
      <c r="AA31" s="695"/>
      <c r="AB31" s="695"/>
      <c r="AC31" s="695"/>
      <c r="AD31" s="696" t="s">
        <v>131</v>
      </c>
      <c r="AE31" s="696"/>
      <c r="AF31" s="696"/>
      <c r="AG31" s="696"/>
      <c r="AH31" s="696"/>
      <c r="AI31" s="696"/>
      <c r="AJ31" s="696"/>
      <c r="AK31" s="696"/>
      <c r="AL31" s="660" t="s">
        <v>131</v>
      </c>
      <c r="AM31" s="661"/>
      <c r="AN31" s="661"/>
      <c r="AO31" s="697"/>
      <c r="AP31" s="729" t="s">
        <v>313</v>
      </c>
      <c r="AQ31" s="730"/>
      <c r="AR31" s="730"/>
      <c r="AS31" s="730"/>
      <c r="AT31" s="731" t="s">
        <v>314</v>
      </c>
      <c r="AU31" s="218"/>
      <c r="AV31" s="218"/>
      <c r="AW31" s="218"/>
      <c r="AX31" s="715" t="s">
        <v>190</v>
      </c>
      <c r="AY31" s="716"/>
      <c r="AZ31" s="716"/>
      <c r="BA31" s="716"/>
      <c r="BB31" s="716"/>
      <c r="BC31" s="716"/>
      <c r="BD31" s="716"/>
      <c r="BE31" s="716"/>
      <c r="BF31" s="717"/>
      <c r="BG31" s="719">
        <v>99.1</v>
      </c>
      <c r="BH31" s="720"/>
      <c r="BI31" s="720"/>
      <c r="BJ31" s="720"/>
      <c r="BK31" s="720"/>
      <c r="BL31" s="720"/>
      <c r="BM31" s="721">
        <v>97.7</v>
      </c>
      <c r="BN31" s="720"/>
      <c r="BO31" s="720"/>
      <c r="BP31" s="720"/>
      <c r="BQ31" s="722"/>
      <c r="BR31" s="719">
        <v>99</v>
      </c>
      <c r="BS31" s="720"/>
      <c r="BT31" s="720"/>
      <c r="BU31" s="720"/>
      <c r="BV31" s="720"/>
      <c r="BW31" s="720"/>
      <c r="BX31" s="721">
        <v>97.8</v>
      </c>
      <c r="BY31" s="720"/>
      <c r="BZ31" s="720"/>
      <c r="CA31" s="720"/>
      <c r="CB31" s="722"/>
      <c r="CD31" s="678"/>
      <c r="CE31" s="679"/>
      <c r="CF31" s="654" t="s">
        <v>315</v>
      </c>
      <c r="CG31" s="655"/>
      <c r="CH31" s="655"/>
      <c r="CI31" s="655"/>
      <c r="CJ31" s="655"/>
      <c r="CK31" s="655"/>
      <c r="CL31" s="655"/>
      <c r="CM31" s="655"/>
      <c r="CN31" s="655"/>
      <c r="CO31" s="655"/>
      <c r="CP31" s="655"/>
      <c r="CQ31" s="656"/>
      <c r="CR31" s="657">
        <v>32814</v>
      </c>
      <c r="CS31" s="670"/>
      <c r="CT31" s="670"/>
      <c r="CU31" s="670"/>
      <c r="CV31" s="670"/>
      <c r="CW31" s="670"/>
      <c r="CX31" s="670"/>
      <c r="CY31" s="671"/>
      <c r="CZ31" s="660">
        <v>0.2</v>
      </c>
      <c r="DA31" s="672"/>
      <c r="DB31" s="672"/>
      <c r="DC31" s="673"/>
      <c r="DD31" s="663">
        <v>32814</v>
      </c>
      <c r="DE31" s="670"/>
      <c r="DF31" s="670"/>
      <c r="DG31" s="670"/>
      <c r="DH31" s="670"/>
      <c r="DI31" s="670"/>
      <c r="DJ31" s="670"/>
      <c r="DK31" s="671"/>
      <c r="DL31" s="663">
        <v>32814</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15">
      <c r="B32" s="654" t="s">
        <v>316</v>
      </c>
      <c r="C32" s="655"/>
      <c r="D32" s="655"/>
      <c r="E32" s="655"/>
      <c r="F32" s="655"/>
      <c r="G32" s="655"/>
      <c r="H32" s="655"/>
      <c r="I32" s="655"/>
      <c r="J32" s="655"/>
      <c r="K32" s="655"/>
      <c r="L32" s="655"/>
      <c r="M32" s="655"/>
      <c r="N32" s="655"/>
      <c r="O32" s="655"/>
      <c r="P32" s="655"/>
      <c r="Q32" s="656"/>
      <c r="R32" s="657">
        <v>973189</v>
      </c>
      <c r="S32" s="658"/>
      <c r="T32" s="658"/>
      <c r="U32" s="658"/>
      <c r="V32" s="658"/>
      <c r="W32" s="658"/>
      <c r="X32" s="658"/>
      <c r="Y32" s="659"/>
      <c r="Z32" s="695">
        <v>6.7</v>
      </c>
      <c r="AA32" s="695"/>
      <c r="AB32" s="695"/>
      <c r="AC32" s="695"/>
      <c r="AD32" s="696" t="s">
        <v>131</v>
      </c>
      <c r="AE32" s="696"/>
      <c r="AF32" s="696"/>
      <c r="AG32" s="696"/>
      <c r="AH32" s="696"/>
      <c r="AI32" s="696"/>
      <c r="AJ32" s="696"/>
      <c r="AK32" s="696"/>
      <c r="AL32" s="660" t="s">
        <v>131</v>
      </c>
      <c r="AM32" s="661"/>
      <c r="AN32" s="661"/>
      <c r="AO32" s="697"/>
      <c r="AP32" s="698"/>
      <c r="AQ32" s="699"/>
      <c r="AR32" s="699"/>
      <c r="AS32" s="699"/>
      <c r="AT32" s="732"/>
      <c r="AU32" s="214" t="s">
        <v>317</v>
      </c>
      <c r="AX32" s="654" t="s">
        <v>318</v>
      </c>
      <c r="AY32" s="655"/>
      <c r="AZ32" s="655"/>
      <c r="BA32" s="655"/>
      <c r="BB32" s="655"/>
      <c r="BC32" s="655"/>
      <c r="BD32" s="655"/>
      <c r="BE32" s="655"/>
      <c r="BF32" s="656"/>
      <c r="BG32" s="723">
        <v>99</v>
      </c>
      <c r="BH32" s="670"/>
      <c r="BI32" s="670"/>
      <c r="BJ32" s="670"/>
      <c r="BK32" s="670"/>
      <c r="BL32" s="670"/>
      <c r="BM32" s="661">
        <v>97.3</v>
      </c>
      <c r="BN32" s="670"/>
      <c r="BO32" s="670"/>
      <c r="BP32" s="670"/>
      <c r="BQ32" s="693"/>
      <c r="BR32" s="723">
        <v>98.8</v>
      </c>
      <c r="BS32" s="670"/>
      <c r="BT32" s="670"/>
      <c r="BU32" s="670"/>
      <c r="BV32" s="670"/>
      <c r="BW32" s="670"/>
      <c r="BX32" s="661">
        <v>97.5</v>
      </c>
      <c r="BY32" s="670"/>
      <c r="BZ32" s="670"/>
      <c r="CA32" s="670"/>
      <c r="CB32" s="693"/>
      <c r="CD32" s="680"/>
      <c r="CE32" s="681"/>
      <c r="CF32" s="654" t="s">
        <v>319</v>
      </c>
      <c r="CG32" s="655"/>
      <c r="CH32" s="655"/>
      <c r="CI32" s="655"/>
      <c r="CJ32" s="655"/>
      <c r="CK32" s="655"/>
      <c r="CL32" s="655"/>
      <c r="CM32" s="655"/>
      <c r="CN32" s="655"/>
      <c r="CO32" s="655"/>
      <c r="CP32" s="655"/>
      <c r="CQ32" s="656"/>
      <c r="CR32" s="657" t="s">
        <v>242</v>
      </c>
      <c r="CS32" s="658"/>
      <c r="CT32" s="658"/>
      <c r="CU32" s="658"/>
      <c r="CV32" s="658"/>
      <c r="CW32" s="658"/>
      <c r="CX32" s="658"/>
      <c r="CY32" s="659"/>
      <c r="CZ32" s="660" t="s">
        <v>131</v>
      </c>
      <c r="DA32" s="672"/>
      <c r="DB32" s="672"/>
      <c r="DC32" s="673"/>
      <c r="DD32" s="663" t="s">
        <v>131</v>
      </c>
      <c r="DE32" s="658"/>
      <c r="DF32" s="658"/>
      <c r="DG32" s="658"/>
      <c r="DH32" s="658"/>
      <c r="DI32" s="658"/>
      <c r="DJ32" s="658"/>
      <c r="DK32" s="659"/>
      <c r="DL32" s="663" t="s">
        <v>131</v>
      </c>
      <c r="DM32" s="658"/>
      <c r="DN32" s="658"/>
      <c r="DO32" s="658"/>
      <c r="DP32" s="658"/>
      <c r="DQ32" s="658"/>
      <c r="DR32" s="658"/>
      <c r="DS32" s="658"/>
      <c r="DT32" s="658"/>
      <c r="DU32" s="658"/>
      <c r="DV32" s="659"/>
      <c r="DW32" s="660" t="s">
        <v>242</v>
      </c>
      <c r="DX32" s="672"/>
      <c r="DY32" s="672"/>
      <c r="DZ32" s="672"/>
      <c r="EA32" s="672"/>
      <c r="EB32" s="672"/>
      <c r="EC32" s="684"/>
    </row>
    <row r="33" spans="2:133" ht="11.25" customHeight="1" x14ac:dyDescent="0.15">
      <c r="B33" s="654" t="s">
        <v>320</v>
      </c>
      <c r="C33" s="655"/>
      <c r="D33" s="655"/>
      <c r="E33" s="655"/>
      <c r="F33" s="655"/>
      <c r="G33" s="655"/>
      <c r="H33" s="655"/>
      <c r="I33" s="655"/>
      <c r="J33" s="655"/>
      <c r="K33" s="655"/>
      <c r="L33" s="655"/>
      <c r="M33" s="655"/>
      <c r="N33" s="655"/>
      <c r="O33" s="655"/>
      <c r="P33" s="655"/>
      <c r="Q33" s="656"/>
      <c r="R33" s="657">
        <v>9620</v>
      </c>
      <c r="S33" s="658"/>
      <c r="T33" s="658"/>
      <c r="U33" s="658"/>
      <c r="V33" s="658"/>
      <c r="W33" s="658"/>
      <c r="X33" s="658"/>
      <c r="Y33" s="659"/>
      <c r="Z33" s="695">
        <v>0.1</v>
      </c>
      <c r="AA33" s="695"/>
      <c r="AB33" s="695"/>
      <c r="AC33" s="695"/>
      <c r="AD33" s="696">
        <v>3713</v>
      </c>
      <c r="AE33" s="696"/>
      <c r="AF33" s="696"/>
      <c r="AG33" s="696"/>
      <c r="AH33" s="696"/>
      <c r="AI33" s="696"/>
      <c r="AJ33" s="696"/>
      <c r="AK33" s="696"/>
      <c r="AL33" s="660">
        <v>0</v>
      </c>
      <c r="AM33" s="661"/>
      <c r="AN33" s="661"/>
      <c r="AO33" s="697"/>
      <c r="AP33" s="700"/>
      <c r="AQ33" s="701"/>
      <c r="AR33" s="701"/>
      <c r="AS33" s="701"/>
      <c r="AT33" s="733"/>
      <c r="AU33" s="219"/>
      <c r="AV33" s="219"/>
      <c r="AW33" s="219"/>
      <c r="AX33" s="638" t="s">
        <v>321</v>
      </c>
      <c r="AY33" s="639"/>
      <c r="AZ33" s="639"/>
      <c r="BA33" s="639"/>
      <c r="BB33" s="639"/>
      <c r="BC33" s="639"/>
      <c r="BD33" s="639"/>
      <c r="BE33" s="639"/>
      <c r="BF33" s="640"/>
      <c r="BG33" s="718">
        <v>99.2</v>
      </c>
      <c r="BH33" s="642"/>
      <c r="BI33" s="642"/>
      <c r="BJ33" s="642"/>
      <c r="BK33" s="642"/>
      <c r="BL33" s="642"/>
      <c r="BM33" s="688">
        <v>97.8</v>
      </c>
      <c r="BN33" s="642"/>
      <c r="BO33" s="642"/>
      <c r="BP33" s="642"/>
      <c r="BQ33" s="705"/>
      <c r="BR33" s="718">
        <v>99.3</v>
      </c>
      <c r="BS33" s="642"/>
      <c r="BT33" s="642"/>
      <c r="BU33" s="642"/>
      <c r="BV33" s="642"/>
      <c r="BW33" s="642"/>
      <c r="BX33" s="688">
        <v>98</v>
      </c>
      <c r="BY33" s="642"/>
      <c r="BZ33" s="642"/>
      <c r="CA33" s="642"/>
      <c r="CB33" s="705"/>
      <c r="CD33" s="654" t="s">
        <v>322</v>
      </c>
      <c r="CE33" s="655"/>
      <c r="CF33" s="655"/>
      <c r="CG33" s="655"/>
      <c r="CH33" s="655"/>
      <c r="CI33" s="655"/>
      <c r="CJ33" s="655"/>
      <c r="CK33" s="655"/>
      <c r="CL33" s="655"/>
      <c r="CM33" s="655"/>
      <c r="CN33" s="655"/>
      <c r="CO33" s="655"/>
      <c r="CP33" s="655"/>
      <c r="CQ33" s="656"/>
      <c r="CR33" s="657">
        <v>6417902</v>
      </c>
      <c r="CS33" s="670"/>
      <c r="CT33" s="670"/>
      <c r="CU33" s="670"/>
      <c r="CV33" s="670"/>
      <c r="CW33" s="670"/>
      <c r="CX33" s="670"/>
      <c r="CY33" s="671"/>
      <c r="CZ33" s="660">
        <v>45.5</v>
      </c>
      <c r="DA33" s="672"/>
      <c r="DB33" s="672"/>
      <c r="DC33" s="673"/>
      <c r="DD33" s="663">
        <v>5435685</v>
      </c>
      <c r="DE33" s="670"/>
      <c r="DF33" s="670"/>
      <c r="DG33" s="670"/>
      <c r="DH33" s="670"/>
      <c r="DI33" s="670"/>
      <c r="DJ33" s="670"/>
      <c r="DK33" s="671"/>
      <c r="DL33" s="663">
        <v>3857905</v>
      </c>
      <c r="DM33" s="670"/>
      <c r="DN33" s="670"/>
      <c r="DO33" s="670"/>
      <c r="DP33" s="670"/>
      <c r="DQ33" s="670"/>
      <c r="DR33" s="670"/>
      <c r="DS33" s="670"/>
      <c r="DT33" s="670"/>
      <c r="DU33" s="670"/>
      <c r="DV33" s="671"/>
      <c r="DW33" s="660">
        <v>39.700000000000003</v>
      </c>
      <c r="DX33" s="672"/>
      <c r="DY33" s="672"/>
      <c r="DZ33" s="672"/>
      <c r="EA33" s="672"/>
      <c r="EB33" s="672"/>
      <c r="EC33" s="684"/>
    </row>
    <row r="34" spans="2:133" ht="11.25" customHeight="1" x14ac:dyDescent="0.15">
      <c r="B34" s="654" t="s">
        <v>323</v>
      </c>
      <c r="C34" s="655"/>
      <c r="D34" s="655"/>
      <c r="E34" s="655"/>
      <c r="F34" s="655"/>
      <c r="G34" s="655"/>
      <c r="H34" s="655"/>
      <c r="I34" s="655"/>
      <c r="J34" s="655"/>
      <c r="K34" s="655"/>
      <c r="L34" s="655"/>
      <c r="M34" s="655"/>
      <c r="N34" s="655"/>
      <c r="O34" s="655"/>
      <c r="P34" s="655"/>
      <c r="Q34" s="656"/>
      <c r="R34" s="657">
        <v>8274</v>
      </c>
      <c r="S34" s="658"/>
      <c r="T34" s="658"/>
      <c r="U34" s="658"/>
      <c r="V34" s="658"/>
      <c r="W34" s="658"/>
      <c r="X34" s="658"/>
      <c r="Y34" s="659"/>
      <c r="Z34" s="695">
        <v>0.1</v>
      </c>
      <c r="AA34" s="695"/>
      <c r="AB34" s="695"/>
      <c r="AC34" s="695"/>
      <c r="AD34" s="696" t="s">
        <v>131</v>
      </c>
      <c r="AE34" s="696"/>
      <c r="AF34" s="696"/>
      <c r="AG34" s="696"/>
      <c r="AH34" s="696"/>
      <c r="AI34" s="696"/>
      <c r="AJ34" s="696"/>
      <c r="AK34" s="696"/>
      <c r="AL34" s="660" t="s">
        <v>131</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324</v>
      </c>
      <c r="CE34" s="655"/>
      <c r="CF34" s="655"/>
      <c r="CG34" s="655"/>
      <c r="CH34" s="655"/>
      <c r="CI34" s="655"/>
      <c r="CJ34" s="655"/>
      <c r="CK34" s="655"/>
      <c r="CL34" s="655"/>
      <c r="CM34" s="655"/>
      <c r="CN34" s="655"/>
      <c r="CO34" s="655"/>
      <c r="CP34" s="655"/>
      <c r="CQ34" s="656"/>
      <c r="CR34" s="657">
        <v>2391986</v>
      </c>
      <c r="CS34" s="658"/>
      <c r="CT34" s="658"/>
      <c r="CU34" s="658"/>
      <c r="CV34" s="658"/>
      <c r="CW34" s="658"/>
      <c r="CX34" s="658"/>
      <c r="CY34" s="659"/>
      <c r="CZ34" s="660">
        <v>17</v>
      </c>
      <c r="DA34" s="672"/>
      <c r="DB34" s="672"/>
      <c r="DC34" s="673"/>
      <c r="DD34" s="663">
        <v>1920645</v>
      </c>
      <c r="DE34" s="658"/>
      <c r="DF34" s="658"/>
      <c r="DG34" s="658"/>
      <c r="DH34" s="658"/>
      <c r="DI34" s="658"/>
      <c r="DJ34" s="658"/>
      <c r="DK34" s="659"/>
      <c r="DL34" s="663">
        <v>1770116</v>
      </c>
      <c r="DM34" s="658"/>
      <c r="DN34" s="658"/>
      <c r="DO34" s="658"/>
      <c r="DP34" s="658"/>
      <c r="DQ34" s="658"/>
      <c r="DR34" s="658"/>
      <c r="DS34" s="658"/>
      <c r="DT34" s="658"/>
      <c r="DU34" s="658"/>
      <c r="DV34" s="659"/>
      <c r="DW34" s="660">
        <v>18.2</v>
      </c>
      <c r="DX34" s="672"/>
      <c r="DY34" s="672"/>
      <c r="DZ34" s="672"/>
      <c r="EA34" s="672"/>
      <c r="EB34" s="672"/>
      <c r="EC34" s="684"/>
    </row>
    <row r="35" spans="2:133" ht="11.25" customHeight="1" x14ac:dyDescent="0.15">
      <c r="B35" s="654" t="s">
        <v>325</v>
      </c>
      <c r="C35" s="655"/>
      <c r="D35" s="655"/>
      <c r="E35" s="655"/>
      <c r="F35" s="655"/>
      <c r="G35" s="655"/>
      <c r="H35" s="655"/>
      <c r="I35" s="655"/>
      <c r="J35" s="655"/>
      <c r="K35" s="655"/>
      <c r="L35" s="655"/>
      <c r="M35" s="655"/>
      <c r="N35" s="655"/>
      <c r="O35" s="655"/>
      <c r="P35" s="655"/>
      <c r="Q35" s="656"/>
      <c r="R35" s="657">
        <v>445358</v>
      </c>
      <c r="S35" s="658"/>
      <c r="T35" s="658"/>
      <c r="U35" s="658"/>
      <c r="V35" s="658"/>
      <c r="W35" s="658"/>
      <c r="X35" s="658"/>
      <c r="Y35" s="659"/>
      <c r="Z35" s="695">
        <v>3.1</v>
      </c>
      <c r="AA35" s="695"/>
      <c r="AB35" s="695"/>
      <c r="AC35" s="695"/>
      <c r="AD35" s="696" t="s">
        <v>131</v>
      </c>
      <c r="AE35" s="696"/>
      <c r="AF35" s="696"/>
      <c r="AG35" s="696"/>
      <c r="AH35" s="696"/>
      <c r="AI35" s="696"/>
      <c r="AJ35" s="696"/>
      <c r="AK35" s="696"/>
      <c r="AL35" s="660" t="s">
        <v>131</v>
      </c>
      <c r="AM35" s="661"/>
      <c r="AN35" s="661"/>
      <c r="AO35" s="697"/>
      <c r="AP35" s="222"/>
      <c r="AQ35" s="709" t="s">
        <v>326</v>
      </c>
      <c r="AR35" s="710"/>
      <c r="AS35" s="710"/>
      <c r="AT35" s="710"/>
      <c r="AU35" s="710"/>
      <c r="AV35" s="710"/>
      <c r="AW35" s="710"/>
      <c r="AX35" s="710"/>
      <c r="AY35" s="710"/>
      <c r="AZ35" s="710"/>
      <c r="BA35" s="710"/>
      <c r="BB35" s="710"/>
      <c r="BC35" s="710"/>
      <c r="BD35" s="710"/>
      <c r="BE35" s="710"/>
      <c r="BF35" s="711"/>
      <c r="BG35" s="709" t="s">
        <v>327</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328</v>
      </c>
      <c r="CE35" s="655"/>
      <c r="CF35" s="655"/>
      <c r="CG35" s="655"/>
      <c r="CH35" s="655"/>
      <c r="CI35" s="655"/>
      <c r="CJ35" s="655"/>
      <c r="CK35" s="655"/>
      <c r="CL35" s="655"/>
      <c r="CM35" s="655"/>
      <c r="CN35" s="655"/>
      <c r="CO35" s="655"/>
      <c r="CP35" s="655"/>
      <c r="CQ35" s="656"/>
      <c r="CR35" s="657">
        <v>218848</v>
      </c>
      <c r="CS35" s="670"/>
      <c r="CT35" s="670"/>
      <c r="CU35" s="670"/>
      <c r="CV35" s="670"/>
      <c r="CW35" s="670"/>
      <c r="CX35" s="670"/>
      <c r="CY35" s="671"/>
      <c r="CZ35" s="660">
        <v>1.6</v>
      </c>
      <c r="DA35" s="672"/>
      <c r="DB35" s="672"/>
      <c r="DC35" s="673"/>
      <c r="DD35" s="663">
        <v>203349</v>
      </c>
      <c r="DE35" s="670"/>
      <c r="DF35" s="670"/>
      <c r="DG35" s="670"/>
      <c r="DH35" s="670"/>
      <c r="DI35" s="670"/>
      <c r="DJ35" s="670"/>
      <c r="DK35" s="671"/>
      <c r="DL35" s="663">
        <v>199641</v>
      </c>
      <c r="DM35" s="670"/>
      <c r="DN35" s="670"/>
      <c r="DO35" s="670"/>
      <c r="DP35" s="670"/>
      <c r="DQ35" s="670"/>
      <c r="DR35" s="670"/>
      <c r="DS35" s="670"/>
      <c r="DT35" s="670"/>
      <c r="DU35" s="670"/>
      <c r="DV35" s="671"/>
      <c r="DW35" s="660">
        <v>2.1</v>
      </c>
      <c r="DX35" s="672"/>
      <c r="DY35" s="672"/>
      <c r="DZ35" s="672"/>
      <c r="EA35" s="672"/>
      <c r="EB35" s="672"/>
      <c r="EC35" s="684"/>
    </row>
    <row r="36" spans="2:133" ht="11.25" customHeight="1" x14ac:dyDescent="0.15">
      <c r="B36" s="654" t="s">
        <v>329</v>
      </c>
      <c r="C36" s="655"/>
      <c r="D36" s="655"/>
      <c r="E36" s="655"/>
      <c r="F36" s="655"/>
      <c r="G36" s="655"/>
      <c r="H36" s="655"/>
      <c r="I36" s="655"/>
      <c r="J36" s="655"/>
      <c r="K36" s="655"/>
      <c r="L36" s="655"/>
      <c r="M36" s="655"/>
      <c r="N36" s="655"/>
      <c r="O36" s="655"/>
      <c r="P36" s="655"/>
      <c r="Q36" s="656"/>
      <c r="R36" s="657">
        <v>446746</v>
      </c>
      <c r="S36" s="658"/>
      <c r="T36" s="658"/>
      <c r="U36" s="658"/>
      <c r="V36" s="658"/>
      <c r="W36" s="658"/>
      <c r="X36" s="658"/>
      <c r="Y36" s="659"/>
      <c r="Z36" s="695">
        <v>3.1</v>
      </c>
      <c r="AA36" s="695"/>
      <c r="AB36" s="695"/>
      <c r="AC36" s="695"/>
      <c r="AD36" s="696" t="s">
        <v>131</v>
      </c>
      <c r="AE36" s="696"/>
      <c r="AF36" s="696"/>
      <c r="AG36" s="696"/>
      <c r="AH36" s="696"/>
      <c r="AI36" s="696"/>
      <c r="AJ36" s="696"/>
      <c r="AK36" s="696"/>
      <c r="AL36" s="660" t="s">
        <v>131</v>
      </c>
      <c r="AM36" s="661"/>
      <c r="AN36" s="661"/>
      <c r="AO36" s="697"/>
      <c r="AP36" s="222"/>
      <c r="AQ36" s="706" t="s">
        <v>330</v>
      </c>
      <c r="AR36" s="707"/>
      <c r="AS36" s="707"/>
      <c r="AT36" s="707"/>
      <c r="AU36" s="707"/>
      <c r="AV36" s="707"/>
      <c r="AW36" s="707"/>
      <c r="AX36" s="707"/>
      <c r="AY36" s="708"/>
      <c r="AZ36" s="712">
        <v>2042296</v>
      </c>
      <c r="BA36" s="713"/>
      <c r="BB36" s="713"/>
      <c r="BC36" s="713"/>
      <c r="BD36" s="713"/>
      <c r="BE36" s="713"/>
      <c r="BF36" s="714"/>
      <c r="BG36" s="715" t="s">
        <v>331</v>
      </c>
      <c r="BH36" s="716"/>
      <c r="BI36" s="716"/>
      <c r="BJ36" s="716"/>
      <c r="BK36" s="716"/>
      <c r="BL36" s="716"/>
      <c r="BM36" s="716"/>
      <c r="BN36" s="716"/>
      <c r="BO36" s="716"/>
      <c r="BP36" s="716"/>
      <c r="BQ36" s="716"/>
      <c r="BR36" s="716"/>
      <c r="BS36" s="716"/>
      <c r="BT36" s="716"/>
      <c r="BU36" s="717"/>
      <c r="BV36" s="712">
        <v>31522</v>
      </c>
      <c r="BW36" s="713"/>
      <c r="BX36" s="713"/>
      <c r="BY36" s="713"/>
      <c r="BZ36" s="713"/>
      <c r="CA36" s="713"/>
      <c r="CB36" s="714"/>
      <c r="CD36" s="654" t="s">
        <v>332</v>
      </c>
      <c r="CE36" s="655"/>
      <c r="CF36" s="655"/>
      <c r="CG36" s="655"/>
      <c r="CH36" s="655"/>
      <c r="CI36" s="655"/>
      <c r="CJ36" s="655"/>
      <c r="CK36" s="655"/>
      <c r="CL36" s="655"/>
      <c r="CM36" s="655"/>
      <c r="CN36" s="655"/>
      <c r="CO36" s="655"/>
      <c r="CP36" s="655"/>
      <c r="CQ36" s="656"/>
      <c r="CR36" s="657">
        <v>2056235</v>
      </c>
      <c r="CS36" s="658"/>
      <c r="CT36" s="658"/>
      <c r="CU36" s="658"/>
      <c r="CV36" s="658"/>
      <c r="CW36" s="658"/>
      <c r="CX36" s="658"/>
      <c r="CY36" s="659"/>
      <c r="CZ36" s="660">
        <v>14.6</v>
      </c>
      <c r="DA36" s="672"/>
      <c r="DB36" s="672"/>
      <c r="DC36" s="673"/>
      <c r="DD36" s="663">
        <v>1789659</v>
      </c>
      <c r="DE36" s="658"/>
      <c r="DF36" s="658"/>
      <c r="DG36" s="658"/>
      <c r="DH36" s="658"/>
      <c r="DI36" s="658"/>
      <c r="DJ36" s="658"/>
      <c r="DK36" s="659"/>
      <c r="DL36" s="663">
        <v>890315</v>
      </c>
      <c r="DM36" s="658"/>
      <c r="DN36" s="658"/>
      <c r="DO36" s="658"/>
      <c r="DP36" s="658"/>
      <c r="DQ36" s="658"/>
      <c r="DR36" s="658"/>
      <c r="DS36" s="658"/>
      <c r="DT36" s="658"/>
      <c r="DU36" s="658"/>
      <c r="DV36" s="659"/>
      <c r="DW36" s="660">
        <v>9.1999999999999993</v>
      </c>
      <c r="DX36" s="672"/>
      <c r="DY36" s="672"/>
      <c r="DZ36" s="672"/>
      <c r="EA36" s="672"/>
      <c r="EB36" s="672"/>
      <c r="EC36" s="684"/>
    </row>
    <row r="37" spans="2:133" ht="11.25" customHeight="1" x14ac:dyDescent="0.15">
      <c r="B37" s="654" t="s">
        <v>333</v>
      </c>
      <c r="C37" s="655"/>
      <c r="D37" s="655"/>
      <c r="E37" s="655"/>
      <c r="F37" s="655"/>
      <c r="G37" s="655"/>
      <c r="H37" s="655"/>
      <c r="I37" s="655"/>
      <c r="J37" s="655"/>
      <c r="K37" s="655"/>
      <c r="L37" s="655"/>
      <c r="M37" s="655"/>
      <c r="N37" s="655"/>
      <c r="O37" s="655"/>
      <c r="P37" s="655"/>
      <c r="Q37" s="656"/>
      <c r="R37" s="657">
        <v>167432</v>
      </c>
      <c r="S37" s="658"/>
      <c r="T37" s="658"/>
      <c r="U37" s="658"/>
      <c r="V37" s="658"/>
      <c r="W37" s="658"/>
      <c r="X37" s="658"/>
      <c r="Y37" s="659"/>
      <c r="Z37" s="695">
        <v>1.1000000000000001</v>
      </c>
      <c r="AA37" s="695"/>
      <c r="AB37" s="695"/>
      <c r="AC37" s="695"/>
      <c r="AD37" s="696">
        <v>1598</v>
      </c>
      <c r="AE37" s="696"/>
      <c r="AF37" s="696"/>
      <c r="AG37" s="696"/>
      <c r="AH37" s="696"/>
      <c r="AI37" s="696"/>
      <c r="AJ37" s="696"/>
      <c r="AK37" s="696"/>
      <c r="AL37" s="660">
        <v>0</v>
      </c>
      <c r="AM37" s="661"/>
      <c r="AN37" s="661"/>
      <c r="AO37" s="697"/>
      <c r="AQ37" s="690" t="s">
        <v>334</v>
      </c>
      <c r="AR37" s="691"/>
      <c r="AS37" s="691"/>
      <c r="AT37" s="691"/>
      <c r="AU37" s="691"/>
      <c r="AV37" s="691"/>
      <c r="AW37" s="691"/>
      <c r="AX37" s="691"/>
      <c r="AY37" s="692"/>
      <c r="AZ37" s="657">
        <v>570000</v>
      </c>
      <c r="BA37" s="658"/>
      <c r="BB37" s="658"/>
      <c r="BC37" s="658"/>
      <c r="BD37" s="670"/>
      <c r="BE37" s="670"/>
      <c r="BF37" s="693"/>
      <c r="BG37" s="654" t="s">
        <v>335</v>
      </c>
      <c r="BH37" s="655"/>
      <c r="BI37" s="655"/>
      <c r="BJ37" s="655"/>
      <c r="BK37" s="655"/>
      <c r="BL37" s="655"/>
      <c r="BM37" s="655"/>
      <c r="BN37" s="655"/>
      <c r="BO37" s="655"/>
      <c r="BP37" s="655"/>
      <c r="BQ37" s="655"/>
      <c r="BR37" s="655"/>
      <c r="BS37" s="655"/>
      <c r="BT37" s="655"/>
      <c r="BU37" s="656"/>
      <c r="BV37" s="657">
        <v>19713</v>
      </c>
      <c r="BW37" s="658"/>
      <c r="BX37" s="658"/>
      <c r="BY37" s="658"/>
      <c r="BZ37" s="658"/>
      <c r="CA37" s="658"/>
      <c r="CB37" s="694"/>
      <c r="CD37" s="654" t="s">
        <v>336</v>
      </c>
      <c r="CE37" s="655"/>
      <c r="CF37" s="655"/>
      <c r="CG37" s="655"/>
      <c r="CH37" s="655"/>
      <c r="CI37" s="655"/>
      <c r="CJ37" s="655"/>
      <c r="CK37" s="655"/>
      <c r="CL37" s="655"/>
      <c r="CM37" s="655"/>
      <c r="CN37" s="655"/>
      <c r="CO37" s="655"/>
      <c r="CP37" s="655"/>
      <c r="CQ37" s="656"/>
      <c r="CR37" s="657">
        <v>96862</v>
      </c>
      <c r="CS37" s="670"/>
      <c r="CT37" s="670"/>
      <c r="CU37" s="670"/>
      <c r="CV37" s="670"/>
      <c r="CW37" s="670"/>
      <c r="CX37" s="670"/>
      <c r="CY37" s="671"/>
      <c r="CZ37" s="660">
        <v>0.7</v>
      </c>
      <c r="DA37" s="672"/>
      <c r="DB37" s="672"/>
      <c r="DC37" s="673"/>
      <c r="DD37" s="663">
        <v>96862</v>
      </c>
      <c r="DE37" s="670"/>
      <c r="DF37" s="670"/>
      <c r="DG37" s="670"/>
      <c r="DH37" s="670"/>
      <c r="DI37" s="670"/>
      <c r="DJ37" s="670"/>
      <c r="DK37" s="671"/>
      <c r="DL37" s="663">
        <v>78093</v>
      </c>
      <c r="DM37" s="670"/>
      <c r="DN37" s="670"/>
      <c r="DO37" s="670"/>
      <c r="DP37" s="670"/>
      <c r="DQ37" s="670"/>
      <c r="DR37" s="670"/>
      <c r="DS37" s="670"/>
      <c r="DT37" s="670"/>
      <c r="DU37" s="670"/>
      <c r="DV37" s="671"/>
      <c r="DW37" s="660">
        <v>0.8</v>
      </c>
      <c r="DX37" s="672"/>
      <c r="DY37" s="672"/>
      <c r="DZ37" s="672"/>
      <c r="EA37" s="672"/>
      <c r="EB37" s="672"/>
      <c r="EC37" s="684"/>
    </row>
    <row r="38" spans="2:133" ht="11.25" customHeight="1" x14ac:dyDescent="0.15">
      <c r="B38" s="654" t="s">
        <v>337</v>
      </c>
      <c r="C38" s="655"/>
      <c r="D38" s="655"/>
      <c r="E38" s="655"/>
      <c r="F38" s="655"/>
      <c r="G38" s="655"/>
      <c r="H38" s="655"/>
      <c r="I38" s="655"/>
      <c r="J38" s="655"/>
      <c r="K38" s="655"/>
      <c r="L38" s="655"/>
      <c r="M38" s="655"/>
      <c r="N38" s="655"/>
      <c r="O38" s="655"/>
      <c r="P38" s="655"/>
      <c r="Q38" s="656"/>
      <c r="R38" s="657">
        <v>499982</v>
      </c>
      <c r="S38" s="658"/>
      <c r="T38" s="658"/>
      <c r="U38" s="658"/>
      <c r="V38" s="658"/>
      <c r="W38" s="658"/>
      <c r="X38" s="658"/>
      <c r="Y38" s="659"/>
      <c r="Z38" s="695">
        <v>3.4</v>
      </c>
      <c r="AA38" s="695"/>
      <c r="AB38" s="695"/>
      <c r="AC38" s="695"/>
      <c r="AD38" s="696" t="s">
        <v>131</v>
      </c>
      <c r="AE38" s="696"/>
      <c r="AF38" s="696"/>
      <c r="AG38" s="696"/>
      <c r="AH38" s="696"/>
      <c r="AI38" s="696"/>
      <c r="AJ38" s="696"/>
      <c r="AK38" s="696"/>
      <c r="AL38" s="660" t="s">
        <v>242</v>
      </c>
      <c r="AM38" s="661"/>
      <c r="AN38" s="661"/>
      <c r="AO38" s="697"/>
      <c r="AQ38" s="690" t="s">
        <v>338</v>
      </c>
      <c r="AR38" s="691"/>
      <c r="AS38" s="691"/>
      <c r="AT38" s="691"/>
      <c r="AU38" s="691"/>
      <c r="AV38" s="691"/>
      <c r="AW38" s="691"/>
      <c r="AX38" s="691"/>
      <c r="AY38" s="692"/>
      <c r="AZ38" s="657">
        <v>194342</v>
      </c>
      <c r="BA38" s="658"/>
      <c r="BB38" s="658"/>
      <c r="BC38" s="658"/>
      <c r="BD38" s="670"/>
      <c r="BE38" s="670"/>
      <c r="BF38" s="693"/>
      <c r="BG38" s="654" t="s">
        <v>339</v>
      </c>
      <c r="BH38" s="655"/>
      <c r="BI38" s="655"/>
      <c r="BJ38" s="655"/>
      <c r="BK38" s="655"/>
      <c r="BL38" s="655"/>
      <c r="BM38" s="655"/>
      <c r="BN38" s="655"/>
      <c r="BO38" s="655"/>
      <c r="BP38" s="655"/>
      <c r="BQ38" s="655"/>
      <c r="BR38" s="655"/>
      <c r="BS38" s="655"/>
      <c r="BT38" s="655"/>
      <c r="BU38" s="656"/>
      <c r="BV38" s="657">
        <v>4434</v>
      </c>
      <c r="BW38" s="658"/>
      <c r="BX38" s="658"/>
      <c r="BY38" s="658"/>
      <c r="BZ38" s="658"/>
      <c r="CA38" s="658"/>
      <c r="CB38" s="694"/>
      <c r="CD38" s="654" t="s">
        <v>340</v>
      </c>
      <c r="CE38" s="655"/>
      <c r="CF38" s="655"/>
      <c r="CG38" s="655"/>
      <c r="CH38" s="655"/>
      <c r="CI38" s="655"/>
      <c r="CJ38" s="655"/>
      <c r="CK38" s="655"/>
      <c r="CL38" s="655"/>
      <c r="CM38" s="655"/>
      <c r="CN38" s="655"/>
      <c r="CO38" s="655"/>
      <c r="CP38" s="655"/>
      <c r="CQ38" s="656"/>
      <c r="CR38" s="657">
        <v>1277954</v>
      </c>
      <c r="CS38" s="658"/>
      <c r="CT38" s="658"/>
      <c r="CU38" s="658"/>
      <c r="CV38" s="658"/>
      <c r="CW38" s="658"/>
      <c r="CX38" s="658"/>
      <c r="CY38" s="659"/>
      <c r="CZ38" s="660">
        <v>9.1</v>
      </c>
      <c r="DA38" s="672"/>
      <c r="DB38" s="672"/>
      <c r="DC38" s="673"/>
      <c r="DD38" s="663">
        <v>1071179</v>
      </c>
      <c r="DE38" s="658"/>
      <c r="DF38" s="658"/>
      <c r="DG38" s="658"/>
      <c r="DH38" s="658"/>
      <c r="DI38" s="658"/>
      <c r="DJ38" s="658"/>
      <c r="DK38" s="659"/>
      <c r="DL38" s="663">
        <v>997730</v>
      </c>
      <c r="DM38" s="658"/>
      <c r="DN38" s="658"/>
      <c r="DO38" s="658"/>
      <c r="DP38" s="658"/>
      <c r="DQ38" s="658"/>
      <c r="DR38" s="658"/>
      <c r="DS38" s="658"/>
      <c r="DT38" s="658"/>
      <c r="DU38" s="658"/>
      <c r="DV38" s="659"/>
      <c r="DW38" s="660">
        <v>10.3</v>
      </c>
      <c r="DX38" s="672"/>
      <c r="DY38" s="672"/>
      <c r="DZ38" s="672"/>
      <c r="EA38" s="672"/>
      <c r="EB38" s="672"/>
      <c r="EC38" s="684"/>
    </row>
    <row r="39" spans="2:133" ht="11.25" customHeight="1" x14ac:dyDescent="0.15">
      <c r="B39" s="654" t="s">
        <v>341</v>
      </c>
      <c r="C39" s="655"/>
      <c r="D39" s="655"/>
      <c r="E39" s="655"/>
      <c r="F39" s="655"/>
      <c r="G39" s="655"/>
      <c r="H39" s="655"/>
      <c r="I39" s="655"/>
      <c r="J39" s="655"/>
      <c r="K39" s="655"/>
      <c r="L39" s="655"/>
      <c r="M39" s="655"/>
      <c r="N39" s="655"/>
      <c r="O39" s="655"/>
      <c r="P39" s="655"/>
      <c r="Q39" s="656"/>
      <c r="R39" s="657" t="s">
        <v>131</v>
      </c>
      <c r="S39" s="658"/>
      <c r="T39" s="658"/>
      <c r="U39" s="658"/>
      <c r="V39" s="658"/>
      <c r="W39" s="658"/>
      <c r="X39" s="658"/>
      <c r="Y39" s="659"/>
      <c r="Z39" s="695" t="s">
        <v>131</v>
      </c>
      <c r="AA39" s="695"/>
      <c r="AB39" s="695"/>
      <c r="AC39" s="695"/>
      <c r="AD39" s="696" t="s">
        <v>131</v>
      </c>
      <c r="AE39" s="696"/>
      <c r="AF39" s="696"/>
      <c r="AG39" s="696"/>
      <c r="AH39" s="696"/>
      <c r="AI39" s="696"/>
      <c r="AJ39" s="696"/>
      <c r="AK39" s="696"/>
      <c r="AL39" s="660" t="s">
        <v>242</v>
      </c>
      <c r="AM39" s="661"/>
      <c r="AN39" s="661"/>
      <c r="AO39" s="697"/>
      <c r="AQ39" s="690" t="s">
        <v>342</v>
      </c>
      <c r="AR39" s="691"/>
      <c r="AS39" s="691"/>
      <c r="AT39" s="691"/>
      <c r="AU39" s="691"/>
      <c r="AV39" s="691"/>
      <c r="AW39" s="691"/>
      <c r="AX39" s="691"/>
      <c r="AY39" s="692"/>
      <c r="AZ39" s="657" t="s">
        <v>131</v>
      </c>
      <c r="BA39" s="658"/>
      <c r="BB39" s="658"/>
      <c r="BC39" s="658"/>
      <c r="BD39" s="670"/>
      <c r="BE39" s="670"/>
      <c r="BF39" s="693"/>
      <c r="BG39" s="654" t="s">
        <v>343</v>
      </c>
      <c r="BH39" s="655"/>
      <c r="BI39" s="655"/>
      <c r="BJ39" s="655"/>
      <c r="BK39" s="655"/>
      <c r="BL39" s="655"/>
      <c r="BM39" s="655"/>
      <c r="BN39" s="655"/>
      <c r="BO39" s="655"/>
      <c r="BP39" s="655"/>
      <c r="BQ39" s="655"/>
      <c r="BR39" s="655"/>
      <c r="BS39" s="655"/>
      <c r="BT39" s="655"/>
      <c r="BU39" s="656"/>
      <c r="BV39" s="657">
        <v>6914</v>
      </c>
      <c r="BW39" s="658"/>
      <c r="BX39" s="658"/>
      <c r="BY39" s="658"/>
      <c r="BZ39" s="658"/>
      <c r="CA39" s="658"/>
      <c r="CB39" s="694"/>
      <c r="CD39" s="654" t="s">
        <v>344</v>
      </c>
      <c r="CE39" s="655"/>
      <c r="CF39" s="655"/>
      <c r="CG39" s="655"/>
      <c r="CH39" s="655"/>
      <c r="CI39" s="655"/>
      <c r="CJ39" s="655"/>
      <c r="CK39" s="655"/>
      <c r="CL39" s="655"/>
      <c r="CM39" s="655"/>
      <c r="CN39" s="655"/>
      <c r="CO39" s="655"/>
      <c r="CP39" s="655"/>
      <c r="CQ39" s="656"/>
      <c r="CR39" s="657">
        <v>464712</v>
      </c>
      <c r="CS39" s="670"/>
      <c r="CT39" s="670"/>
      <c r="CU39" s="670"/>
      <c r="CV39" s="670"/>
      <c r="CW39" s="670"/>
      <c r="CX39" s="670"/>
      <c r="CY39" s="671"/>
      <c r="CZ39" s="660">
        <v>3.3</v>
      </c>
      <c r="DA39" s="672"/>
      <c r="DB39" s="672"/>
      <c r="DC39" s="673"/>
      <c r="DD39" s="663">
        <v>450750</v>
      </c>
      <c r="DE39" s="670"/>
      <c r="DF39" s="670"/>
      <c r="DG39" s="670"/>
      <c r="DH39" s="670"/>
      <c r="DI39" s="670"/>
      <c r="DJ39" s="670"/>
      <c r="DK39" s="671"/>
      <c r="DL39" s="663" t="s">
        <v>131</v>
      </c>
      <c r="DM39" s="670"/>
      <c r="DN39" s="670"/>
      <c r="DO39" s="670"/>
      <c r="DP39" s="670"/>
      <c r="DQ39" s="670"/>
      <c r="DR39" s="670"/>
      <c r="DS39" s="670"/>
      <c r="DT39" s="670"/>
      <c r="DU39" s="670"/>
      <c r="DV39" s="671"/>
      <c r="DW39" s="660" t="s">
        <v>242</v>
      </c>
      <c r="DX39" s="672"/>
      <c r="DY39" s="672"/>
      <c r="DZ39" s="672"/>
      <c r="EA39" s="672"/>
      <c r="EB39" s="672"/>
      <c r="EC39" s="684"/>
    </row>
    <row r="40" spans="2:133" ht="11.25" customHeight="1" x14ac:dyDescent="0.15">
      <c r="B40" s="654" t="s">
        <v>345</v>
      </c>
      <c r="C40" s="655"/>
      <c r="D40" s="655"/>
      <c r="E40" s="655"/>
      <c r="F40" s="655"/>
      <c r="G40" s="655"/>
      <c r="H40" s="655"/>
      <c r="I40" s="655"/>
      <c r="J40" s="655"/>
      <c r="K40" s="655"/>
      <c r="L40" s="655"/>
      <c r="M40" s="655"/>
      <c r="N40" s="655"/>
      <c r="O40" s="655"/>
      <c r="P40" s="655"/>
      <c r="Q40" s="656"/>
      <c r="R40" s="657">
        <v>236982</v>
      </c>
      <c r="S40" s="658"/>
      <c r="T40" s="658"/>
      <c r="U40" s="658"/>
      <c r="V40" s="658"/>
      <c r="W40" s="658"/>
      <c r="X40" s="658"/>
      <c r="Y40" s="659"/>
      <c r="Z40" s="695">
        <v>1.6</v>
      </c>
      <c r="AA40" s="695"/>
      <c r="AB40" s="695"/>
      <c r="AC40" s="695"/>
      <c r="AD40" s="696" t="s">
        <v>131</v>
      </c>
      <c r="AE40" s="696"/>
      <c r="AF40" s="696"/>
      <c r="AG40" s="696"/>
      <c r="AH40" s="696"/>
      <c r="AI40" s="696"/>
      <c r="AJ40" s="696"/>
      <c r="AK40" s="696"/>
      <c r="AL40" s="660" t="s">
        <v>131</v>
      </c>
      <c r="AM40" s="661"/>
      <c r="AN40" s="661"/>
      <c r="AO40" s="697"/>
      <c r="AQ40" s="690" t="s">
        <v>346</v>
      </c>
      <c r="AR40" s="691"/>
      <c r="AS40" s="691"/>
      <c r="AT40" s="691"/>
      <c r="AU40" s="691"/>
      <c r="AV40" s="691"/>
      <c r="AW40" s="691"/>
      <c r="AX40" s="691"/>
      <c r="AY40" s="692"/>
      <c r="AZ40" s="657" t="s">
        <v>131</v>
      </c>
      <c r="BA40" s="658"/>
      <c r="BB40" s="658"/>
      <c r="BC40" s="658"/>
      <c r="BD40" s="670"/>
      <c r="BE40" s="670"/>
      <c r="BF40" s="693"/>
      <c r="BG40" s="698" t="s">
        <v>347</v>
      </c>
      <c r="BH40" s="699"/>
      <c r="BI40" s="699"/>
      <c r="BJ40" s="699"/>
      <c r="BK40" s="699"/>
      <c r="BL40" s="223"/>
      <c r="BM40" s="655" t="s">
        <v>348</v>
      </c>
      <c r="BN40" s="655"/>
      <c r="BO40" s="655"/>
      <c r="BP40" s="655"/>
      <c r="BQ40" s="655"/>
      <c r="BR40" s="655"/>
      <c r="BS40" s="655"/>
      <c r="BT40" s="655"/>
      <c r="BU40" s="656"/>
      <c r="BV40" s="657">
        <v>104</v>
      </c>
      <c r="BW40" s="658"/>
      <c r="BX40" s="658"/>
      <c r="BY40" s="658"/>
      <c r="BZ40" s="658"/>
      <c r="CA40" s="658"/>
      <c r="CB40" s="694"/>
      <c r="CD40" s="654" t="s">
        <v>349</v>
      </c>
      <c r="CE40" s="655"/>
      <c r="CF40" s="655"/>
      <c r="CG40" s="655"/>
      <c r="CH40" s="655"/>
      <c r="CI40" s="655"/>
      <c r="CJ40" s="655"/>
      <c r="CK40" s="655"/>
      <c r="CL40" s="655"/>
      <c r="CM40" s="655"/>
      <c r="CN40" s="655"/>
      <c r="CO40" s="655"/>
      <c r="CP40" s="655"/>
      <c r="CQ40" s="656"/>
      <c r="CR40" s="657">
        <v>8167</v>
      </c>
      <c r="CS40" s="658"/>
      <c r="CT40" s="658"/>
      <c r="CU40" s="658"/>
      <c r="CV40" s="658"/>
      <c r="CW40" s="658"/>
      <c r="CX40" s="658"/>
      <c r="CY40" s="659"/>
      <c r="CZ40" s="660">
        <v>0.1</v>
      </c>
      <c r="DA40" s="672"/>
      <c r="DB40" s="672"/>
      <c r="DC40" s="673"/>
      <c r="DD40" s="663">
        <v>103</v>
      </c>
      <c r="DE40" s="658"/>
      <c r="DF40" s="658"/>
      <c r="DG40" s="658"/>
      <c r="DH40" s="658"/>
      <c r="DI40" s="658"/>
      <c r="DJ40" s="658"/>
      <c r="DK40" s="659"/>
      <c r="DL40" s="663">
        <v>103</v>
      </c>
      <c r="DM40" s="658"/>
      <c r="DN40" s="658"/>
      <c r="DO40" s="658"/>
      <c r="DP40" s="658"/>
      <c r="DQ40" s="658"/>
      <c r="DR40" s="658"/>
      <c r="DS40" s="658"/>
      <c r="DT40" s="658"/>
      <c r="DU40" s="658"/>
      <c r="DV40" s="659"/>
      <c r="DW40" s="660">
        <v>0</v>
      </c>
      <c r="DX40" s="672"/>
      <c r="DY40" s="672"/>
      <c r="DZ40" s="672"/>
      <c r="EA40" s="672"/>
      <c r="EB40" s="672"/>
      <c r="EC40" s="684"/>
    </row>
    <row r="41" spans="2:133" ht="11.25" customHeight="1" x14ac:dyDescent="0.15">
      <c r="B41" s="638" t="s">
        <v>350</v>
      </c>
      <c r="C41" s="639"/>
      <c r="D41" s="639"/>
      <c r="E41" s="639"/>
      <c r="F41" s="639"/>
      <c r="G41" s="639"/>
      <c r="H41" s="639"/>
      <c r="I41" s="639"/>
      <c r="J41" s="639"/>
      <c r="K41" s="639"/>
      <c r="L41" s="639"/>
      <c r="M41" s="639"/>
      <c r="N41" s="639"/>
      <c r="O41" s="639"/>
      <c r="P41" s="639"/>
      <c r="Q41" s="640"/>
      <c r="R41" s="641">
        <v>14560796</v>
      </c>
      <c r="S41" s="682"/>
      <c r="T41" s="682"/>
      <c r="U41" s="682"/>
      <c r="V41" s="682"/>
      <c r="W41" s="682"/>
      <c r="X41" s="682"/>
      <c r="Y41" s="685"/>
      <c r="Z41" s="686">
        <v>100</v>
      </c>
      <c r="AA41" s="686"/>
      <c r="AB41" s="686"/>
      <c r="AC41" s="686"/>
      <c r="AD41" s="687">
        <v>9484409</v>
      </c>
      <c r="AE41" s="687"/>
      <c r="AF41" s="687"/>
      <c r="AG41" s="687"/>
      <c r="AH41" s="687"/>
      <c r="AI41" s="687"/>
      <c r="AJ41" s="687"/>
      <c r="AK41" s="687"/>
      <c r="AL41" s="644">
        <v>100</v>
      </c>
      <c r="AM41" s="688"/>
      <c r="AN41" s="688"/>
      <c r="AO41" s="689"/>
      <c r="AQ41" s="690" t="s">
        <v>351</v>
      </c>
      <c r="AR41" s="691"/>
      <c r="AS41" s="691"/>
      <c r="AT41" s="691"/>
      <c r="AU41" s="691"/>
      <c r="AV41" s="691"/>
      <c r="AW41" s="691"/>
      <c r="AX41" s="691"/>
      <c r="AY41" s="692"/>
      <c r="AZ41" s="657">
        <v>241801</v>
      </c>
      <c r="BA41" s="658"/>
      <c r="BB41" s="658"/>
      <c r="BC41" s="658"/>
      <c r="BD41" s="670"/>
      <c r="BE41" s="670"/>
      <c r="BF41" s="693"/>
      <c r="BG41" s="698"/>
      <c r="BH41" s="699"/>
      <c r="BI41" s="699"/>
      <c r="BJ41" s="699"/>
      <c r="BK41" s="699"/>
      <c r="BL41" s="223"/>
      <c r="BM41" s="655" t="s">
        <v>352</v>
      </c>
      <c r="BN41" s="655"/>
      <c r="BO41" s="655"/>
      <c r="BP41" s="655"/>
      <c r="BQ41" s="655"/>
      <c r="BR41" s="655"/>
      <c r="BS41" s="655"/>
      <c r="BT41" s="655"/>
      <c r="BU41" s="656"/>
      <c r="BV41" s="657" t="s">
        <v>131</v>
      </c>
      <c r="BW41" s="658"/>
      <c r="BX41" s="658"/>
      <c r="BY41" s="658"/>
      <c r="BZ41" s="658"/>
      <c r="CA41" s="658"/>
      <c r="CB41" s="694"/>
      <c r="CD41" s="654" t="s">
        <v>353</v>
      </c>
      <c r="CE41" s="655"/>
      <c r="CF41" s="655"/>
      <c r="CG41" s="655"/>
      <c r="CH41" s="655"/>
      <c r="CI41" s="655"/>
      <c r="CJ41" s="655"/>
      <c r="CK41" s="655"/>
      <c r="CL41" s="655"/>
      <c r="CM41" s="655"/>
      <c r="CN41" s="655"/>
      <c r="CO41" s="655"/>
      <c r="CP41" s="655"/>
      <c r="CQ41" s="656"/>
      <c r="CR41" s="657" t="s">
        <v>131</v>
      </c>
      <c r="CS41" s="670"/>
      <c r="CT41" s="670"/>
      <c r="CU41" s="670"/>
      <c r="CV41" s="670"/>
      <c r="CW41" s="670"/>
      <c r="CX41" s="670"/>
      <c r="CY41" s="671"/>
      <c r="CZ41" s="660" t="s">
        <v>131</v>
      </c>
      <c r="DA41" s="672"/>
      <c r="DB41" s="672"/>
      <c r="DC41" s="673"/>
      <c r="DD41" s="663" t="s">
        <v>131</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354</v>
      </c>
      <c r="AR42" s="703"/>
      <c r="AS42" s="703"/>
      <c r="AT42" s="703"/>
      <c r="AU42" s="703"/>
      <c r="AV42" s="703"/>
      <c r="AW42" s="703"/>
      <c r="AX42" s="703"/>
      <c r="AY42" s="704"/>
      <c r="AZ42" s="641">
        <v>1036153</v>
      </c>
      <c r="BA42" s="682"/>
      <c r="BB42" s="682"/>
      <c r="BC42" s="682"/>
      <c r="BD42" s="642"/>
      <c r="BE42" s="642"/>
      <c r="BF42" s="705"/>
      <c r="BG42" s="700"/>
      <c r="BH42" s="701"/>
      <c r="BI42" s="701"/>
      <c r="BJ42" s="701"/>
      <c r="BK42" s="701"/>
      <c r="BL42" s="224"/>
      <c r="BM42" s="639" t="s">
        <v>355</v>
      </c>
      <c r="BN42" s="639"/>
      <c r="BO42" s="639"/>
      <c r="BP42" s="639"/>
      <c r="BQ42" s="639"/>
      <c r="BR42" s="639"/>
      <c r="BS42" s="639"/>
      <c r="BT42" s="639"/>
      <c r="BU42" s="640"/>
      <c r="BV42" s="641">
        <v>351</v>
      </c>
      <c r="BW42" s="682"/>
      <c r="BX42" s="682"/>
      <c r="BY42" s="682"/>
      <c r="BZ42" s="682"/>
      <c r="CA42" s="682"/>
      <c r="CB42" s="683"/>
      <c r="CD42" s="654" t="s">
        <v>356</v>
      </c>
      <c r="CE42" s="655"/>
      <c r="CF42" s="655"/>
      <c r="CG42" s="655"/>
      <c r="CH42" s="655"/>
      <c r="CI42" s="655"/>
      <c r="CJ42" s="655"/>
      <c r="CK42" s="655"/>
      <c r="CL42" s="655"/>
      <c r="CM42" s="655"/>
      <c r="CN42" s="655"/>
      <c r="CO42" s="655"/>
      <c r="CP42" s="655"/>
      <c r="CQ42" s="656"/>
      <c r="CR42" s="657">
        <v>780318</v>
      </c>
      <c r="CS42" s="670"/>
      <c r="CT42" s="670"/>
      <c r="CU42" s="670"/>
      <c r="CV42" s="670"/>
      <c r="CW42" s="670"/>
      <c r="CX42" s="670"/>
      <c r="CY42" s="671"/>
      <c r="CZ42" s="660">
        <v>5.5</v>
      </c>
      <c r="DA42" s="672"/>
      <c r="DB42" s="672"/>
      <c r="DC42" s="673"/>
      <c r="DD42" s="663">
        <v>389591</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357</v>
      </c>
      <c r="CD43" s="654" t="s">
        <v>358</v>
      </c>
      <c r="CE43" s="655"/>
      <c r="CF43" s="655"/>
      <c r="CG43" s="655"/>
      <c r="CH43" s="655"/>
      <c r="CI43" s="655"/>
      <c r="CJ43" s="655"/>
      <c r="CK43" s="655"/>
      <c r="CL43" s="655"/>
      <c r="CM43" s="655"/>
      <c r="CN43" s="655"/>
      <c r="CO43" s="655"/>
      <c r="CP43" s="655"/>
      <c r="CQ43" s="656"/>
      <c r="CR43" s="657">
        <v>25050</v>
      </c>
      <c r="CS43" s="670"/>
      <c r="CT43" s="670"/>
      <c r="CU43" s="670"/>
      <c r="CV43" s="670"/>
      <c r="CW43" s="670"/>
      <c r="CX43" s="670"/>
      <c r="CY43" s="671"/>
      <c r="CZ43" s="660">
        <v>0.2</v>
      </c>
      <c r="DA43" s="672"/>
      <c r="DB43" s="672"/>
      <c r="DC43" s="673"/>
      <c r="DD43" s="663">
        <v>25050</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359</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307</v>
      </c>
      <c r="CE44" s="677"/>
      <c r="CF44" s="654" t="s">
        <v>360</v>
      </c>
      <c r="CG44" s="655"/>
      <c r="CH44" s="655"/>
      <c r="CI44" s="655"/>
      <c r="CJ44" s="655"/>
      <c r="CK44" s="655"/>
      <c r="CL44" s="655"/>
      <c r="CM44" s="655"/>
      <c r="CN44" s="655"/>
      <c r="CO44" s="655"/>
      <c r="CP44" s="655"/>
      <c r="CQ44" s="656"/>
      <c r="CR44" s="657">
        <v>731272</v>
      </c>
      <c r="CS44" s="658"/>
      <c r="CT44" s="658"/>
      <c r="CU44" s="658"/>
      <c r="CV44" s="658"/>
      <c r="CW44" s="658"/>
      <c r="CX44" s="658"/>
      <c r="CY44" s="659"/>
      <c r="CZ44" s="660">
        <v>5.2</v>
      </c>
      <c r="DA44" s="661"/>
      <c r="DB44" s="661"/>
      <c r="DC44" s="662"/>
      <c r="DD44" s="663">
        <v>369335</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361</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362</v>
      </c>
      <c r="CG45" s="655"/>
      <c r="CH45" s="655"/>
      <c r="CI45" s="655"/>
      <c r="CJ45" s="655"/>
      <c r="CK45" s="655"/>
      <c r="CL45" s="655"/>
      <c r="CM45" s="655"/>
      <c r="CN45" s="655"/>
      <c r="CO45" s="655"/>
      <c r="CP45" s="655"/>
      <c r="CQ45" s="656"/>
      <c r="CR45" s="657">
        <v>198089</v>
      </c>
      <c r="CS45" s="670"/>
      <c r="CT45" s="670"/>
      <c r="CU45" s="670"/>
      <c r="CV45" s="670"/>
      <c r="CW45" s="670"/>
      <c r="CX45" s="670"/>
      <c r="CY45" s="671"/>
      <c r="CZ45" s="660">
        <v>1.4</v>
      </c>
      <c r="DA45" s="672"/>
      <c r="DB45" s="672"/>
      <c r="DC45" s="673"/>
      <c r="DD45" s="663">
        <v>23139</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363</v>
      </c>
      <c r="CG46" s="655"/>
      <c r="CH46" s="655"/>
      <c r="CI46" s="655"/>
      <c r="CJ46" s="655"/>
      <c r="CK46" s="655"/>
      <c r="CL46" s="655"/>
      <c r="CM46" s="655"/>
      <c r="CN46" s="655"/>
      <c r="CO46" s="655"/>
      <c r="CP46" s="655"/>
      <c r="CQ46" s="656"/>
      <c r="CR46" s="657">
        <v>484033</v>
      </c>
      <c r="CS46" s="658"/>
      <c r="CT46" s="658"/>
      <c r="CU46" s="658"/>
      <c r="CV46" s="658"/>
      <c r="CW46" s="658"/>
      <c r="CX46" s="658"/>
      <c r="CY46" s="659"/>
      <c r="CZ46" s="660">
        <v>3.4</v>
      </c>
      <c r="DA46" s="661"/>
      <c r="DB46" s="661"/>
      <c r="DC46" s="662"/>
      <c r="DD46" s="663">
        <v>345246</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364</v>
      </c>
      <c r="CG47" s="655"/>
      <c r="CH47" s="655"/>
      <c r="CI47" s="655"/>
      <c r="CJ47" s="655"/>
      <c r="CK47" s="655"/>
      <c r="CL47" s="655"/>
      <c r="CM47" s="655"/>
      <c r="CN47" s="655"/>
      <c r="CO47" s="655"/>
      <c r="CP47" s="655"/>
      <c r="CQ47" s="656"/>
      <c r="CR47" s="657">
        <v>49046</v>
      </c>
      <c r="CS47" s="670"/>
      <c r="CT47" s="670"/>
      <c r="CU47" s="670"/>
      <c r="CV47" s="670"/>
      <c r="CW47" s="670"/>
      <c r="CX47" s="670"/>
      <c r="CY47" s="671"/>
      <c r="CZ47" s="660">
        <v>0.3</v>
      </c>
      <c r="DA47" s="672"/>
      <c r="DB47" s="672"/>
      <c r="DC47" s="673"/>
      <c r="DD47" s="663">
        <v>20256</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365</v>
      </c>
      <c r="CG48" s="655"/>
      <c r="CH48" s="655"/>
      <c r="CI48" s="655"/>
      <c r="CJ48" s="655"/>
      <c r="CK48" s="655"/>
      <c r="CL48" s="655"/>
      <c r="CM48" s="655"/>
      <c r="CN48" s="655"/>
      <c r="CO48" s="655"/>
      <c r="CP48" s="655"/>
      <c r="CQ48" s="656"/>
      <c r="CR48" s="657" t="s">
        <v>242</v>
      </c>
      <c r="CS48" s="658"/>
      <c r="CT48" s="658"/>
      <c r="CU48" s="658"/>
      <c r="CV48" s="658"/>
      <c r="CW48" s="658"/>
      <c r="CX48" s="658"/>
      <c r="CY48" s="659"/>
      <c r="CZ48" s="660" t="s">
        <v>242</v>
      </c>
      <c r="DA48" s="661"/>
      <c r="DB48" s="661"/>
      <c r="DC48" s="662"/>
      <c r="DD48" s="663" t="s">
        <v>242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366</v>
      </c>
      <c r="CE49" s="639"/>
      <c r="CF49" s="639"/>
      <c r="CG49" s="639"/>
      <c r="CH49" s="639"/>
      <c r="CI49" s="639"/>
      <c r="CJ49" s="639"/>
      <c r="CK49" s="639"/>
      <c r="CL49" s="639"/>
      <c r="CM49" s="639"/>
      <c r="CN49" s="639"/>
      <c r="CO49" s="639"/>
      <c r="CP49" s="639"/>
      <c r="CQ49" s="640"/>
      <c r="CR49" s="641">
        <v>14105516</v>
      </c>
      <c r="CS49" s="642"/>
      <c r="CT49" s="642"/>
      <c r="CU49" s="642"/>
      <c r="CV49" s="642"/>
      <c r="CW49" s="642"/>
      <c r="CX49" s="642"/>
      <c r="CY49" s="643"/>
      <c r="CZ49" s="644">
        <v>100</v>
      </c>
      <c r="DA49" s="645"/>
      <c r="DB49" s="645"/>
      <c r="DC49" s="646"/>
      <c r="DD49" s="647">
        <v>10765374</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unY50GfGvRrPRXMOdIGRPqaReJ7521UpISKX7RI26TS3HTYmHv4OHRwICICAji9a6w81J5AfqIZGBXf0Mfzxww==" saltValue="AP92Azl8+NvJPUnUjbM/I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view="pageBreakPreview" zoomScaleNormal="100" zoomScaleSheetLayoutView="10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32" t="s">
        <v>367</v>
      </c>
      <c r="B2" s="1132"/>
      <c r="C2" s="1132"/>
      <c r="D2" s="1132"/>
      <c r="E2" s="1132"/>
      <c r="F2" s="1132"/>
      <c r="G2" s="1132"/>
      <c r="H2" s="1132"/>
      <c r="I2" s="1132"/>
      <c r="J2" s="1132"/>
      <c r="K2" s="1132"/>
      <c r="L2" s="1132"/>
      <c r="M2" s="1132"/>
      <c r="N2" s="1132"/>
      <c r="O2" s="1132"/>
      <c r="P2" s="1132"/>
      <c r="Q2" s="1132"/>
      <c r="R2" s="1132"/>
      <c r="S2" s="1132"/>
      <c r="T2" s="1132"/>
      <c r="U2" s="1132"/>
      <c r="V2" s="1132"/>
      <c r="W2" s="1132"/>
      <c r="X2" s="1132"/>
      <c r="Y2" s="1132"/>
      <c r="Z2" s="1132"/>
      <c r="AA2" s="1132"/>
      <c r="AB2" s="1132"/>
      <c r="AC2" s="1132"/>
      <c r="AD2" s="1132"/>
      <c r="AE2" s="1132"/>
      <c r="AF2" s="1132"/>
      <c r="AG2" s="1132"/>
      <c r="AH2" s="1132"/>
      <c r="AI2" s="1132"/>
      <c r="AJ2" s="1132"/>
      <c r="AK2" s="1132"/>
      <c r="AL2" s="1132"/>
      <c r="AM2" s="1132"/>
      <c r="AN2" s="1132"/>
      <c r="AO2" s="1132"/>
      <c r="AP2" s="1132"/>
      <c r="AQ2" s="1132"/>
      <c r="AR2" s="1132"/>
      <c r="AS2" s="1132"/>
      <c r="AT2" s="1132"/>
      <c r="AU2" s="1132"/>
      <c r="AV2" s="1132"/>
      <c r="AW2" s="1132"/>
      <c r="AX2" s="1132"/>
      <c r="AY2" s="1132"/>
      <c r="AZ2" s="1132"/>
      <c r="BA2" s="1132"/>
      <c r="BB2" s="1132"/>
      <c r="BC2" s="1132"/>
      <c r="BD2" s="1132"/>
      <c r="BE2" s="1132"/>
      <c r="BF2" s="1132"/>
      <c r="BG2" s="1132"/>
      <c r="BH2" s="1132"/>
      <c r="BI2" s="1132"/>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33" t="s">
        <v>368</v>
      </c>
      <c r="DK2" s="1134"/>
      <c r="DL2" s="1134"/>
      <c r="DM2" s="1134"/>
      <c r="DN2" s="1134"/>
      <c r="DO2" s="1135"/>
      <c r="DP2" s="228"/>
      <c r="DQ2" s="1133" t="s">
        <v>369</v>
      </c>
      <c r="DR2" s="1134"/>
      <c r="DS2" s="1134"/>
      <c r="DT2" s="1134"/>
      <c r="DU2" s="1134"/>
      <c r="DV2" s="1134"/>
      <c r="DW2" s="1134"/>
      <c r="DX2" s="1134"/>
      <c r="DY2" s="1134"/>
      <c r="DZ2" s="1135"/>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102" t="s">
        <v>370</v>
      </c>
      <c r="B4" s="1102"/>
      <c r="C4" s="1102"/>
      <c r="D4" s="1102"/>
      <c r="E4" s="1102"/>
      <c r="F4" s="1102"/>
      <c r="G4" s="1102"/>
      <c r="H4" s="1102"/>
      <c r="I4" s="1102"/>
      <c r="J4" s="1102"/>
      <c r="K4" s="1102"/>
      <c r="L4" s="1102"/>
      <c r="M4" s="1102"/>
      <c r="N4" s="1102"/>
      <c r="O4" s="1102"/>
      <c r="P4" s="1102"/>
      <c r="Q4" s="1102"/>
      <c r="R4" s="1102"/>
      <c r="S4" s="1102"/>
      <c r="T4" s="1102"/>
      <c r="U4" s="1102"/>
      <c r="V4" s="1102"/>
      <c r="W4" s="1102"/>
      <c r="X4" s="1102"/>
      <c r="Y4" s="1102"/>
      <c r="Z4" s="1102"/>
      <c r="AA4" s="1102"/>
      <c r="AB4" s="1102"/>
      <c r="AC4" s="1102"/>
      <c r="AD4" s="1102"/>
      <c r="AE4" s="1102"/>
      <c r="AF4" s="1102"/>
      <c r="AG4" s="1102"/>
      <c r="AH4" s="1102"/>
      <c r="AI4" s="1102"/>
      <c r="AJ4" s="1102"/>
      <c r="AK4" s="1102"/>
      <c r="AL4" s="1102"/>
      <c r="AM4" s="1102"/>
      <c r="AN4" s="1102"/>
      <c r="AO4" s="1102"/>
      <c r="AP4" s="1102"/>
      <c r="AQ4" s="1102"/>
      <c r="AR4" s="1102"/>
      <c r="AS4" s="1102"/>
      <c r="AT4" s="1102"/>
      <c r="AU4" s="1102"/>
      <c r="AV4" s="1102"/>
      <c r="AW4" s="1102"/>
      <c r="AX4" s="1102"/>
      <c r="AY4" s="1102"/>
      <c r="AZ4" s="232"/>
      <c r="BA4" s="232"/>
      <c r="BB4" s="232"/>
      <c r="BC4" s="232"/>
      <c r="BD4" s="232"/>
      <c r="BE4" s="233"/>
      <c r="BF4" s="233"/>
      <c r="BG4" s="233"/>
      <c r="BH4" s="233"/>
      <c r="BI4" s="233"/>
      <c r="BJ4" s="233"/>
      <c r="BK4" s="233"/>
      <c r="BL4" s="233"/>
      <c r="BM4" s="233"/>
      <c r="BN4" s="233"/>
      <c r="BO4" s="233"/>
      <c r="BP4" s="233"/>
      <c r="BQ4" s="766" t="s">
        <v>371</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3" t="s">
        <v>372</v>
      </c>
      <c r="B5" s="1034"/>
      <c r="C5" s="1034"/>
      <c r="D5" s="1034"/>
      <c r="E5" s="1034"/>
      <c r="F5" s="1034"/>
      <c r="G5" s="1034"/>
      <c r="H5" s="1034"/>
      <c r="I5" s="1034"/>
      <c r="J5" s="1034"/>
      <c r="K5" s="1034"/>
      <c r="L5" s="1034"/>
      <c r="M5" s="1034"/>
      <c r="N5" s="1034"/>
      <c r="O5" s="1034"/>
      <c r="P5" s="1035"/>
      <c r="Q5" s="1039" t="s">
        <v>373</v>
      </c>
      <c r="R5" s="1040"/>
      <c r="S5" s="1040"/>
      <c r="T5" s="1040"/>
      <c r="U5" s="1041"/>
      <c r="V5" s="1039" t="s">
        <v>374</v>
      </c>
      <c r="W5" s="1040"/>
      <c r="X5" s="1040"/>
      <c r="Y5" s="1040"/>
      <c r="Z5" s="1041"/>
      <c r="AA5" s="1039" t="s">
        <v>375</v>
      </c>
      <c r="AB5" s="1040"/>
      <c r="AC5" s="1040"/>
      <c r="AD5" s="1040"/>
      <c r="AE5" s="1040"/>
      <c r="AF5" s="1136" t="s">
        <v>376</v>
      </c>
      <c r="AG5" s="1040"/>
      <c r="AH5" s="1040"/>
      <c r="AI5" s="1040"/>
      <c r="AJ5" s="1053"/>
      <c r="AK5" s="1040" t="s">
        <v>377</v>
      </c>
      <c r="AL5" s="1040"/>
      <c r="AM5" s="1040"/>
      <c r="AN5" s="1040"/>
      <c r="AO5" s="1041"/>
      <c r="AP5" s="1039" t="s">
        <v>378</v>
      </c>
      <c r="AQ5" s="1040"/>
      <c r="AR5" s="1040"/>
      <c r="AS5" s="1040"/>
      <c r="AT5" s="1041"/>
      <c r="AU5" s="1039" t="s">
        <v>379</v>
      </c>
      <c r="AV5" s="1040"/>
      <c r="AW5" s="1040"/>
      <c r="AX5" s="1040"/>
      <c r="AY5" s="1053"/>
      <c r="AZ5" s="232"/>
      <c r="BA5" s="232"/>
      <c r="BB5" s="232"/>
      <c r="BC5" s="232"/>
      <c r="BD5" s="232"/>
      <c r="BE5" s="233"/>
      <c r="BF5" s="233"/>
      <c r="BG5" s="233"/>
      <c r="BH5" s="233"/>
      <c r="BI5" s="233"/>
      <c r="BJ5" s="233"/>
      <c r="BK5" s="233"/>
      <c r="BL5" s="233"/>
      <c r="BM5" s="233"/>
      <c r="BN5" s="233"/>
      <c r="BO5" s="233"/>
      <c r="BP5" s="233"/>
      <c r="BQ5" s="1033" t="s">
        <v>380</v>
      </c>
      <c r="BR5" s="1034"/>
      <c r="BS5" s="1034"/>
      <c r="BT5" s="1034"/>
      <c r="BU5" s="1034"/>
      <c r="BV5" s="1034"/>
      <c r="BW5" s="1034"/>
      <c r="BX5" s="1034"/>
      <c r="BY5" s="1034"/>
      <c r="BZ5" s="1034"/>
      <c r="CA5" s="1034"/>
      <c r="CB5" s="1034"/>
      <c r="CC5" s="1034"/>
      <c r="CD5" s="1034"/>
      <c r="CE5" s="1034"/>
      <c r="CF5" s="1034"/>
      <c r="CG5" s="1035"/>
      <c r="CH5" s="1039" t="s">
        <v>381</v>
      </c>
      <c r="CI5" s="1040"/>
      <c r="CJ5" s="1040"/>
      <c r="CK5" s="1040"/>
      <c r="CL5" s="1041"/>
      <c r="CM5" s="1039" t="s">
        <v>382</v>
      </c>
      <c r="CN5" s="1040"/>
      <c r="CO5" s="1040"/>
      <c r="CP5" s="1040"/>
      <c r="CQ5" s="1041"/>
      <c r="CR5" s="1039" t="s">
        <v>383</v>
      </c>
      <c r="CS5" s="1040"/>
      <c r="CT5" s="1040"/>
      <c r="CU5" s="1040"/>
      <c r="CV5" s="1041"/>
      <c r="CW5" s="1039" t="s">
        <v>384</v>
      </c>
      <c r="CX5" s="1040"/>
      <c r="CY5" s="1040"/>
      <c r="CZ5" s="1040"/>
      <c r="DA5" s="1041"/>
      <c r="DB5" s="1039" t="s">
        <v>385</v>
      </c>
      <c r="DC5" s="1040"/>
      <c r="DD5" s="1040"/>
      <c r="DE5" s="1040"/>
      <c r="DF5" s="1041"/>
      <c r="DG5" s="1126" t="s">
        <v>386</v>
      </c>
      <c r="DH5" s="1127"/>
      <c r="DI5" s="1127"/>
      <c r="DJ5" s="1127"/>
      <c r="DK5" s="1128"/>
      <c r="DL5" s="1126" t="s">
        <v>387</v>
      </c>
      <c r="DM5" s="1127"/>
      <c r="DN5" s="1127"/>
      <c r="DO5" s="1127"/>
      <c r="DP5" s="1128"/>
      <c r="DQ5" s="1039" t="s">
        <v>388</v>
      </c>
      <c r="DR5" s="1040"/>
      <c r="DS5" s="1040"/>
      <c r="DT5" s="1040"/>
      <c r="DU5" s="1041"/>
      <c r="DV5" s="1039" t="s">
        <v>379</v>
      </c>
      <c r="DW5" s="1040"/>
      <c r="DX5" s="1040"/>
      <c r="DY5" s="1040"/>
      <c r="DZ5" s="1053"/>
      <c r="EA5" s="234"/>
    </row>
    <row r="6" spans="1:131" s="235" customFormat="1" ht="26.25" customHeight="1" thickBot="1" x14ac:dyDescent="0.2">
      <c r="A6" s="1036"/>
      <c r="B6" s="1037"/>
      <c r="C6" s="1037"/>
      <c r="D6" s="1037"/>
      <c r="E6" s="1037"/>
      <c r="F6" s="1037"/>
      <c r="G6" s="1037"/>
      <c r="H6" s="1037"/>
      <c r="I6" s="1037"/>
      <c r="J6" s="1037"/>
      <c r="K6" s="1037"/>
      <c r="L6" s="1037"/>
      <c r="M6" s="1037"/>
      <c r="N6" s="1037"/>
      <c r="O6" s="1037"/>
      <c r="P6" s="1038"/>
      <c r="Q6" s="1042"/>
      <c r="R6" s="1043"/>
      <c r="S6" s="1043"/>
      <c r="T6" s="1043"/>
      <c r="U6" s="1044"/>
      <c r="V6" s="1042"/>
      <c r="W6" s="1043"/>
      <c r="X6" s="1043"/>
      <c r="Y6" s="1043"/>
      <c r="Z6" s="1044"/>
      <c r="AA6" s="1042"/>
      <c r="AB6" s="1043"/>
      <c r="AC6" s="1043"/>
      <c r="AD6" s="1043"/>
      <c r="AE6" s="1043"/>
      <c r="AF6" s="1137"/>
      <c r="AG6" s="1043"/>
      <c r="AH6" s="1043"/>
      <c r="AI6" s="1043"/>
      <c r="AJ6" s="1054"/>
      <c r="AK6" s="1043"/>
      <c r="AL6" s="1043"/>
      <c r="AM6" s="1043"/>
      <c r="AN6" s="1043"/>
      <c r="AO6" s="1044"/>
      <c r="AP6" s="1042"/>
      <c r="AQ6" s="1043"/>
      <c r="AR6" s="1043"/>
      <c r="AS6" s="1043"/>
      <c r="AT6" s="1044"/>
      <c r="AU6" s="1042"/>
      <c r="AV6" s="1043"/>
      <c r="AW6" s="1043"/>
      <c r="AX6" s="1043"/>
      <c r="AY6" s="1054"/>
      <c r="AZ6" s="232"/>
      <c r="BA6" s="232"/>
      <c r="BB6" s="232"/>
      <c r="BC6" s="232"/>
      <c r="BD6" s="232"/>
      <c r="BE6" s="233"/>
      <c r="BF6" s="233"/>
      <c r="BG6" s="233"/>
      <c r="BH6" s="233"/>
      <c r="BI6" s="233"/>
      <c r="BJ6" s="233"/>
      <c r="BK6" s="233"/>
      <c r="BL6" s="233"/>
      <c r="BM6" s="233"/>
      <c r="BN6" s="233"/>
      <c r="BO6" s="233"/>
      <c r="BP6" s="233"/>
      <c r="BQ6" s="1036"/>
      <c r="BR6" s="1037"/>
      <c r="BS6" s="1037"/>
      <c r="BT6" s="1037"/>
      <c r="BU6" s="1037"/>
      <c r="BV6" s="1037"/>
      <c r="BW6" s="1037"/>
      <c r="BX6" s="1037"/>
      <c r="BY6" s="1037"/>
      <c r="BZ6" s="1037"/>
      <c r="CA6" s="1037"/>
      <c r="CB6" s="1037"/>
      <c r="CC6" s="1037"/>
      <c r="CD6" s="1037"/>
      <c r="CE6" s="1037"/>
      <c r="CF6" s="1037"/>
      <c r="CG6" s="1038"/>
      <c r="CH6" s="1042"/>
      <c r="CI6" s="1043"/>
      <c r="CJ6" s="1043"/>
      <c r="CK6" s="1043"/>
      <c r="CL6" s="1044"/>
      <c r="CM6" s="1042"/>
      <c r="CN6" s="1043"/>
      <c r="CO6" s="1043"/>
      <c r="CP6" s="1043"/>
      <c r="CQ6" s="1044"/>
      <c r="CR6" s="1042"/>
      <c r="CS6" s="1043"/>
      <c r="CT6" s="1043"/>
      <c r="CU6" s="1043"/>
      <c r="CV6" s="1044"/>
      <c r="CW6" s="1042"/>
      <c r="CX6" s="1043"/>
      <c r="CY6" s="1043"/>
      <c r="CZ6" s="1043"/>
      <c r="DA6" s="1044"/>
      <c r="DB6" s="1042"/>
      <c r="DC6" s="1043"/>
      <c r="DD6" s="1043"/>
      <c r="DE6" s="1043"/>
      <c r="DF6" s="1044"/>
      <c r="DG6" s="1129"/>
      <c r="DH6" s="1130"/>
      <c r="DI6" s="1130"/>
      <c r="DJ6" s="1130"/>
      <c r="DK6" s="1131"/>
      <c r="DL6" s="1129"/>
      <c r="DM6" s="1130"/>
      <c r="DN6" s="1130"/>
      <c r="DO6" s="1130"/>
      <c r="DP6" s="1131"/>
      <c r="DQ6" s="1042"/>
      <c r="DR6" s="1043"/>
      <c r="DS6" s="1043"/>
      <c r="DT6" s="1043"/>
      <c r="DU6" s="1044"/>
      <c r="DV6" s="1042"/>
      <c r="DW6" s="1043"/>
      <c r="DX6" s="1043"/>
      <c r="DY6" s="1043"/>
      <c r="DZ6" s="1054"/>
      <c r="EA6" s="234"/>
    </row>
    <row r="7" spans="1:131" s="235" customFormat="1" ht="26.25" customHeight="1" thickTop="1" x14ac:dyDescent="0.15">
      <c r="A7" s="236">
        <v>1</v>
      </c>
      <c r="B7" s="1090" t="s">
        <v>389</v>
      </c>
      <c r="C7" s="1091"/>
      <c r="D7" s="1091"/>
      <c r="E7" s="1091"/>
      <c r="F7" s="1091"/>
      <c r="G7" s="1091"/>
      <c r="H7" s="1091"/>
      <c r="I7" s="1091"/>
      <c r="J7" s="1091"/>
      <c r="K7" s="1091"/>
      <c r="L7" s="1091"/>
      <c r="M7" s="1091"/>
      <c r="N7" s="1091"/>
      <c r="O7" s="1091"/>
      <c r="P7" s="1092"/>
      <c r="Q7" s="1144">
        <v>14560</v>
      </c>
      <c r="R7" s="1145"/>
      <c r="S7" s="1145"/>
      <c r="T7" s="1145"/>
      <c r="U7" s="1145"/>
      <c r="V7" s="1145">
        <v>14105</v>
      </c>
      <c r="W7" s="1145"/>
      <c r="X7" s="1145"/>
      <c r="Y7" s="1145"/>
      <c r="Z7" s="1145"/>
      <c r="AA7" s="1145">
        <v>455</v>
      </c>
      <c r="AB7" s="1145"/>
      <c r="AC7" s="1145"/>
      <c r="AD7" s="1145"/>
      <c r="AE7" s="1146"/>
      <c r="AF7" s="1147">
        <v>416</v>
      </c>
      <c r="AG7" s="1148"/>
      <c r="AH7" s="1148"/>
      <c r="AI7" s="1148"/>
      <c r="AJ7" s="1149"/>
      <c r="AK7" s="1150">
        <v>445</v>
      </c>
      <c r="AL7" s="1151"/>
      <c r="AM7" s="1151"/>
      <c r="AN7" s="1151"/>
      <c r="AO7" s="1151"/>
      <c r="AP7" s="1151">
        <v>10332</v>
      </c>
      <c r="AQ7" s="1151"/>
      <c r="AR7" s="1151"/>
      <c r="AS7" s="1151"/>
      <c r="AT7" s="1151"/>
      <c r="AU7" s="1152"/>
      <c r="AV7" s="1152"/>
      <c r="AW7" s="1152"/>
      <c r="AX7" s="1152"/>
      <c r="AY7" s="1153"/>
      <c r="AZ7" s="232"/>
      <c r="BA7" s="232"/>
      <c r="BB7" s="232"/>
      <c r="BC7" s="232"/>
      <c r="BD7" s="232"/>
      <c r="BE7" s="233"/>
      <c r="BF7" s="233"/>
      <c r="BG7" s="233"/>
      <c r="BH7" s="233"/>
      <c r="BI7" s="233"/>
      <c r="BJ7" s="233"/>
      <c r="BK7" s="233"/>
      <c r="BL7" s="233"/>
      <c r="BM7" s="233"/>
      <c r="BN7" s="233"/>
      <c r="BO7" s="233"/>
      <c r="BP7" s="233"/>
      <c r="BQ7" s="236">
        <v>1</v>
      </c>
      <c r="BR7" s="237"/>
      <c r="BS7" s="1141"/>
      <c r="BT7" s="1142"/>
      <c r="BU7" s="1142"/>
      <c r="BV7" s="1142"/>
      <c r="BW7" s="1142"/>
      <c r="BX7" s="1142"/>
      <c r="BY7" s="1142"/>
      <c r="BZ7" s="1142"/>
      <c r="CA7" s="1142"/>
      <c r="CB7" s="1142"/>
      <c r="CC7" s="1142"/>
      <c r="CD7" s="1142"/>
      <c r="CE7" s="1142"/>
      <c r="CF7" s="1142"/>
      <c r="CG7" s="1154"/>
      <c r="CH7" s="1138"/>
      <c r="CI7" s="1139"/>
      <c r="CJ7" s="1139"/>
      <c r="CK7" s="1139"/>
      <c r="CL7" s="1140"/>
      <c r="CM7" s="1138"/>
      <c r="CN7" s="1139"/>
      <c r="CO7" s="1139"/>
      <c r="CP7" s="1139"/>
      <c r="CQ7" s="1140"/>
      <c r="CR7" s="1138"/>
      <c r="CS7" s="1139"/>
      <c r="CT7" s="1139"/>
      <c r="CU7" s="1139"/>
      <c r="CV7" s="1140"/>
      <c r="CW7" s="1138"/>
      <c r="CX7" s="1139"/>
      <c r="CY7" s="1139"/>
      <c r="CZ7" s="1139"/>
      <c r="DA7" s="1140"/>
      <c r="DB7" s="1138"/>
      <c r="DC7" s="1139"/>
      <c r="DD7" s="1139"/>
      <c r="DE7" s="1139"/>
      <c r="DF7" s="1140"/>
      <c r="DG7" s="1138"/>
      <c r="DH7" s="1139"/>
      <c r="DI7" s="1139"/>
      <c r="DJ7" s="1139"/>
      <c r="DK7" s="1140"/>
      <c r="DL7" s="1138"/>
      <c r="DM7" s="1139"/>
      <c r="DN7" s="1139"/>
      <c r="DO7" s="1139"/>
      <c r="DP7" s="1140"/>
      <c r="DQ7" s="1138"/>
      <c r="DR7" s="1139"/>
      <c r="DS7" s="1139"/>
      <c r="DT7" s="1139"/>
      <c r="DU7" s="1140"/>
      <c r="DV7" s="1141"/>
      <c r="DW7" s="1142"/>
      <c r="DX7" s="1142"/>
      <c r="DY7" s="1142"/>
      <c r="DZ7" s="1143"/>
      <c r="EA7" s="234"/>
    </row>
    <row r="8" spans="1:131" s="235" customFormat="1" ht="26.25" customHeight="1" x14ac:dyDescent="0.15">
      <c r="A8" s="238">
        <v>2</v>
      </c>
      <c r="B8" s="1070" t="s">
        <v>390</v>
      </c>
      <c r="C8" s="1071"/>
      <c r="D8" s="1071"/>
      <c r="E8" s="1071"/>
      <c r="F8" s="1071"/>
      <c r="G8" s="1071"/>
      <c r="H8" s="1071"/>
      <c r="I8" s="1071"/>
      <c r="J8" s="1071"/>
      <c r="K8" s="1071"/>
      <c r="L8" s="1071"/>
      <c r="M8" s="1071"/>
      <c r="N8" s="1071"/>
      <c r="O8" s="1071"/>
      <c r="P8" s="1072"/>
      <c r="Q8" s="1078">
        <v>1</v>
      </c>
      <c r="R8" s="1079"/>
      <c r="S8" s="1079"/>
      <c r="T8" s="1079"/>
      <c r="U8" s="1079"/>
      <c r="V8" s="1079">
        <v>0</v>
      </c>
      <c r="W8" s="1079"/>
      <c r="X8" s="1079"/>
      <c r="Y8" s="1079"/>
      <c r="Z8" s="1079"/>
      <c r="AA8" s="1079">
        <v>0</v>
      </c>
      <c r="AB8" s="1079"/>
      <c r="AC8" s="1079"/>
      <c r="AD8" s="1079"/>
      <c r="AE8" s="1080"/>
      <c r="AF8" s="1075">
        <v>0</v>
      </c>
      <c r="AG8" s="1076"/>
      <c r="AH8" s="1076"/>
      <c r="AI8" s="1076"/>
      <c r="AJ8" s="1077"/>
      <c r="AK8" s="1122">
        <v>0</v>
      </c>
      <c r="AL8" s="1123"/>
      <c r="AM8" s="1123"/>
      <c r="AN8" s="1123"/>
      <c r="AO8" s="1123"/>
      <c r="AP8" s="1123" t="s">
        <v>583</v>
      </c>
      <c r="AQ8" s="1123"/>
      <c r="AR8" s="1123"/>
      <c r="AS8" s="1123"/>
      <c r="AT8" s="1123"/>
      <c r="AU8" s="1124"/>
      <c r="AV8" s="1124"/>
      <c r="AW8" s="1124"/>
      <c r="AX8" s="1124"/>
      <c r="AY8" s="1125"/>
      <c r="AZ8" s="232"/>
      <c r="BA8" s="232"/>
      <c r="BB8" s="232"/>
      <c r="BC8" s="232"/>
      <c r="BD8" s="232"/>
      <c r="BE8" s="233"/>
      <c r="BF8" s="233"/>
      <c r="BG8" s="233"/>
      <c r="BH8" s="233"/>
      <c r="BI8" s="233"/>
      <c r="BJ8" s="233"/>
      <c r="BK8" s="233"/>
      <c r="BL8" s="233"/>
      <c r="BM8" s="233"/>
      <c r="BN8" s="233"/>
      <c r="BO8" s="233"/>
      <c r="BP8" s="233"/>
      <c r="BQ8" s="238">
        <v>2</v>
      </c>
      <c r="BR8" s="239"/>
      <c r="BS8" s="1030"/>
      <c r="BT8" s="1031"/>
      <c r="BU8" s="1031"/>
      <c r="BV8" s="1031"/>
      <c r="BW8" s="1031"/>
      <c r="BX8" s="1031"/>
      <c r="BY8" s="1031"/>
      <c r="BZ8" s="1031"/>
      <c r="CA8" s="1031"/>
      <c r="CB8" s="1031"/>
      <c r="CC8" s="1031"/>
      <c r="CD8" s="1031"/>
      <c r="CE8" s="1031"/>
      <c r="CF8" s="1031"/>
      <c r="CG8" s="1052"/>
      <c r="CH8" s="1027"/>
      <c r="CI8" s="1028"/>
      <c r="CJ8" s="1028"/>
      <c r="CK8" s="1028"/>
      <c r="CL8" s="1029"/>
      <c r="CM8" s="1027"/>
      <c r="CN8" s="1028"/>
      <c r="CO8" s="1028"/>
      <c r="CP8" s="1028"/>
      <c r="CQ8" s="1029"/>
      <c r="CR8" s="1027"/>
      <c r="CS8" s="1028"/>
      <c r="CT8" s="1028"/>
      <c r="CU8" s="1028"/>
      <c r="CV8" s="1029"/>
      <c r="CW8" s="1027"/>
      <c r="CX8" s="1028"/>
      <c r="CY8" s="1028"/>
      <c r="CZ8" s="1028"/>
      <c r="DA8" s="1029"/>
      <c r="DB8" s="1027"/>
      <c r="DC8" s="1028"/>
      <c r="DD8" s="1028"/>
      <c r="DE8" s="1028"/>
      <c r="DF8" s="1029"/>
      <c r="DG8" s="1027"/>
      <c r="DH8" s="1028"/>
      <c r="DI8" s="1028"/>
      <c r="DJ8" s="1028"/>
      <c r="DK8" s="1029"/>
      <c r="DL8" s="1027"/>
      <c r="DM8" s="1028"/>
      <c r="DN8" s="1028"/>
      <c r="DO8" s="1028"/>
      <c r="DP8" s="1029"/>
      <c r="DQ8" s="1027"/>
      <c r="DR8" s="1028"/>
      <c r="DS8" s="1028"/>
      <c r="DT8" s="1028"/>
      <c r="DU8" s="1029"/>
      <c r="DV8" s="1030"/>
      <c r="DW8" s="1031"/>
      <c r="DX8" s="1031"/>
      <c r="DY8" s="1031"/>
      <c r="DZ8" s="1032"/>
      <c r="EA8" s="234"/>
    </row>
    <row r="9" spans="1:131" s="235" customFormat="1" ht="26.25" customHeight="1" x14ac:dyDescent="0.15">
      <c r="A9" s="238">
        <v>3</v>
      </c>
      <c r="B9" s="1070"/>
      <c r="C9" s="1071"/>
      <c r="D9" s="1071"/>
      <c r="E9" s="1071"/>
      <c r="F9" s="1071"/>
      <c r="G9" s="1071"/>
      <c r="H9" s="1071"/>
      <c r="I9" s="1071"/>
      <c r="J9" s="1071"/>
      <c r="K9" s="1071"/>
      <c r="L9" s="1071"/>
      <c r="M9" s="1071"/>
      <c r="N9" s="1071"/>
      <c r="O9" s="1071"/>
      <c r="P9" s="1072"/>
      <c r="Q9" s="1078"/>
      <c r="R9" s="1079"/>
      <c r="S9" s="1079"/>
      <c r="T9" s="1079"/>
      <c r="U9" s="1079"/>
      <c r="V9" s="1079"/>
      <c r="W9" s="1079"/>
      <c r="X9" s="1079"/>
      <c r="Y9" s="1079"/>
      <c r="Z9" s="1079"/>
      <c r="AA9" s="1079"/>
      <c r="AB9" s="1079"/>
      <c r="AC9" s="1079"/>
      <c r="AD9" s="1079"/>
      <c r="AE9" s="1080"/>
      <c r="AF9" s="1075"/>
      <c r="AG9" s="1076"/>
      <c r="AH9" s="1076"/>
      <c r="AI9" s="1076"/>
      <c r="AJ9" s="1077"/>
      <c r="AK9" s="1122"/>
      <c r="AL9" s="1123"/>
      <c r="AM9" s="1123"/>
      <c r="AN9" s="1123"/>
      <c r="AO9" s="1123"/>
      <c r="AP9" s="1123"/>
      <c r="AQ9" s="1123"/>
      <c r="AR9" s="1123"/>
      <c r="AS9" s="1123"/>
      <c r="AT9" s="1123"/>
      <c r="AU9" s="1124"/>
      <c r="AV9" s="1124"/>
      <c r="AW9" s="1124"/>
      <c r="AX9" s="1124"/>
      <c r="AY9" s="1125"/>
      <c r="AZ9" s="232"/>
      <c r="BA9" s="232"/>
      <c r="BB9" s="232"/>
      <c r="BC9" s="232"/>
      <c r="BD9" s="232"/>
      <c r="BE9" s="233"/>
      <c r="BF9" s="233"/>
      <c r="BG9" s="233"/>
      <c r="BH9" s="233"/>
      <c r="BI9" s="233"/>
      <c r="BJ9" s="233"/>
      <c r="BK9" s="233"/>
      <c r="BL9" s="233"/>
      <c r="BM9" s="233"/>
      <c r="BN9" s="233"/>
      <c r="BO9" s="233"/>
      <c r="BP9" s="233"/>
      <c r="BQ9" s="238">
        <v>3</v>
      </c>
      <c r="BR9" s="239"/>
      <c r="BS9" s="1030"/>
      <c r="BT9" s="1031"/>
      <c r="BU9" s="1031"/>
      <c r="BV9" s="1031"/>
      <c r="BW9" s="1031"/>
      <c r="BX9" s="1031"/>
      <c r="BY9" s="1031"/>
      <c r="BZ9" s="1031"/>
      <c r="CA9" s="1031"/>
      <c r="CB9" s="1031"/>
      <c r="CC9" s="1031"/>
      <c r="CD9" s="1031"/>
      <c r="CE9" s="1031"/>
      <c r="CF9" s="1031"/>
      <c r="CG9" s="1052"/>
      <c r="CH9" s="1027"/>
      <c r="CI9" s="1028"/>
      <c r="CJ9" s="1028"/>
      <c r="CK9" s="1028"/>
      <c r="CL9" s="1029"/>
      <c r="CM9" s="1027"/>
      <c r="CN9" s="1028"/>
      <c r="CO9" s="1028"/>
      <c r="CP9" s="1028"/>
      <c r="CQ9" s="1029"/>
      <c r="CR9" s="1027"/>
      <c r="CS9" s="1028"/>
      <c r="CT9" s="1028"/>
      <c r="CU9" s="1028"/>
      <c r="CV9" s="1029"/>
      <c r="CW9" s="1027"/>
      <c r="CX9" s="1028"/>
      <c r="CY9" s="1028"/>
      <c r="CZ9" s="1028"/>
      <c r="DA9" s="1029"/>
      <c r="DB9" s="1027"/>
      <c r="DC9" s="1028"/>
      <c r="DD9" s="1028"/>
      <c r="DE9" s="1028"/>
      <c r="DF9" s="1029"/>
      <c r="DG9" s="1027"/>
      <c r="DH9" s="1028"/>
      <c r="DI9" s="1028"/>
      <c r="DJ9" s="1028"/>
      <c r="DK9" s="1029"/>
      <c r="DL9" s="1027"/>
      <c r="DM9" s="1028"/>
      <c r="DN9" s="1028"/>
      <c r="DO9" s="1028"/>
      <c r="DP9" s="1029"/>
      <c r="DQ9" s="1027"/>
      <c r="DR9" s="1028"/>
      <c r="DS9" s="1028"/>
      <c r="DT9" s="1028"/>
      <c r="DU9" s="1029"/>
      <c r="DV9" s="1030"/>
      <c r="DW9" s="1031"/>
      <c r="DX9" s="1031"/>
      <c r="DY9" s="1031"/>
      <c r="DZ9" s="1032"/>
      <c r="EA9" s="234"/>
    </row>
    <row r="10" spans="1:131" s="235" customFormat="1" ht="26.25" customHeight="1" x14ac:dyDescent="0.15">
      <c r="A10" s="238">
        <v>4</v>
      </c>
      <c r="B10" s="1070"/>
      <c r="C10" s="1071"/>
      <c r="D10" s="1071"/>
      <c r="E10" s="1071"/>
      <c r="F10" s="1071"/>
      <c r="G10" s="1071"/>
      <c r="H10" s="1071"/>
      <c r="I10" s="1071"/>
      <c r="J10" s="1071"/>
      <c r="K10" s="1071"/>
      <c r="L10" s="1071"/>
      <c r="M10" s="1071"/>
      <c r="N10" s="1071"/>
      <c r="O10" s="1071"/>
      <c r="P10" s="1072"/>
      <c r="Q10" s="1078"/>
      <c r="R10" s="1079"/>
      <c r="S10" s="1079"/>
      <c r="T10" s="1079"/>
      <c r="U10" s="1079"/>
      <c r="V10" s="1079"/>
      <c r="W10" s="1079"/>
      <c r="X10" s="1079"/>
      <c r="Y10" s="1079"/>
      <c r="Z10" s="1079"/>
      <c r="AA10" s="1079"/>
      <c r="AB10" s="1079"/>
      <c r="AC10" s="1079"/>
      <c r="AD10" s="1079"/>
      <c r="AE10" s="1080"/>
      <c r="AF10" s="1075"/>
      <c r="AG10" s="1076"/>
      <c r="AH10" s="1076"/>
      <c r="AI10" s="1076"/>
      <c r="AJ10" s="1077"/>
      <c r="AK10" s="1122"/>
      <c r="AL10" s="1123"/>
      <c r="AM10" s="1123"/>
      <c r="AN10" s="1123"/>
      <c r="AO10" s="1123"/>
      <c r="AP10" s="1123"/>
      <c r="AQ10" s="1123"/>
      <c r="AR10" s="1123"/>
      <c r="AS10" s="1123"/>
      <c r="AT10" s="1123"/>
      <c r="AU10" s="1124"/>
      <c r="AV10" s="1124"/>
      <c r="AW10" s="1124"/>
      <c r="AX10" s="1124"/>
      <c r="AY10" s="1125"/>
      <c r="AZ10" s="232"/>
      <c r="BA10" s="232"/>
      <c r="BB10" s="232"/>
      <c r="BC10" s="232"/>
      <c r="BD10" s="232"/>
      <c r="BE10" s="233"/>
      <c r="BF10" s="233"/>
      <c r="BG10" s="233"/>
      <c r="BH10" s="233"/>
      <c r="BI10" s="233"/>
      <c r="BJ10" s="233"/>
      <c r="BK10" s="233"/>
      <c r="BL10" s="233"/>
      <c r="BM10" s="233"/>
      <c r="BN10" s="233"/>
      <c r="BO10" s="233"/>
      <c r="BP10" s="233"/>
      <c r="BQ10" s="238">
        <v>4</v>
      </c>
      <c r="BR10" s="239"/>
      <c r="BS10" s="1030"/>
      <c r="BT10" s="1031"/>
      <c r="BU10" s="1031"/>
      <c r="BV10" s="1031"/>
      <c r="BW10" s="1031"/>
      <c r="BX10" s="1031"/>
      <c r="BY10" s="1031"/>
      <c r="BZ10" s="1031"/>
      <c r="CA10" s="1031"/>
      <c r="CB10" s="1031"/>
      <c r="CC10" s="1031"/>
      <c r="CD10" s="1031"/>
      <c r="CE10" s="1031"/>
      <c r="CF10" s="1031"/>
      <c r="CG10" s="1052"/>
      <c r="CH10" s="1027"/>
      <c r="CI10" s="1028"/>
      <c r="CJ10" s="1028"/>
      <c r="CK10" s="1028"/>
      <c r="CL10" s="1029"/>
      <c r="CM10" s="1027"/>
      <c r="CN10" s="1028"/>
      <c r="CO10" s="1028"/>
      <c r="CP10" s="1028"/>
      <c r="CQ10" s="1029"/>
      <c r="CR10" s="1027"/>
      <c r="CS10" s="1028"/>
      <c r="CT10" s="1028"/>
      <c r="CU10" s="1028"/>
      <c r="CV10" s="1029"/>
      <c r="CW10" s="1027"/>
      <c r="CX10" s="1028"/>
      <c r="CY10" s="1028"/>
      <c r="CZ10" s="1028"/>
      <c r="DA10" s="1029"/>
      <c r="DB10" s="1027"/>
      <c r="DC10" s="1028"/>
      <c r="DD10" s="1028"/>
      <c r="DE10" s="1028"/>
      <c r="DF10" s="1029"/>
      <c r="DG10" s="1027"/>
      <c r="DH10" s="1028"/>
      <c r="DI10" s="1028"/>
      <c r="DJ10" s="1028"/>
      <c r="DK10" s="1029"/>
      <c r="DL10" s="1027"/>
      <c r="DM10" s="1028"/>
      <c r="DN10" s="1028"/>
      <c r="DO10" s="1028"/>
      <c r="DP10" s="1029"/>
      <c r="DQ10" s="1027"/>
      <c r="DR10" s="1028"/>
      <c r="DS10" s="1028"/>
      <c r="DT10" s="1028"/>
      <c r="DU10" s="1029"/>
      <c r="DV10" s="1030"/>
      <c r="DW10" s="1031"/>
      <c r="DX10" s="1031"/>
      <c r="DY10" s="1031"/>
      <c r="DZ10" s="1032"/>
      <c r="EA10" s="234"/>
    </row>
    <row r="11" spans="1:131" s="235" customFormat="1" ht="26.25" customHeight="1" x14ac:dyDescent="0.15">
      <c r="A11" s="238">
        <v>5</v>
      </c>
      <c r="B11" s="1070"/>
      <c r="C11" s="1071"/>
      <c r="D11" s="1071"/>
      <c r="E11" s="1071"/>
      <c r="F11" s="1071"/>
      <c r="G11" s="1071"/>
      <c r="H11" s="1071"/>
      <c r="I11" s="1071"/>
      <c r="J11" s="1071"/>
      <c r="K11" s="1071"/>
      <c r="L11" s="1071"/>
      <c r="M11" s="1071"/>
      <c r="N11" s="1071"/>
      <c r="O11" s="1071"/>
      <c r="P11" s="1072"/>
      <c r="Q11" s="1078"/>
      <c r="R11" s="1079"/>
      <c r="S11" s="1079"/>
      <c r="T11" s="1079"/>
      <c r="U11" s="1079"/>
      <c r="V11" s="1079"/>
      <c r="W11" s="1079"/>
      <c r="X11" s="1079"/>
      <c r="Y11" s="1079"/>
      <c r="Z11" s="1079"/>
      <c r="AA11" s="1079"/>
      <c r="AB11" s="1079"/>
      <c r="AC11" s="1079"/>
      <c r="AD11" s="1079"/>
      <c r="AE11" s="1080"/>
      <c r="AF11" s="1075"/>
      <c r="AG11" s="1076"/>
      <c r="AH11" s="1076"/>
      <c r="AI11" s="1076"/>
      <c r="AJ11" s="1077"/>
      <c r="AK11" s="1122"/>
      <c r="AL11" s="1123"/>
      <c r="AM11" s="1123"/>
      <c r="AN11" s="1123"/>
      <c r="AO11" s="1123"/>
      <c r="AP11" s="1123"/>
      <c r="AQ11" s="1123"/>
      <c r="AR11" s="1123"/>
      <c r="AS11" s="1123"/>
      <c r="AT11" s="1123"/>
      <c r="AU11" s="1124"/>
      <c r="AV11" s="1124"/>
      <c r="AW11" s="1124"/>
      <c r="AX11" s="1124"/>
      <c r="AY11" s="1125"/>
      <c r="AZ11" s="232"/>
      <c r="BA11" s="232"/>
      <c r="BB11" s="232"/>
      <c r="BC11" s="232"/>
      <c r="BD11" s="232"/>
      <c r="BE11" s="233"/>
      <c r="BF11" s="233"/>
      <c r="BG11" s="233"/>
      <c r="BH11" s="233"/>
      <c r="BI11" s="233"/>
      <c r="BJ11" s="233"/>
      <c r="BK11" s="233"/>
      <c r="BL11" s="233"/>
      <c r="BM11" s="233"/>
      <c r="BN11" s="233"/>
      <c r="BO11" s="233"/>
      <c r="BP11" s="233"/>
      <c r="BQ11" s="238">
        <v>5</v>
      </c>
      <c r="BR11" s="239"/>
      <c r="BS11" s="1030"/>
      <c r="BT11" s="1031"/>
      <c r="BU11" s="1031"/>
      <c r="BV11" s="1031"/>
      <c r="BW11" s="1031"/>
      <c r="BX11" s="1031"/>
      <c r="BY11" s="1031"/>
      <c r="BZ11" s="1031"/>
      <c r="CA11" s="1031"/>
      <c r="CB11" s="1031"/>
      <c r="CC11" s="1031"/>
      <c r="CD11" s="1031"/>
      <c r="CE11" s="1031"/>
      <c r="CF11" s="1031"/>
      <c r="CG11" s="1052"/>
      <c r="CH11" s="1027"/>
      <c r="CI11" s="1028"/>
      <c r="CJ11" s="1028"/>
      <c r="CK11" s="1028"/>
      <c r="CL11" s="1029"/>
      <c r="CM11" s="1027"/>
      <c r="CN11" s="1028"/>
      <c r="CO11" s="1028"/>
      <c r="CP11" s="1028"/>
      <c r="CQ11" s="1029"/>
      <c r="CR11" s="1027"/>
      <c r="CS11" s="1028"/>
      <c r="CT11" s="1028"/>
      <c r="CU11" s="1028"/>
      <c r="CV11" s="1029"/>
      <c r="CW11" s="1027"/>
      <c r="CX11" s="1028"/>
      <c r="CY11" s="1028"/>
      <c r="CZ11" s="1028"/>
      <c r="DA11" s="1029"/>
      <c r="DB11" s="1027"/>
      <c r="DC11" s="1028"/>
      <c r="DD11" s="1028"/>
      <c r="DE11" s="1028"/>
      <c r="DF11" s="1029"/>
      <c r="DG11" s="1027"/>
      <c r="DH11" s="1028"/>
      <c r="DI11" s="1028"/>
      <c r="DJ11" s="1028"/>
      <c r="DK11" s="1029"/>
      <c r="DL11" s="1027"/>
      <c r="DM11" s="1028"/>
      <c r="DN11" s="1028"/>
      <c r="DO11" s="1028"/>
      <c r="DP11" s="1029"/>
      <c r="DQ11" s="1027"/>
      <c r="DR11" s="1028"/>
      <c r="DS11" s="1028"/>
      <c r="DT11" s="1028"/>
      <c r="DU11" s="1029"/>
      <c r="DV11" s="1030"/>
      <c r="DW11" s="1031"/>
      <c r="DX11" s="1031"/>
      <c r="DY11" s="1031"/>
      <c r="DZ11" s="1032"/>
      <c r="EA11" s="234"/>
    </row>
    <row r="12" spans="1:131" s="235" customFormat="1" ht="26.25" customHeight="1" x14ac:dyDescent="0.15">
      <c r="A12" s="238">
        <v>6</v>
      </c>
      <c r="B12" s="1070"/>
      <c r="C12" s="1071"/>
      <c r="D12" s="1071"/>
      <c r="E12" s="1071"/>
      <c r="F12" s="1071"/>
      <c r="G12" s="1071"/>
      <c r="H12" s="1071"/>
      <c r="I12" s="1071"/>
      <c r="J12" s="1071"/>
      <c r="K12" s="1071"/>
      <c r="L12" s="1071"/>
      <c r="M12" s="1071"/>
      <c r="N12" s="1071"/>
      <c r="O12" s="1071"/>
      <c r="P12" s="1072"/>
      <c r="Q12" s="1078"/>
      <c r="R12" s="1079"/>
      <c r="S12" s="1079"/>
      <c r="T12" s="1079"/>
      <c r="U12" s="1079"/>
      <c r="V12" s="1079"/>
      <c r="W12" s="1079"/>
      <c r="X12" s="1079"/>
      <c r="Y12" s="1079"/>
      <c r="Z12" s="1079"/>
      <c r="AA12" s="1079"/>
      <c r="AB12" s="1079"/>
      <c r="AC12" s="1079"/>
      <c r="AD12" s="1079"/>
      <c r="AE12" s="1080"/>
      <c r="AF12" s="1075"/>
      <c r="AG12" s="1076"/>
      <c r="AH12" s="1076"/>
      <c r="AI12" s="1076"/>
      <c r="AJ12" s="1077"/>
      <c r="AK12" s="1122"/>
      <c r="AL12" s="1123"/>
      <c r="AM12" s="1123"/>
      <c r="AN12" s="1123"/>
      <c r="AO12" s="1123"/>
      <c r="AP12" s="1123"/>
      <c r="AQ12" s="1123"/>
      <c r="AR12" s="1123"/>
      <c r="AS12" s="1123"/>
      <c r="AT12" s="1123"/>
      <c r="AU12" s="1124"/>
      <c r="AV12" s="1124"/>
      <c r="AW12" s="1124"/>
      <c r="AX12" s="1124"/>
      <c r="AY12" s="1125"/>
      <c r="AZ12" s="232"/>
      <c r="BA12" s="232"/>
      <c r="BB12" s="232"/>
      <c r="BC12" s="232"/>
      <c r="BD12" s="232"/>
      <c r="BE12" s="233"/>
      <c r="BF12" s="233"/>
      <c r="BG12" s="233"/>
      <c r="BH12" s="233"/>
      <c r="BI12" s="233"/>
      <c r="BJ12" s="233"/>
      <c r="BK12" s="233"/>
      <c r="BL12" s="233"/>
      <c r="BM12" s="233"/>
      <c r="BN12" s="233"/>
      <c r="BO12" s="233"/>
      <c r="BP12" s="233"/>
      <c r="BQ12" s="238">
        <v>6</v>
      </c>
      <c r="BR12" s="239"/>
      <c r="BS12" s="1030"/>
      <c r="BT12" s="1031"/>
      <c r="BU12" s="1031"/>
      <c r="BV12" s="1031"/>
      <c r="BW12" s="1031"/>
      <c r="BX12" s="1031"/>
      <c r="BY12" s="1031"/>
      <c r="BZ12" s="1031"/>
      <c r="CA12" s="1031"/>
      <c r="CB12" s="1031"/>
      <c r="CC12" s="1031"/>
      <c r="CD12" s="1031"/>
      <c r="CE12" s="1031"/>
      <c r="CF12" s="1031"/>
      <c r="CG12" s="1052"/>
      <c r="CH12" s="1027"/>
      <c r="CI12" s="1028"/>
      <c r="CJ12" s="1028"/>
      <c r="CK12" s="1028"/>
      <c r="CL12" s="1029"/>
      <c r="CM12" s="1027"/>
      <c r="CN12" s="1028"/>
      <c r="CO12" s="1028"/>
      <c r="CP12" s="1028"/>
      <c r="CQ12" s="1029"/>
      <c r="CR12" s="1027"/>
      <c r="CS12" s="1028"/>
      <c r="CT12" s="1028"/>
      <c r="CU12" s="1028"/>
      <c r="CV12" s="1029"/>
      <c r="CW12" s="1027"/>
      <c r="CX12" s="1028"/>
      <c r="CY12" s="1028"/>
      <c r="CZ12" s="1028"/>
      <c r="DA12" s="1029"/>
      <c r="DB12" s="1027"/>
      <c r="DC12" s="1028"/>
      <c r="DD12" s="1028"/>
      <c r="DE12" s="1028"/>
      <c r="DF12" s="1029"/>
      <c r="DG12" s="1027"/>
      <c r="DH12" s="1028"/>
      <c r="DI12" s="1028"/>
      <c r="DJ12" s="1028"/>
      <c r="DK12" s="1029"/>
      <c r="DL12" s="1027"/>
      <c r="DM12" s="1028"/>
      <c r="DN12" s="1028"/>
      <c r="DO12" s="1028"/>
      <c r="DP12" s="1029"/>
      <c r="DQ12" s="1027"/>
      <c r="DR12" s="1028"/>
      <c r="DS12" s="1028"/>
      <c r="DT12" s="1028"/>
      <c r="DU12" s="1029"/>
      <c r="DV12" s="1030"/>
      <c r="DW12" s="1031"/>
      <c r="DX12" s="1031"/>
      <c r="DY12" s="1031"/>
      <c r="DZ12" s="1032"/>
      <c r="EA12" s="234"/>
    </row>
    <row r="13" spans="1:131" s="235" customFormat="1" ht="26.25" customHeight="1" x14ac:dyDescent="0.15">
      <c r="A13" s="238">
        <v>7</v>
      </c>
      <c r="B13" s="1070"/>
      <c r="C13" s="1071"/>
      <c r="D13" s="1071"/>
      <c r="E13" s="1071"/>
      <c r="F13" s="1071"/>
      <c r="G13" s="1071"/>
      <c r="H13" s="1071"/>
      <c r="I13" s="1071"/>
      <c r="J13" s="1071"/>
      <c r="K13" s="1071"/>
      <c r="L13" s="1071"/>
      <c r="M13" s="1071"/>
      <c r="N13" s="1071"/>
      <c r="O13" s="1071"/>
      <c r="P13" s="1072"/>
      <c r="Q13" s="1078"/>
      <c r="R13" s="1079"/>
      <c r="S13" s="1079"/>
      <c r="T13" s="1079"/>
      <c r="U13" s="1079"/>
      <c r="V13" s="1079"/>
      <c r="W13" s="1079"/>
      <c r="X13" s="1079"/>
      <c r="Y13" s="1079"/>
      <c r="Z13" s="1079"/>
      <c r="AA13" s="1079"/>
      <c r="AB13" s="1079"/>
      <c r="AC13" s="1079"/>
      <c r="AD13" s="1079"/>
      <c r="AE13" s="1080"/>
      <c r="AF13" s="1075"/>
      <c r="AG13" s="1076"/>
      <c r="AH13" s="1076"/>
      <c r="AI13" s="1076"/>
      <c r="AJ13" s="1077"/>
      <c r="AK13" s="1122"/>
      <c r="AL13" s="1123"/>
      <c r="AM13" s="1123"/>
      <c r="AN13" s="1123"/>
      <c r="AO13" s="1123"/>
      <c r="AP13" s="1123"/>
      <c r="AQ13" s="1123"/>
      <c r="AR13" s="1123"/>
      <c r="AS13" s="1123"/>
      <c r="AT13" s="1123"/>
      <c r="AU13" s="1124"/>
      <c r="AV13" s="1124"/>
      <c r="AW13" s="1124"/>
      <c r="AX13" s="1124"/>
      <c r="AY13" s="1125"/>
      <c r="AZ13" s="232"/>
      <c r="BA13" s="232"/>
      <c r="BB13" s="232"/>
      <c r="BC13" s="232"/>
      <c r="BD13" s="232"/>
      <c r="BE13" s="233"/>
      <c r="BF13" s="233"/>
      <c r="BG13" s="233"/>
      <c r="BH13" s="233"/>
      <c r="BI13" s="233"/>
      <c r="BJ13" s="233"/>
      <c r="BK13" s="233"/>
      <c r="BL13" s="233"/>
      <c r="BM13" s="233"/>
      <c r="BN13" s="233"/>
      <c r="BO13" s="233"/>
      <c r="BP13" s="233"/>
      <c r="BQ13" s="238">
        <v>7</v>
      </c>
      <c r="BR13" s="239"/>
      <c r="BS13" s="1030"/>
      <c r="BT13" s="1031"/>
      <c r="BU13" s="1031"/>
      <c r="BV13" s="1031"/>
      <c r="BW13" s="1031"/>
      <c r="BX13" s="1031"/>
      <c r="BY13" s="1031"/>
      <c r="BZ13" s="1031"/>
      <c r="CA13" s="1031"/>
      <c r="CB13" s="1031"/>
      <c r="CC13" s="1031"/>
      <c r="CD13" s="1031"/>
      <c r="CE13" s="1031"/>
      <c r="CF13" s="1031"/>
      <c r="CG13" s="1052"/>
      <c r="CH13" s="1027"/>
      <c r="CI13" s="1028"/>
      <c r="CJ13" s="1028"/>
      <c r="CK13" s="1028"/>
      <c r="CL13" s="1029"/>
      <c r="CM13" s="1027"/>
      <c r="CN13" s="1028"/>
      <c r="CO13" s="1028"/>
      <c r="CP13" s="1028"/>
      <c r="CQ13" s="1029"/>
      <c r="CR13" s="1027"/>
      <c r="CS13" s="1028"/>
      <c r="CT13" s="1028"/>
      <c r="CU13" s="1028"/>
      <c r="CV13" s="1029"/>
      <c r="CW13" s="1027"/>
      <c r="CX13" s="1028"/>
      <c r="CY13" s="1028"/>
      <c r="CZ13" s="1028"/>
      <c r="DA13" s="1029"/>
      <c r="DB13" s="1027"/>
      <c r="DC13" s="1028"/>
      <c r="DD13" s="1028"/>
      <c r="DE13" s="1028"/>
      <c r="DF13" s="1029"/>
      <c r="DG13" s="1027"/>
      <c r="DH13" s="1028"/>
      <c r="DI13" s="1028"/>
      <c r="DJ13" s="1028"/>
      <c r="DK13" s="1029"/>
      <c r="DL13" s="1027"/>
      <c r="DM13" s="1028"/>
      <c r="DN13" s="1028"/>
      <c r="DO13" s="1028"/>
      <c r="DP13" s="1029"/>
      <c r="DQ13" s="1027"/>
      <c r="DR13" s="1028"/>
      <c r="DS13" s="1028"/>
      <c r="DT13" s="1028"/>
      <c r="DU13" s="1029"/>
      <c r="DV13" s="1030"/>
      <c r="DW13" s="1031"/>
      <c r="DX13" s="1031"/>
      <c r="DY13" s="1031"/>
      <c r="DZ13" s="1032"/>
      <c r="EA13" s="234"/>
    </row>
    <row r="14" spans="1:131" s="235" customFormat="1" ht="26.25" customHeight="1" x14ac:dyDescent="0.15">
      <c r="A14" s="238">
        <v>8</v>
      </c>
      <c r="B14" s="1070"/>
      <c r="C14" s="1071"/>
      <c r="D14" s="1071"/>
      <c r="E14" s="1071"/>
      <c r="F14" s="1071"/>
      <c r="G14" s="1071"/>
      <c r="H14" s="1071"/>
      <c r="I14" s="1071"/>
      <c r="J14" s="1071"/>
      <c r="K14" s="1071"/>
      <c r="L14" s="1071"/>
      <c r="M14" s="1071"/>
      <c r="N14" s="1071"/>
      <c r="O14" s="1071"/>
      <c r="P14" s="1072"/>
      <c r="Q14" s="1078"/>
      <c r="R14" s="1079"/>
      <c r="S14" s="1079"/>
      <c r="T14" s="1079"/>
      <c r="U14" s="1079"/>
      <c r="V14" s="1079"/>
      <c r="W14" s="1079"/>
      <c r="X14" s="1079"/>
      <c r="Y14" s="1079"/>
      <c r="Z14" s="1079"/>
      <c r="AA14" s="1079"/>
      <c r="AB14" s="1079"/>
      <c r="AC14" s="1079"/>
      <c r="AD14" s="1079"/>
      <c r="AE14" s="1080"/>
      <c r="AF14" s="1075"/>
      <c r="AG14" s="1076"/>
      <c r="AH14" s="1076"/>
      <c r="AI14" s="1076"/>
      <c r="AJ14" s="1077"/>
      <c r="AK14" s="1122"/>
      <c r="AL14" s="1123"/>
      <c r="AM14" s="1123"/>
      <c r="AN14" s="1123"/>
      <c r="AO14" s="1123"/>
      <c r="AP14" s="1123"/>
      <c r="AQ14" s="1123"/>
      <c r="AR14" s="1123"/>
      <c r="AS14" s="1123"/>
      <c r="AT14" s="1123"/>
      <c r="AU14" s="1124"/>
      <c r="AV14" s="1124"/>
      <c r="AW14" s="1124"/>
      <c r="AX14" s="1124"/>
      <c r="AY14" s="1125"/>
      <c r="AZ14" s="232"/>
      <c r="BA14" s="232"/>
      <c r="BB14" s="232"/>
      <c r="BC14" s="232"/>
      <c r="BD14" s="232"/>
      <c r="BE14" s="233"/>
      <c r="BF14" s="233"/>
      <c r="BG14" s="233"/>
      <c r="BH14" s="233"/>
      <c r="BI14" s="233"/>
      <c r="BJ14" s="233"/>
      <c r="BK14" s="233"/>
      <c r="BL14" s="233"/>
      <c r="BM14" s="233"/>
      <c r="BN14" s="233"/>
      <c r="BO14" s="233"/>
      <c r="BP14" s="233"/>
      <c r="BQ14" s="238">
        <v>8</v>
      </c>
      <c r="BR14" s="239"/>
      <c r="BS14" s="1030"/>
      <c r="BT14" s="1031"/>
      <c r="BU14" s="1031"/>
      <c r="BV14" s="1031"/>
      <c r="BW14" s="1031"/>
      <c r="BX14" s="1031"/>
      <c r="BY14" s="1031"/>
      <c r="BZ14" s="1031"/>
      <c r="CA14" s="1031"/>
      <c r="CB14" s="1031"/>
      <c r="CC14" s="1031"/>
      <c r="CD14" s="1031"/>
      <c r="CE14" s="1031"/>
      <c r="CF14" s="1031"/>
      <c r="CG14" s="1052"/>
      <c r="CH14" s="1027"/>
      <c r="CI14" s="1028"/>
      <c r="CJ14" s="1028"/>
      <c r="CK14" s="1028"/>
      <c r="CL14" s="1029"/>
      <c r="CM14" s="1027"/>
      <c r="CN14" s="1028"/>
      <c r="CO14" s="1028"/>
      <c r="CP14" s="1028"/>
      <c r="CQ14" s="1029"/>
      <c r="CR14" s="1027"/>
      <c r="CS14" s="1028"/>
      <c r="CT14" s="1028"/>
      <c r="CU14" s="1028"/>
      <c r="CV14" s="1029"/>
      <c r="CW14" s="1027"/>
      <c r="CX14" s="1028"/>
      <c r="CY14" s="1028"/>
      <c r="CZ14" s="1028"/>
      <c r="DA14" s="1029"/>
      <c r="DB14" s="1027"/>
      <c r="DC14" s="1028"/>
      <c r="DD14" s="1028"/>
      <c r="DE14" s="1028"/>
      <c r="DF14" s="1029"/>
      <c r="DG14" s="1027"/>
      <c r="DH14" s="1028"/>
      <c r="DI14" s="1028"/>
      <c r="DJ14" s="1028"/>
      <c r="DK14" s="1029"/>
      <c r="DL14" s="1027"/>
      <c r="DM14" s="1028"/>
      <c r="DN14" s="1028"/>
      <c r="DO14" s="1028"/>
      <c r="DP14" s="1029"/>
      <c r="DQ14" s="1027"/>
      <c r="DR14" s="1028"/>
      <c r="DS14" s="1028"/>
      <c r="DT14" s="1028"/>
      <c r="DU14" s="1029"/>
      <c r="DV14" s="1030"/>
      <c r="DW14" s="1031"/>
      <c r="DX14" s="1031"/>
      <c r="DY14" s="1031"/>
      <c r="DZ14" s="1032"/>
      <c r="EA14" s="234"/>
    </row>
    <row r="15" spans="1:131" s="235" customFormat="1" ht="26.25" customHeight="1" x14ac:dyDescent="0.15">
      <c r="A15" s="238">
        <v>9</v>
      </c>
      <c r="B15" s="1070"/>
      <c r="C15" s="1071"/>
      <c r="D15" s="1071"/>
      <c r="E15" s="1071"/>
      <c r="F15" s="1071"/>
      <c r="G15" s="1071"/>
      <c r="H15" s="1071"/>
      <c r="I15" s="1071"/>
      <c r="J15" s="1071"/>
      <c r="K15" s="1071"/>
      <c r="L15" s="1071"/>
      <c r="M15" s="1071"/>
      <c r="N15" s="1071"/>
      <c r="O15" s="1071"/>
      <c r="P15" s="1072"/>
      <c r="Q15" s="1078"/>
      <c r="R15" s="1079"/>
      <c r="S15" s="1079"/>
      <c r="T15" s="1079"/>
      <c r="U15" s="1079"/>
      <c r="V15" s="1079"/>
      <c r="W15" s="1079"/>
      <c r="X15" s="1079"/>
      <c r="Y15" s="1079"/>
      <c r="Z15" s="1079"/>
      <c r="AA15" s="1079"/>
      <c r="AB15" s="1079"/>
      <c r="AC15" s="1079"/>
      <c r="AD15" s="1079"/>
      <c r="AE15" s="1080"/>
      <c r="AF15" s="1075"/>
      <c r="AG15" s="1076"/>
      <c r="AH15" s="1076"/>
      <c r="AI15" s="1076"/>
      <c r="AJ15" s="1077"/>
      <c r="AK15" s="1122"/>
      <c r="AL15" s="1123"/>
      <c r="AM15" s="1123"/>
      <c r="AN15" s="1123"/>
      <c r="AO15" s="1123"/>
      <c r="AP15" s="1123"/>
      <c r="AQ15" s="1123"/>
      <c r="AR15" s="1123"/>
      <c r="AS15" s="1123"/>
      <c r="AT15" s="1123"/>
      <c r="AU15" s="1124"/>
      <c r="AV15" s="1124"/>
      <c r="AW15" s="1124"/>
      <c r="AX15" s="1124"/>
      <c r="AY15" s="1125"/>
      <c r="AZ15" s="232"/>
      <c r="BA15" s="232"/>
      <c r="BB15" s="232"/>
      <c r="BC15" s="232"/>
      <c r="BD15" s="232"/>
      <c r="BE15" s="233"/>
      <c r="BF15" s="233"/>
      <c r="BG15" s="233"/>
      <c r="BH15" s="233"/>
      <c r="BI15" s="233"/>
      <c r="BJ15" s="233"/>
      <c r="BK15" s="233"/>
      <c r="BL15" s="233"/>
      <c r="BM15" s="233"/>
      <c r="BN15" s="233"/>
      <c r="BO15" s="233"/>
      <c r="BP15" s="233"/>
      <c r="BQ15" s="238">
        <v>9</v>
      </c>
      <c r="BR15" s="239"/>
      <c r="BS15" s="1030"/>
      <c r="BT15" s="1031"/>
      <c r="BU15" s="1031"/>
      <c r="BV15" s="1031"/>
      <c r="BW15" s="1031"/>
      <c r="BX15" s="1031"/>
      <c r="BY15" s="1031"/>
      <c r="BZ15" s="1031"/>
      <c r="CA15" s="1031"/>
      <c r="CB15" s="1031"/>
      <c r="CC15" s="1031"/>
      <c r="CD15" s="1031"/>
      <c r="CE15" s="1031"/>
      <c r="CF15" s="1031"/>
      <c r="CG15" s="1052"/>
      <c r="CH15" s="1027"/>
      <c r="CI15" s="1028"/>
      <c r="CJ15" s="1028"/>
      <c r="CK15" s="1028"/>
      <c r="CL15" s="1029"/>
      <c r="CM15" s="1027"/>
      <c r="CN15" s="1028"/>
      <c r="CO15" s="1028"/>
      <c r="CP15" s="1028"/>
      <c r="CQ15" s="1029"/>
      <c r="CR15" s="1027"/>
      <c r="CS15" s="1028"/>
      <c r="CT15" s="1028"/>
      <c r="CU15" s="1028"/>
      <c r="CV15" s="1029"/>
      <c r="CW15" s="1027"/>
      <c r="CX15" s="1028"/>
      <c r="CY15" s="1028"/>
      <c r="CZ15" s="1028"/>
      <c r="DA15" s="1029"/>
      <c r="DB15" s="1027"/>
      <c r="DC15" s="1028"/>
      <c r="DD15" s="1028"/>
      <c r="DE15" s="1028"/>
      <c r="DF15" s="1029"/>
      <c r="DG15" s="1027"/>
      <c r="DH15" s="1028"/>
      <c r="DI15" s="1028"/>
      <c r="DJ15" s="1028"/>
      <c r="DK15" s="1029"/>
      <c r="DL15" s="1027"/>
      <c r="DM15" s="1028"/>
      <c r="DN15" s="1028"/>
      <c r="DO15" s="1028"/>
      <c r="DP15" s="1029"/>
      <c r="DQ15" s="1027"/>
      <c r="DR15" s="1028"/>
      <c r="DS15" s="1028"/>
      <c r="DT15" s="1028"/>
      <c r="DU15" s="1029"/>
      <c r="DV15" s="1030"/>
      <c r="DW15" s="1031"/>
      <c r="DX15" s="1031"/>
      <c r="DY15" s="1031"/>
      <c r="DZ15" s="1032"/>
      <c r="EA15" s="234"/>
    </row>
    <row r="16" spans="1:131" s="235" customFormat="1" ht="26.25" customHeight="1" x14ac:dyDescent="0.15">
      <c r="A16" s="238">
        <v>10</v>
      </c>
      <c r="B16" s="1070"/>
      <c r="C16" s="1071"/>
      <c r="D16" s="1071"/>
      <c r="E16" s="1071"/>
      <c r="F16" s="1071"/>
      <c r="G16" s="1071"/>
      <c r="H16" s="1071"/>
      <c r="I16" s="1071"/>
      <c r="J16" s="1071"/>
      <c r="K16" s="1071"/>
      <c r="L16" s="1071"/>
      <c r="M16" s="1071"/>
      <c r="N16" s="1071"/>
      <c r="O16" s="1071"/>
      <c r="P16" s="1072"/>
      <c r="Q16" s="1078"/>
      <c r="R16" s="1079"/>
      <c r="S16" s="1079"/>
      <c r="T16" s="1079"/>
      <c r="U16" s="1079"/>
      <c r="V16" s="1079"/>
      <c r="W16" s="1079"/>
      <c r="X16" s="1079"/>
      <c r="Y16" s="1079"/>
      <c r="Z16" s="1079"/>
      <c r="AA16" s="1079"/>
      <c r="AB16" s="1079"/>
      <c r="AC16" s="1079"/>
      <c r="AD16" s="1079"/>
      <c r="AE16" s="1080"/>
      <c r="AF16" s="1075"/>
      <c r="AG16" s="1076"/>
      <c r="AH16" s="1076"/>
      <c r="AI16" s="1076"/>
      <c r="AJ16" s="1077"/>
      <c r="AK16" s="1122"/>
      <c r="AL16" s="1123"/>
      <c r="AM16" s="1123"/>
      <c r="AN16" s="1123"/>
      <c r="AO16" s="1123"/>
      <c r="AP16" s="1123"/>
      <c r="AQ16" s="1123"/>
      <c r="AR16" s="1123"/>
      <c r="AS16" s="1123"/>
      <c r="AT16" s="1123"/>
      <c r="AU16" s="1124"/>
      <c r="AV16" s="1124"/>
      <c r="AW16" s="1124"/>
      <c r="AX16" s="1124"/>
      <c r="AY16" s="1125"/>
      <c r="AZ16" s="232"/>
      <c r="BA16" s="232"/>
      <c r="BB16" s="232"/>
      <c r="BC16" s="232"/>
      <c r="BD16" s="232"/>
      <c r="BE16" s="233"/>
      <c r="BF16" s="233"/>
      <c r="BG16" s="233"/>
      <c r="BH16" s="233"/>
      <c r="BI16" s="233"/>
      <c r="BJ16" s="233"/>
      <c r="BK16" s="233"/>
      <c r="BL16" s="233"/>
      <c r="BM16" s="233"/>
      <c r="BN16" s="233"/>
      <c r="BO16" s="233"/>
      <c r="BP16" s="233"/>
      <c r="BQ16" s="238">
        <v>10</v>
      </c>
      <c r="BR16" s="239"/>
      <c r="BS16" s="1030"/>
      <c r="BT16" s="1031"/>
      <c r="BU16" s="1031"/>
      <c r="BV16" s="1031"/>
      <c r="BW16" s="1031"/>
      <c r="BX16" s="1031"/>
      <c r="BY16" s="1031"/>
      <c r="BZ16" s="1031"/>
      <c r="CA16" s="1031"/>
      <c r="CB16" s="1031"/>
      <c r="CC16" s="1031"/>
      <c r="CD16" s="1031"/>
      <c r="CE16" s="1031"/>
      <c r="CF16" s="1031"/>
      <c r="CG16" s="1052"/>
      <c r="CH16" s="1027"/>
      <c r="CI16" s="1028"/>
      <c r="CJ16" s="1028"/>
      <c r="CK16" s="1028"/>
      <c r="CL16" s="1029"/>
      <c r="CM16" s="1027"/>
      <c r="CN16" s="1028"/>
      <c r="CO16" s="1028"/>
      <c r="CP16" s="1028"/>
      <c r="CQ16" s="1029"/>
      <c r="CR16" s="1027"/>
      <c r="CS16" s="1028"/>
      <c r="CT16" s="1028"/>
      <c r="CU16" s="1028"/>
      <c r="CV16" s="1029"/>
      <c r="CW16" s="1027"/>
      <c r="CX16" s="1028"/>
      <c r="CY16" s="1028"/>
      <c r="CZ16" s="1028"/>
      <c r="DA16" s="1029"/>
      <c r="DB16" s="1027"/>
      <c r="DC16" s="1028"/>
      <c r="DD16" s="1028"/>
      <c r="DE16" s="1028"/>
      <c r="DF16" s="1029"/>
      <c r="DG16" s="1027"/>
      <c r="DH16" s="1028"/>
      <c r="DI16" s="1028"/>
      <c r="DJ16" s="1028"/>
      <c r="DK16" s="1029"/>
      <c r="DL16" s="1027"/>
      <c r="DM16" s="1028"/>
      <c r="DN16" s="1028"/>
      <c r="DO16" s="1028"/>
      <c r="DP16" s="1029"/>
      <c r="DQ16" s="1027"/>
      <c r="DR16" s="1028"/>
      <c r="DS16" s="1028"/>
      <c r="DT16" s="1028"/>
      <c r="DU16" s="1029"/>
      <c r="DV16" s="1030"/>
      <c r="DW16" s="1031"/>
      <c r="DX16" s="1031"/>
      <c r="DY16" s="1031"/>
      <c r="DZ16" s="1032"/>
      <c r="EA16" s="234"/>
    </row>
    <row r="17" spans="1:131" s="235" customFormat="1" ht="26.25" customHeight="1" x14ac:dyDescent="0.15">
      <c r="A17" s="238">
        <v>11</v>
      </c>
      <c r="B17" s="1070"/>
      <c r="C17" s="1071"/>
      <c r="D17" s="1071"/>
      <c r="E17" s="1071"/>
      <c r="F17" s="1071"/>
      <c r="G17" s="1071"/>
      <c r="H17" s="1071"/>
      <c r="I17" s="1071"/>
      <c r="J17" s="1071"/>
      <c r="K17" s="1071"/>
      <c r="L17" s="1071"/>
      <c r="M17" s="1071"/>
      <c r="N17" s="1071"/>
      <c r="O17" s="1071"/>
      <c r="P17" s="1072"/>
      <c r="Q17" s="1078"/>
      <c r="R17" s="1079"/>
      <c r="S17" s="1079"/>
      <c r="T17" s="1079"/>
      <c r="U17" s="1079"/>
      <c r="V17" s="1079"/>
      <c r="W17" s="1079"/>
      <c r="X17" s="1079"/>
      <c r="Y17" s="1079"/>
      <c r="Z17" s="1079"/>
      <c r="AA17" s="1079"/>
      <c r="AB17" s="1079"/>
      <c r="AC17" s="1079"/>
      <c r="AD17" s="1079"/>
      <c r="AE17" s="1080"/>
      <c r="AF17" s="1075"/>
      <c r="AG17" s="1076"/>
      <c r="AH17" s="1076"/>
      <c r="AI17" s="1076"/>
      <c r="AJ17" s="1077"/>
      <c r="AK17" s="1122"/>
      <c r="AL17" s="1123"/>
      <c r="AM17" s="1123"/>
      <c r="AN17" s="1123"/>
      <c r="AO17" s="1123"/>
      <c r="AP17" s="1123"/>
      <c r="AQ17" s="1123"/>
      <c r="AR17" s="1123"/>
      <c r="AS17" s="1123"/>
      <c r="AT17" s="1123"/>
      <c r="AU17" s="1124"/>
      <c r="AV17" s="1124"/>
      <c r="AW17" s="1124"/>
      <c r="AX17" s="1124"/>
      <c r="AY17" s="1125"/>
      <c r="AZ17" s="232"/>
      <c r="BA17" s="232"/>
      <c r="BB17" s="232"/>
      <c r="BC17" s="232"/>
      <c r="BD17" s="232"/>
      <c r="BE17" s="233"/>
      <c r="BF17" s="233"/>
      <c r="BG17" s="233"/>
      <c r="BH17" s="233"/>
      <c r="BI17" s="233"/>
      <c r="BJ17" s="233"/>
      <c r="BK17" s="233"/>
      <c r="BL17" s="233"/>
      <c r="BM17" s="233"/>
      <c r="BN17" s="233"/>
      <c r="BO17" s="233"/>
      <c r="BP17" s="233"/>
      <c r="BQ17" s="238">
        <v>11</v>
      </c>
      <c r="BR17" s="239"/>
      <c r="BS17" s="1030"/>
      <c r="BT17" s="1031"/>
      <c r="BU17" s="1031"/>
      <c r="BV17" s="1031"/>
      <c r="BW17" s="1031"/>
      <c r="BX17" s="1031"/>
      <c r="BY17" s="1031"/>
      <c r="BZ17" s="1031"/>
      <c r="CA17" s="1031"/>
      <c r="CB17" s="1031"/>
      <c r="CC17" s="1031"/>
      <c r="CD17" s="1031"/>
      <c r="CE17" s="1031"/>
      <c r="CF17" s="1031"/>
      <c r="CG17" s="1052"/>
      <c r="CH17" s="1027"/>
      <c r="CI17" s="1028"/>
      <c r="CJ17" s="1028"/>
      <c r="CK17" s="1028"/>
      <c r="CL17" s="1029"/>
      <c r="CM17" s="1027"/>
      <c r="CN17" s="1028"/>
      <c r="CO17" s="1028"/>
      <c r="CP17" s="1028"/>
      <c r="CQ17" s="1029"/>
      <c r="CR17" s="1027"/>
      <c r="CS17" s="1028"/>
      <c r="CT17" s="1028"/>
      <c r="CU17" s="1028"/>
      <c r="CV17" s="1029"/>
      <c r="CW17" s="1027"/>
      <c r="CX17" s="1028"/>
      <c r="CY17" s="1028"/>
      <c r="CZ17" s="1028"/>
      <c r="DA17" s="1029"/>
      <c r="DB17" s="1027"/>
      <c r="DC17" s="1028"/>
      <c r="DD17" s="1028"/>
      <c r="DE17" s="1028"/>
      <c r="DF17" s="1029"/>
      <c r="DG17" s="1027"/>
      <c r="DH17" s="1028"/>
      <c r="DI17" s="1028"/>
      <c r="DJ17" s="1028"/>
      <c r="DK17" s="1029"/>
      <c r="DL17" s="1027"/>
      <c r="DM17" s="1028"/>
      <c r="DN17" s="1028"/>
      <c r="DO17" s="1028"/>
      <c r="DP17" s="1029"/>
      <c r="DQ17" s="1027"/>
      <c r="DR17" s="1028"/>
      <c r="DS17" s="1028"/>
      <c r="DT17" s="1028"/>
      <c r="DU17" s="1029"/>
      <c r="DV17" s="1030"/>
      <c r="DW17" s="1031"/>
      <c r="DX17" s="1031"/>
      <c r="DY17" s="1031"/>
      <c r="DZ17" s="1032"/>
      <c r="EA17" s="234"/>
    </row>
    <row r="18" spans="1:131" s="235" customFormat="1" ht="26.25" customHeight="1" x14ac:dyDescent="0.15">
      <c r="A18" s="238">
        <v>12</v>
      </c>
      <c r="B18" s="1070"/>
      <c r="C18" s="1071"/>
      <c r="D18" s="1071"/>
      <c r="E18" s="1071"/>
      <c r="F18" s="1071"/>
      <c r="G18" s="1071"/>
      <c r="H18" s="1071"/>
      <c r="I18" s="1071"/>
      <c r="J18" s="1071"/>
      <c r="K18" s="1071"/>
      <c r="L18" s="1071"/>
      <c r="M18" s="1071"/>
      <c r="N18" s="1071"/>
      <c r="O18" s="1071"/>
      <c r="P18" s="1072"/>
      <c r="Q18" s="1078"/>
      <c r="R18" s="1079"/>
      <c r="S18" s="1079"/>
      <c r="T18" s="1079"/>
      <c r="U18" s="1079"/>
      <c r="V18" s="1079"/>
      <c r="W18" s="1079"/>
      <c r="X18" s="1079"/>
      <c r="Y18" s="1079"/>
      <c r="Z18" s="1079"/>
      <c r="AA18" s="1079"/>
      <c r="AB18" s="1079"/>
      <c r="AC18" s="1079"/>
      <c r="AD18" s="1079"/>
      <c r="AE18" s="1080"/>
      <c r="AF18" s="1075"/>
      <c r="AG18" s="1076"/>
      <c r="AH18" s="1076"/>
      <c r="AI18" s="1076"/>
      <c r="AJ18" s="1077"/>
      <c r="AK18" s="1122"/>
      <c r="AL18" s="1123"/>
      <c r="AM18" s="1123"/>
      <c r="AN18" s="1123"/>
      <c r="AO18" s="1123"/>
      <c r="AP18" s="1123"/>
      <c r="AQ18" s="1123"/>
      <c r="AR18" s="1123"/>
      <c r="AS18" s="1123"/>
      <c r="AT18" s="1123"/>
      <c r="AU18" s="1124"/>
      <c r="AV18" s="1124"/>
      <c r="AW18" s="1124"/>
      <c r="AX18" s="1124"/>
      <c r="AY18" s="1125"/>
      <c r="AZ18" s="232"/>
      <c r="BA18" s="232"/>
      <c r="BB18" s="232"/>
      <c r="BC18" s="232"/>
      <c r="BD18" s="232"/>
      <c r="BE18" s="233"/>
      <c r="BF18" s="233"/>
      <c r="BG18" s="233"/>
      <c r="BH18" s="233"/>
      <c r="BI18" s="233"/>
      <c r="BJ18" s="233"/>
      <c r="BK18" s="233"/>
      <c r="BL18" s="233"/>
      <c r="BM18" s="233"/>
      <c r="BN18" s="233"/>
      <c r="BO18" s="233"/>
      <c r="BP18" s="233"/>
      <c r="BQ18" s="238">
        <v>12</v>
      </c>
      <c r="BR18" s="239"/>
      <c r="BS18" s="1030"/>
      <c r="BT18" s="1031"/>
      <c r="BU18" s="1031"/>
      <c r="BV18" s="1031"/>
      <c r="BW18" s="1031"/>
      <c r="BX18" s="1031"/>
      <c r="BY18" s="1031"/>
      <c r="BZ18" s="1031"/>
      <c r="CA18" s="1031"/>
      <c r="CB18" s="1031"/>
      <c r="CC18" s="1031"/>
      <c r="CD18" s="1031"/>
      <c r="CE18" s="1031"/>
      <c r="CF18" s="1031"/>
      <c r="CG18" s="1052"/>
      <c r="CH18" s="1027"/>
      <c r="CI18" s="1028"/>
      <c r="CJ18" s="1028"/>
      <c r="CK18" s="1028"/>
      <c r="CL18" s="1029"/>
      <c r="CM18" s="1027"/>
      <c r="CN18" s="1028"/>
      <c r="CO18" s="1028"/>
      <c r="CP18" s="1028"/>
      <c r="CQ18" s="1029"/>
      <c r="CR18" s="1027"/>
      <c r="CS18" s="1028"/>
      <c r="CT18" s="1028"/>
      <c r="CU18" s="1028"/>
      <c r="CV18" s="1029"/>
      <c r="CW18" s="1027"/>
      <c r="CX18" s="1028"/>
      <c r="CY18" s="1028"/>
      <c r="CZ18" s="1028"/>
      <c r="DA18" s="1029"/>
      <c r="DB18" s="1027"/>
      <c r="DC18" s="1028"/>
      <c r="DD18" s="1028"/>
      <c r="DE18" s="1028"/>
      <c r="DF18" s="1029"/>
      <c r="DG18" s="1027"/>
      <c r="DH18" s="1028"/>
      <c r="DI18" s="1028"/>
      <c r="DJ18" s="1028"/>
      <c r="DK18" s="1029"/>
      <c r="DL18" s="1027"/>
      <c r="DM18" s="1028"/>
      <c r="DN18" s="1028"/>
      <c r="DO18" s="1028"/>
      <c r="DP18" s="1029"/>
      <c r="DQ18" s="1027"/>
      <c r="DR18" s="1028"/>
      <c r="DS18" s="1028"/>
      <c r="DT18" s="1028"/>
      <c r="DU18" s="1029"/>
      <c r="DV18" s="1030"/>
      <c r="DW18" s="1031"/>
      <c r="DX18" s="1031"/>
      <c r="DY18" s="1031"/>
      <c r="DZ18" s="1032"/>
      <c r="EA18" s="234"/>
    </row>
    <row r="19" spans="1:131" s="235" customFormat="1" ht="26.25" customHeight="1" x14ac:dyDescent="0.15">
      <c r="A19" s="238">
        <v>13</v>
      </c>
      <c r="B19" s="1070"/>
      <c r="C19" s="1071"/>
      <c r="D19" s="1071"/>
      <c r="E19" s="1071"/>
      <c r="F19" s="1071"/>
      <c r="G19" s="1071"/>
      <c r="H19" s="1071"/>
      <c r="I19" s="1071"/>
      <c r="J19" s="1071"/>
      <c r="K19" s="1071"/>
      <c r="L19" s="1071"/>
      <c r="M19" s="1071"/>
      <c r="N19" s="1071"/>
      <c r="O19" s="1071"/>
      <c r="P19" s="1072"/>
      <c r="Q19" s="1078"/>
      <c r="R19" s="1079"/>
      <c r="S19" s="1079"/>
      <c r="T19" s="1079"/>
      <c r="U19" s="1079"/>
      <c r="V19" s="1079"/>
      <c r="W19" s="1079"/>
      <c r="X19" s="1079"/>
      <c r="Y19" s="1079"/>
      <c r="Z19" s="1079"/>
      <c r="AA19" s="1079"/>
      <c r="AB19" s="1079"/>
      <c r="AC19" s="1079"/>
      <c r="AD19" s="1079"/>
      <c r="AE19" s="1080"/>
      <c r="AF19" s="1075"/>
      <c r="AG19" s="1076"/>
      <c r="AH19" s="1076"/>
      <c r="AI19" s="1076"/>
      <c r="AJ19" s="1077"/>
      <c r="AK19" s="1122"/>
      <c r="AL19" s="1123"/>
      <c r="AM19" s="1123"/>
      <c r="AN19" s="1123"/>
      <c r="AO19" s="1123"/>
      <c r="AP19" s="1123"/>
      <c r="AQ19" s="1123"/>
      <c r="AR19" s="1123"/>
      <c r="AS19" s="1123"/>
      <c r="AT19" s="1123"/>
      <c r="AU19" s="1124"/>
      <c r="AV19" s="1124"/>
      <c r="AW19" s="1124"/>
      <c r="AX19" s="1124"/>
      <c r="AY19" s="1125"/>
      <c r="AZ19" s="232"/>
      <c r="BA19" s="232"/>
      <c r="BB19" s="232"/>
      <c r="BC19" s="232"/>
      <c r="BD19" s="232"/>
      <c r="BE19" s="233"/>
      <c r="BF19" s="233"/>
      <c r="BG19" s="233"/>
      <c r="BH19" s="233"/>
      <c r="BI19" s="233"/>
      <c r="BJ19" s="233"/>
      <c r="BK19" s="233"/>
      <c r="BL19" s="233"/>
      <c r="BM19" s="233"/>
      <c r="BN19" s="233"/>
      <c r="BO19" s="233"/>
      <c r="BP19" s="233"/>
      <c r="BQ19" s="238">
        <v>13</v>
      </c>
      <c r="BR19" s="239"/>
      <c r="BS19" s="1030"/>
      <c r="BT19" s="1031"/>
      <c r="BU19" s="1031"/>
      <c r="BV19" s="1031"/>
      <c r="BW19" s="1031"/>
      <c r="BX19" s="1031"/>
      <c r="BY19" s="1031"/>
      <c r="BZ19" s="1031"/>
      <c r="CA19" s="1031"/>
      <c r="CB19" s="1031"/>
      <c r="CC19" s="1031"/>
      <c r="CD19" s="1031"/>
      <c r="CE19" s="1031"/>
      <c r="CF19" s="1031"/>
      <c r="CG19" s="1052"/>
      <c r="CH19" s="1027"/>
      <c r="CI19" s="1028"/>
      <c r="CJ19" s="1028"/>
      <c r="CK19" s="1028"/>
      <c r="CL19" s="1029"/>
      <c r="CM19" s="1027"/>
      <c r="CN19" s="1028"/>
      <c r="CO19" s="1028"/>
      <c r="CP19" s="1028"/>
      <c r="CQ19" s="1029"/>
      <c r="CR19" s="1027"/>
      <c r="CS19" s="1028"/>
      <c r="CT19" s="1028"/>
      <c r="CU19" s="1028"/>
      <c r="CV19" s="1029"/>
      <c r="CW19" s="1027"/>
      <c r="CX19" s="1028"/>
      <c r="CY19" s="1028"/>
      <c r="CZ19" s="1028"/>
      <c r="DA19" s="1029"/>
      <c r="DB19" s="1027"/>
      <c r="DC19" s="1028"/>
      <c r="DD19" s="1028"/>
      <c r="DE19" s="1028"/>
      <c r="DF19" s="1029"/>
      <c r="DG19" s="1027"/>
      <c r="DH19" s="1028"/>
      <c r="DI19" s="1028"/>
      <c r="DJ19" s="1028"/>
      <c r="DK19" s="1029"/>
      <c r="DL19" s="1027"/>
      <c r="DM19" s="1028"/>
      <c r="DN19" s="1028"/>
      <c r="DO19" s="1028"/>
      <c r="DP19" s="1029"/>
      <c r="DQ19" s="1027"/>
      <c r="DR19" s="1028"/>
      <c r="DS19" s="1028"/>
      <c r="DT19" s="1028"/>
      <c r="DU19" s="1029"/>
      <c r="DV19" s="1030"/>
      <c r="DW19" s="1031"/>
      <c r="DX19" s="1031"/>
      <c r="DY19" s="1031"/>
      <c r="DZ19" s="1032"/>
      <c r="EA19" s="234"/>
    </row>
    <row r="20" spans="1:131" s="235" customFormat="1" ht="26.25" customHeight="1" x14ac:dyDescent="0.15">
      <c r="A20" s="238">
        <v>14</v>
      </c>
      <c r="B20" s="1070"/>
      <c r="C20" s="1071"/>
      <c r="D20" s="1071"/>
      <c r="E20" s="1071"/>
      <c r="F20" s="1071"/>
      <c r="G20" s="1071"/>
      <c r="H20" s="1071"/>
      <c r="I20" s="1071"/>
      <c r="J20" s="1071"/>
      <c r="K20" s="1071"/>
      <c r="L20" s="1071"/>
      <c r="M20" s="1071"/>
      <c r="N20" s="1071"/>
      <c r="O20" s="1071"/>
      <c r="P20" s="1072"/>
      <c r="Q20" s="1078"/>
      <c r="R20" s="1079"/>
      <c r="S20" s="1079"/>
      <c r="T20" s="1079"/>
      <c r="U20" s="1079"/>
      <c r="V20" s="1079"/>
      <c r="W20" s="1079"/>
      <c r="X20" s="1079"/>
      <c r="Y20" s="1079"/>
      <c r="Z20" s="1079"/>
      <c r="AA20" s="1079"/>
      <c r="AB20" s="1079"/>
      <c r="AC20" s="1079"/>
      <c r="AD20" s="1079"/>
      <c r="AE20" s="1080"/>
      <c r="AF20" s="1075"/>
      <c r="AG20" s="1076"/>
      <c r="AH20" s="1076"/>
      <c r="AI20" s="1076"/>
      <c r="AJ20" s="1077"/>
      <c r="AK20" s="1122"/>
      <c r="AL20" s="1123"/>
      <c r="AM20" s="1123"/>
      <c r="AN20" s="1123"/>
      <c r="AO20" s="1123"/>
      <c r="AP20" s="1123"/>
      <c r="AQ20" s="1123"/>
      <c r="AR20" s="1123"/>
      <c r="AS20" s="1123"/>
      <c r="AT20" s="1123"/>
      <c r="AU20" s="1124"/>
      <c r="AV20" s="1124"/>
      <c r="AW20" s="1124"/>
      <c r="AX20" s="1124"/>
      <c r="AY20" s="1125"/>
      <c r="AZ20" s="232"/>
      <c r="BA20" s="232"/>
      <c r="BB20" s="232"/>
      <c r="BC20" s="232"/>
      <c r="BD20" s="232"/>
      <c r="BE20" s="233"/>
      <c r="BF20" s="233"/>
      <c r="BG20" s="233"/>
      <c r="BH20" s="233"/>
      <c r="BI20" s="233"/>
      <c r="BJ20" s="233"/>
      <c r="BK20" s="233"/>
      <c r="BL20" s="233"/>
      <c r="BM20" s="233"/>
      <c r="BN20" s="233"/>
      <c r="BO20" s="233"/>
      <c r="BP20" s="233"/>
      <c r="BQ20" s="238">
        <v>14</v>
      </c>
      <c r="BR20" s="239"/>
      <c r="BS20" s="1030"/>
      <c r="BT20" s="1031"/>
      <c r="BU20" s="1031"/>
      <c r="BV20" s="1031"/>
      <c r="BW20" s="1031"/>
      <c r="BX20" s="1031"/>
      <c r="BY20" s="1031"/>
      <c r="BZ20" s="1031"/>
      <c r="CA20" s="1031"/>
      <c r="CB20" s="1031"/>
      <c r="CC20" s="1031"/>
      <c r="CD20" s="1031"/>
      <c r="CE20" s="1031"/>
      <c r="CF20" s="1031"/>
      <c r="CG20" s="1052"/>
      <c r="CH20" s="1027"/>
      <c r="CI20" s="1028"/>
      <c r="CJ20" s="1028"/>
      <c r="CK20" s="1028"/>
      <c r="CL20" s="1029"/>
      <c r="CM20" s="1027"/>
      <c r="CN20" s="1028"/>
      <c r="CO20" s="1028"/>
      <c r="CP20" s="1028"/>
      <c r="CQ20" s="1029"/>
      <c r="CR20" s="1027"/>
      <c r="CS20" s="1028"/>
      <c r="CT20" s="1028"/>
      <c r="CU20" s="1028"/>
      <c r="CV20" s="1029"/>
      <c r="CW20" s="1027"/>
      <c r="CX20" s="1028"/>
      <c r="CY20" s="1028"/>
      <c r="CZ20" s="1028"/>
      <c r="DA20" s="1029"/>
      <c r="DB20" s="1027"/>
      <c r="DC20" s="1028"/>
      <c r="DD20" s="1028"/>
      <c r="DE20" s="1028"/>
      <c r="DF20" s="1029"/>
      <c r="DG20" s="1027"/>
      <c r="DH20" s="1028"/>
      <c r="DI20" s="1028"/>
      <c r="DJ20" s="1028"/>
      <c r="DK20" s="1029"/>
      <c r="DL20" s="1027"/>
      <c r="DM20" s="1028"/>
      <c r="DN20" s="1028"/>
      <c r="DO20" s="1028"/>
      <c r="DP20" s="1029"/>
      <c r="DQ20" s="1027"/>
      <c r="DR20" s="1028"/>
      <c r="DS20" s="1028"/>
      <c r="DT20" s="1028"/>
      <c r="DU20" s="1029"/>
      <c r="DV20" s="1030"/>
      <c r="DW20" s="1031"/>
      <c r="DX20" s="1031"/>
      <c r="DY20" s="1031"/>
      <c r="DZ20" s="1032"/>
      <c r="EA20" s="234"/>
    </row>
    <row r="21" spans="1:131" s="235" customFormat="1" ht="26.25" customHeight="1" thickBot="1" x14ac:dyDescent="0.2">
      <c r="A21" s="238">
        <v>15</v>
      </c>
      <c r="B21" s="1070"/>
      <c r="C21" s="1071"/>
      <c r="D21" s="1071"/>
      <c r="E21" s="1071"/>
      <c r="F21" s="1071"/>
      <c r="G21" s="1071"/>
      <c r="H21" s="1071"/>
      <c r="I21" s="1071"/>
      <c r="J21" s="1071"/>
      <c r="K21" s="1071"/>
      <c r="L21" s="1071"/>
      <c r="M21" s="1071"/>
      <c r="N21" s="1071"/>
      <c r="O21" s="1071"/>
      <c r="P21" s="1072"/>
      <c r="Q21" s="1078"/>
      <c r="R21" s="1079"/>
      <c r="S21" s="1079"/>
      <c r="T21" s="1079"/>
      <c r="U21" s="1079"/>
      <c r="V21" s="1079"/>
      <c r="W21" s="1079"/>
      <c r="X21" s="1079"/>
      <c r="Y21" s="1079"/>
      <c r="Z21" s="1079"/>
      <c r="AA21" s="1079"/>
      <c r="AB21" s="1079"/>
      <c r="AC21" s="1079"/>
      <c r="AD21" s="1079"/>
      <c r="AE21" s="1080"/>
      <c r="AF21" s="1075"/>
      <c r="AG21" s="1076"/>
      <c r="AH21" s="1076"/>
      <c r="AI21" s="1076"/>
      <c r="AJ21" s="1077"/>
      <c r="AK21" s="1122"/>
      <c r="AL21" s="1123"/>
      <c r="AM21" s="1123"/>
      <c r="AN21" s="1123"/>
      <c r="AO21" s="1123"/>
      <c r="AP21" s="1123"/>
      <c r="AQ21" s="1123"/>
      <c r="AR21" s="1123"/>
      <c r="AS21" s="1123"/>
      <c r="AT21" s="1123"/>
      <c r="AU21" s="1124"/>
      <c r="AV21" s="1124"/>
      <c r="AW21" s="1124"/>
      <c r="AX21" s="1124"/>
      <c r="AY21" s="1125"/>
      <c r="AZ21" s="232"/>
      <c r="BA21" s="232"/>
      <c r="BB21" s="232"/>
      <c r="BC21" s="232"/>
      <c r="BD21" s="232"/>
      <c r="BE21" s="233"/>
      <c r="BF21" s="233"/>
      <c r="BG21" s="233"/>
      <c r="BH21" s="233"/>
      <c r="BI21" s="233"/>
      <c r="BJ21" s="233"/>
      <c r="BK21" s="233"/>
      <c r="BL21" s="233"/>
      <c r="BM21" s="233"/>
      <c r="BN21" s="233"/>
      <c r="BO21" s="233"/>
      <c r="BP21" s="233"/>
      <c r="BQ21" s="238">
        <v>15</v>
      </c>
      <c r="BR21" s="239"/>
      <c r="BS21" s="1030"/>
      <c r="BT21" s="1031"/>
      <c r="BU21" s="1031"/>
      <c r="BV21" s="1031"/>
      <c r="BW21" s="1031"/>
      <c r="BX21" s="1031"/>
      <c r="BY21" s="1031"/>
      <c r="BZ21" s="1031"/>
      <c r="CA21" s="1031"/>
      <c r="CB21" s="1031"/>
      <c r="CC21" s="1031"/>
      <c r="CD21" s="1031"/>
      <c r="CE21" s="1031"/>
      <c r="CF21" s="1031"/>
      <c r="CG21" s="1052"/>
      <c r="CH21" s="1027"/>
      <c r="CI21" s="1028"/>
      <c r="CJ21" s="1028"/>
      <c r="CK21" s="1028"/>
      <c r="CL21" s="1029"/>
      <c r="CM21" s="1027"/>
      <c r="CN21" s="1028"/>
      <c r="CO21" s="1028"/>
      <c r="CP21" s="1028"/>
      <c r="CQ21" s="1029"/>
      <c r="CR21" s="1027"/>
      <c r="CS21" s="1028"/>
      <c r="CT21" s="1028"/>
      <c r="CU21" s="1028"/>
      <c r="CV21" s="1029"/>
      <c r="CW21" s="1027"/>
      <c r="CX21" s="1028"/>
      <c r="CY21" s="1028"/>
      <c r="CZ21" s="1028"/>
      <c r="DA21" s="1029"/>
      <c r="DB21" s="1027"/>
      <c r="DC21" s="1028"/>
      <c r="DD21" s="1028"/>
      <c r="DE21" s="1028"/>
      <c r="DF21" s="1029"/>
      <c r="DG21" s="1027"/>
      <c r="DH21" s="1028"/>
      <c r="DI21" s="1028"/>
      <c r="DJ21" s="1028"/>
      <c r="DK21" s="1029"/>
      <c r="DL21" s="1027"/>
      <c r="DM21" s="1028"/>
      <c r="DN21" s="1028"/>
      <c r="DO21" s="1028"/>
      <c r="DP21" s="1029"/>
      <c r="DQ21" s="1027"/>
      <c r="DR21" s="1028"/>
      <c r="DS21" s="1028"/>
      <c r="DT21" s="1028"/>
      <c r="DU21" s="1029"/>
      <c r="DV21" s="1030"/>
      <c r="DW21" s="1031"/>
      <c r="DX21" s="1031"/>
      <c r="DY21" s="1031"/>
      <c r="DZ21" s="1032"/>
      <c r="EA21" s="234"/>
    </row>
    <row r="22" spans="1:131" s="235" customFormat="1" ht="26.25" customHeight="1" x14ac:dyDescent="0.15">
      <c r="A22" s="238">
        <v>16</v>
      </c>
      <c r="B22" s="1070"/>
      <c r="C22" s="1071"/>
      <c r="D22" s="1071"/>
      <c r="E22" s="1071"/>
      <c r="F22" s="1071"/>
      <c r="G22" s="1071"/>
      <c r="H22" s="1071"/>
      <c r="I22" s="1071"/>
      <c r="J22" s="1071"/>
      <c r="K22" s="1071"/>
      <c r="L22" s="1071"/>
      <c r="M22" s="1071"/>
      <c r="N22" s="1071"/>
      <c r="O22" s="1071"/>
      <c r="P22" s="1072"/>
      <c r="Q22" s="1115"/>
      <c r="R22" s="1116"/>
      <c r="S22" s="1116"/>
      <c r="T22" s="1116"/>
      <c r="U22" s="1116"/>
      <c r="V22" s="1116"/>
      <c r="W22" s="1116"/>
      <c r="X22" s="1116"/>
      <c r="Y22" s="1116"/>
      <c r="Z22" s="1116"/>
      <c r="AA22" s="1116"/>
      <c r="AB22" s="1116"/>
      <c r="AC22" s="1116"/>
      <c r="AD22" s="1116"/>
      <c r="AE22" s="1117"/>
      <c r="AF22" s="1075"/>
      <c r="AG22" s="1076"/>
      <c r="AH22" s="1076"/>
      <c r="AI22" s="1076"/>
      <c r="AJ22" s="1077"/>
      <c r="AK22" s="1118"/>
      <c r="AL22" s="1119"/>
      <c r="AM22" s="1119"/>
      <c r="AN22" s="1119"/>
      <c r="AO22" s="1119"/>
      <c r="AP22" s="1119"/>
      <c r="AQ22" s="1119"/>
      <c r="AR22" s="1119"/>
      <c r="AS22" s="1119"/>
      <c r="AT22" s="1119"/>
      <c r="AU22" s="1120"/>
      <c r="AV22" s="1120"/>
      <c r="AW22" s="1120"/>
      <c r="AX22" s="1120"/>
      <c r="AY22" s="1121"/>
      <c r="AZ22" s="1068" t="s">
        <v>391</v>
      </c>
      <c r="BA22" s="1068"/>
      <c r="BB22" s="1068"/>
      <c r="BC22" s="1068"/>
      <c r="BD22" s="1069"/>
      <c r="BE22" s="233"/>
      <c r="BF22" s="233"/>
      <c r="BG22" s="233"/>
      <c r="BH22" s="233"/>
      <c r="BI22" s="233"/>
      <c r="BJ22" s="233"/>
      <c r="BK22" s="233"/>
      <c r="BL22" s="233"/>
      <c r="BM22" s="233"/>
      <c r="BN22" s="233"/>
      <c r="BO22" s="233"/>
      <c r="BP22" s="233"/>
      <c r="BQ22" s="238">
        <v>16</v>
      </c>
      <c r="BR22" s="239"/>
      <c r="BS22" s="1030"/>
      <c r="BT22" s="1031"/>
      <c r="BU22" s="1031"/>
      <c r="BV22" s="1031"/>
      <c r="BW22" s="1031"/>
      <c r="BX22" s="1031"/>
      <c r="BY22" s="1031"/>
      <c r="BZ22" s="1031"/>
      <c r="CA22" s="1031"/>
      <c r="CB22" s="1031"/>
      <c r="CC22" s="1031"/>
      <c r="CD22" s="1031"/>
      <c r="CE22" s="1031"/>
      <c r="CF22" s="1031"/>
      <c r="CG22" s="1052"/>
      <c r="CH22" s="1027"/>
      <c r="CI22" s="1028"/>
      <c r="CJ22" s="1028"/>
      <c r="CK22" s="1028"/>
      <c r="CL22" s="1029"/>
      <c r="CM22" s="1027"/>
      <c r="CN22" s="1028"/>
      <c r="CO22" s="1028"/>
      <c r="CP22" s="1028"/>
      <c r="CQ22" s="1029"/>
      <c r="CR22" s="1027"/>
      <c r="CS22" s="1028"/>
      <c r="CT22" s="1028"/>
      <c r="CU22" s="1028"/>
      <c r="CV22" s="1029"/>
      <c r="CW22" s="1027"/>
      <c r="CX22" s="1028"/>
      <c r="CY22" s="1028"/>
      <c r="CZ22" s="1028"/>
      <c r="DA22" s="1029"/>
      <c r="DB22" s="1027"/>
      <c r="DC22" s="1028"/>
      <c r="DD22" s="1028"/>
      <c r="DE22" s="1028"/>
      <c r="DF22" s="1029"/>
      <c r="DG22" s="1027"/>
      <c r="DH22" s="1028"/>
      <c r="DI22" s="1028"/>
      <c r="DJ22" s="1028"/>
      <c r="DK22" s="1029"/>
      <c r="DL22" s="1027"/>
      <c r="DM22" s="1028"/>
      <c r="DN22" s="1028"/>
      <c r="DO22" s="1028"/>
      <c r="DP22" s="1029"/>
      <c r="DQ22" s="1027"/>
      <c r="DR22" s="1028"/>
      <c r="DS22" s="1028"/>
      <c r="DT22" s="1028"/>
      <c r="DU22" s="1029"/>
      <c r="DV22" s="1030"/>
      <c r="DW22" s="1031"/>
      <c r="DX22" s="1031"/>
      <c r="DY22" s="1031"/>
      <c r="DZ22" s="1032"/>
      <c r="EA22" s="234"/>
    </row>
    <row r="23" spans="1:131" s="235" customFormat="1" ht="26.25" customHeight="1" thickBot="1" x14ac:dyDescent="0.2">
      <c r="A23" s="240" t="s">
        <v>392</v>
      </c>
      <c r="B23" s="973" t="s">
        <v>393</v>
      </c>
      <c r="C23" s="974"/>
      <c r="D23" s="974"/>
      <c r="E23" s="974"/>
      <c r="F23" s="974"/>
      <c r="G23" s="974"/>
      <c r="H23" s="974"/>
      <c r="I23" s="974"/>
      <c r="J23" s="974"/>
      <c r="K23" s="974"/>
      <c r="L23" s="974"/>
      <c r="M23" s="974"/>
      <c r="N23" s="974"/>
      <c r="O23" s="974"/>
      <c r="P23" s="984"/>
      <c r="Q23" s="1110">
        <f>SUM(Q7:U22)</f>
        <v>14561</v>
      </c>
      <c r="R23" s="1104"/>
      <c r="S23" s="1104"/>
      <c r="T23" s="1104"/>
      <c r="U23" s="1104"/>
      <c r="V23" s="1110">
        <v>14106</v>
      </c>
      <c r="W23" s="1104"/>
      <c r="X23" s="1104"/>
      <c r="Y23" s="1104"/>
      <c r="Z23" s="1104"/>
      <c r="AA23" s="1110">
        <f t="shared" ref="AA23" si="0">SUM(AA7:AE22)</f>
        <v>455</v>
      </c>
      <c r="AB23" s="1104"/>
      <c r="AC23" s="1104"/>
      <c r="AD23" s="1104"/>
      <c r="AE23" s="1104"/>
      <c r="AF23" s="1111">
        <v>417</v>
      </c>
      <c r="AG23" s="1104"/>
      <c r="AH23" s="1104"/>
      <c r="AI23" s="1104"/>
      <c r="AJ23" s="1112"/>
      <c r="AK23" s="1113"/>
      <c r="AL23" s="1114"/>
      <c r="AM23" s="1114"/>
      <c r="AN23" s="1114"/>
      <c r="AO23" s="1114"/>
      <c r="AP23" s="1104">
        <f>SUM(AP7:AT22)</f>
        <v>10332</v>
      </c>
      <c r="AQ23" s="1104"/>
      <c r="AR23" s="1104"/>
      <c r="AS23" s="1104"/>
      <c r="AT23" s="1104"/>
      <c r="AU23" s="1105"/>
      <c r="AV23" s="1105"/>
      <c r="AW23" s="1105"/>
      <c r="AX23" s="1105"/>
      <c r="AY23" s="1106"/>
      <c r="AZ23" s="1107" t="s">
        <v>394</v>
      </c>
      <c r="BA23" s="1108"/>
      <c r="BB23" s="1108"/>
      <c r="BC23" s="1108"/>
      <c r="BD23" s="1109"/>
      <c r="BE23" s="233"/>
      <c r="BF23" s="233"/>
      <c r="BG23" s="233"/>
      <c r="BH23" s="233"/>
      <c r="BI23" s="233"/>
      <c r="BJ23" s="233"/>
      <c r="BK23" s="233"/>
      <c r="BL23" s="233"/>
      <c r="BM23" s="233"/>
      <c r="BN23" s="233"/>
      <c r="BO23" s="233"/>
      <c r="BP23" s="233"/>
      <c r="BQ23" s="238">
        <v>17</v>
      </c>
      <c r="BR23" s="239"/>
      <c r="BS23" s="1030"/>
      <c r="BT23" s="1031"/>
      <c r="BU23" s="1031"/>
      <c r="BV23" s="1031"/>
      <c r="BW23" s="1031"/>
      <c r="BX23" s="1031"/>
      <c r="BY23" s="1031"/>
      <c r="BZ23" s="1031"/>
      <c r="CA23" s="1031"/>
      <c r="CB23" s="1031"/>
      <c r="CC23" s="1031"/>
      <c r="CD23" s="1031"/>
      <c r="CE23" s="1031"/>
      <c r="CF23" s="1031"/>
      <c r="CG23" s="1052"/>
      <c r="CH23" s="1027"/>
      <c r="CI23" s="1028"/>
      <c r="CJ23" s="1028"/>
      <c r="CK23" s="1028"/>
      <c r="CL23" s="1029"/>
      <c r="CM23" s="1027"/>
      <c r="CN23" s="1028"/>
      <c r="CO23" s="1028"/>
      <c r="CP23" s="1028"/>
      <c r="CQ23" s="1029"/>
      <c r="CR23" s="1027"/>
      <c r="CS23" s="1028"/>
      <c r="CT23" s="1028"/>
      <c r="CU23" s="1028"/>
      <c r="CV23" s="1029"/>
      <c r="CW23" s="1027"/>
      <c r="CX23" s="1028"/>
      <c r="CY23" s="1028"/>
      <c r="CZ23" s="1028"/>
      <c r="DA23" s="1029"/>
      <c r="DB23" s="1027"/>
      <c r="DC23" s="1028"/>
      <c r="DD23" s="1028"/>
      <c r="DE23" s="1028"/>
      <c r="DF23" s="1029"/>
      <c r="DG23" s="1027"/>
      <c r="DH23" s="1028"/>
      <c r="DI23" s="1028"/>
      <c r="DJ23" s="1028"/>
      <c r="DK23" s="1029"/>
      <c r="DL23" s="1027"/>
      <c r="DM23" s="1028"/>
      <c r="DN23" s="1028"/>
      <c r="DO23" s="1028"/>
      <c r="DP23" s="1029"/>
      <c r="DQ23" s="1027"/>
      <c r="DR23" s="1028"/>
      <c r="DS23" s="1028"/>
      <c r="DT23" s="1028"/>
      <c r="DU23" s="1029"/>
      <c r="DV23" s="1030"/>
      <c r="DW23" s="1031"/>
      <c r="DX23" s="1031"/>
      <c r="DY23" s="1031"/>
      <c r="DZ23" s="1032"/>
      <c r="EA23" s="234"/>
    </row>
    <row r="24" spans="1:131" s="235" customFormat="1" ht="26.25" customHeight="1" x14ac:dyDescent="0.15">
      <c r="A24" s="1103" t="s">
        <v>395</v>
      </c>
      <c r="B24" s="1103"/>
      <c r="C24" s="1103"/>
      <c r="D24" s="1103"/>
      <c r="E24" s="1103"/>
      <c r="F24" s="1103"/>
      <c r="G24" s="1103"/>
      <c r="H24" s="1103"/>
      <c r="I24" s="1103"/>
      <c r="J24" s="1103"/>
      <c r="K24" s="1103"/>
      <c r="L24" s="1103"/>
      <c r="M24" s="1103"/>
      <c r="N24" s="1103"/>
      <c r="O24" s="1103"/>
      <c r="P24" s="1103"/>
      <c r="Q24" s="1103"/>
      <c r="R24" s="1103"/>
      <c r="S24" s="1103"/>
      <c r="T24" s="1103"/>
      <c r="U24" s="1103"/>
      <c r="V24" s="1103"/>
      <c r="W24" s="1103"/>
      <c r="X24" s="1103"/>
      <c r="Y24" s="1103"/>
      <c r="Z24" s="1103"/>
      <c r="AA24" s="1103"/>
      <c r="AB24" s="1103"/>
      <c r="AC24" s="1103"/>
      <c r="AD24" s="1103"/>
      <c r="AE24" s="1103"/>
      <c r="AF24" s="1103"/>
      <c r="AG24" s="1103"/>
      <c r="AH24" s="1103"/>
      <c r="AI24" s="1103"/>
      <c r="AJ24" s="1103"/>
      <c r="AK24" s="1103"/>
      <c r="AL24" s="1103"/>
      <c r="AM24" s="1103"/>
      <c r="AN24" s="1103"/>
      <c r="AO24" s="1103"/>
      <c r="AP24" s="1103"/>
      <c r="AQ24" s="1103"/>
      <c r="AR24" s="1103"/>
      <c r="AS24" s="1103"/>
      <c r="AT24" s="1103"/>
      <c r="AU24" s="1103"/>
      <c r="AV24" s="1103"/>
      <c r="AW24" s="1103"/>
      <c r="AX24" s="1103"/>
      <c r="AY24" s="1103"/>
      <c r="AZ24" s="232"/>
      <c r="BA24" s="232"/>
      <c r="BB24" s="232"/>
      <c r="BC24" s="232"/>
      <c r="BD24" s="232"/>
      <c r="BE24" s="233"/>
      <c r="BF24" s="233"/>
      <c r="BG24" s="233"/>
      <c r="BH24" s="233"/>
      <c r="BI24" s="233"/>
      <c r="BJ24" s="233"/>
      <c r="BK24" s="233"/>
      <c r="BL24" s="233"/>
      <c r="BM24" s="233"/>
      <c r="BN24" s="233"/>
      <c r="BO24" s="233"/>
      <c r="BP24" s="233"/>
      <c r="BQ24" s="238">
        <v>18</v>
      </c>
      <c r="BR24" s="239"/>
      <c r="BS24" s="1030"/>
      <c r="BT24" s="1031"/>
      <c r="BU24" s="1031"/>
      <c r="BV24" s="1031"/>
      <c r="BW24" s="1031"/>
      <c r="BX24" s="1031"/>
      <c r="BY24" s="1031"/>
      <c r="BZ24" s="1031"/>
      <c r="CA24" s="1031"/>
      <c r="CB24" s="1031"/>
      <c r="CC24" s="1031"/>
      <c r="CD24" s="1031"/>
      <c r="CE24" s="1031"/>
      <c r="CF24" s="1031"/>
      <c r="CG24" s="1052"/>
      <c r="CH24" s="1027"/>
      <c r="CI24" s="1028"/>
      <c r="CJ24" s="1028"/>
      <c r="CK24" s="1028"/>
      <c r="CL24" s="1029"/>
      <c r="CM24" s="1027"/>
      <c r="CN24" s="1028"/>
      <c r="CO24" s="1028"/>
      <c r="CP24" s="1028"/>
      <c r="CQ24" s="1029"/>
      <c r="CR24" s="1027"/>
      <c r="CS24" s="1028"/>
      <c r="CT24" s="1028"/>
      <c r="CU24" s="1028"/>
      <c r="CV24" s="1029"/>
      <c r="CW24" s="1027"/>
      <c r="CX24" s="1028"/>
      <c r="CY24" s="1028"/>
      <c r="CZ24" s="1028"/>
      <c r="DA24" s="1029"/>
      <c r="DB24" s="1027"/>
      <c r="DC24" s="1028"/>
      <c r="DD24" s="1028"/>
      <c r="DE24" s="1028"/>
      <c r="DF24" s="1029"/>
      <c r="DG24" s="1027"/>
      <c r="DH24" s="1028"/>
      <c r="DI24" s="1028"/>
      <c r="DJ24" s="1028"/>
      <c r="DK24" s="1029"/>
      <c r="DL24" s="1027"/>
      <c r="DM24" s="1028"/>
      <c r="DN24" s="1028"/>
      <c r="DO24" s="1028"/>
      <c r="DP24" s="1029"/>
      <c r="DQ24" s="1027"/>
      <c r="DR24" s="1028"/>
      <c r="DS24" s="1028"/>
      <c r="DT24" s="1028"/>
      <c r="DU24" s="1029"/>
      <c r="DV24" s="1030"/>
      <c r="DW24" s="1031"/>
      <c r="DX24" s="1031"/>
      <c r="DY24" s="1031"/>
      <c r="DZ24" s="1032"/>
      <c r="EA24" s="234"/>
    </row>
    <row r="25" spans="1:131" ht="26.25" customHeight="1" thickBot="1" x14ac:dyDescent="0.2">
      <c r="A25" s="1102" t="s">
        <v>396</v>
      </c>
      <c r="B25" s="1102"/>
      <c r="C25" s="1102"/>
      <c r="D25" s="1102"/>
      <c r="E25" s="1102"/>
      <c r="F25" s="1102"/>
      <c r="G25" s="1102"/>
      <c r="H25" s="1102"/>
      <c r="I25" s="1102"/>
      <c r="J25" s="1102"/>
      <c r="K25" s="1102"/>
      <c r="L25" s="1102"/>
      <c r="M25" s="1102"/>
      <c r="N25" s="1102"/>
      <c r="O25" s="1102"/>
      <c r="P25" s="1102"/>
      <c r="Q25" s="1102"/>
      <c r="R25" s="1102"/>
      <c r="S25" s="1102"/>
      <c r="T25" s="1102"/>
      <c r="U25" s="1102"/>
      <c r="V25" s="1102"/>
      <c r="W25" s="1102"/>
      <c r="X25" s="1102"/>
      <c r="Y25" s="1102"/>
      <c r="Z25" s="1102"/>
      <c r="AA25" s="1102"/>
      <c r="AB25" s="1102"/>
      <c r="AC25" s="1102"/>
      <c r="AD25" s="1102"/>
      <c r="AE25" s="1102"/>
      <c r="AF25" s="1102"/>
      <c r="AG25" s="1102"/>
      <c r="AH25" s="1102"/>
      <c r="AI25" s="1102"/>
      <c r="AJ25" s="1102"/>
      <c r="AK25" s="1102"/>
      <c r="AL25" s="1102"/>
      <c r="AM25" s="1102"/>
      <c r="AN25" s="1102"/>
      <c r="AO25" s="1102"/>
      <c r="AP25" s="1102"/>
      <c r="AQ25" s="1102"/>
      <c r="AR25" s="1102"/>
      <c r="AS25" s="1102"/>
      <c r="AT25" s="1102"/>
      <c r="AU25" s="1102"/>
      <c r="AV25" s="1102"/>
      <c r="AW25" s="1102"/>
      <c r="AX25" s="1102"/>
      <c r="AY25" s="1102"/>
      <c r="AZ25" s="1102"/>
      <c r="BA25" s="1102"/>
      <c r="BB25" s="1102"/>
      <c r="BC25" s="1102"/>
      <c r="BD25" s="1102"/>
      <c r="BE25" s="1102"/>
      <c r="BF25" s="1102"/>
      <c r="BG25" s="1102"/>
      <c r="BH25" s="1102"/>
      <c r="BI25" s="1102"/>
      <c r="BJ25" s="232"/>
      <c r="BK25" s="232"/>
      <c r="BL25" s="232"/>
      <c r="BM25" s="232"/>
      <c r="BN25" s="232"/>
      <c r="BO25" s="241"/>
      <c r="BP25" s="241"/>
      <c r="BQ25" s="238">
        <v>19</v>
      </c>
      <c r="BR25" s="239"/>
      <c r="BS25" s="1030"/>
      <c r="BT25" s="1031"/>
      <c r="BU25" s="1031"/>
      <c r="BV25" s="1031"/>
      <c r="BW25" s="1031"/>
      <c r="BX25" s="1031"/>
      <c r="BY25" s="1031"/>
      <c r="BZ25" s="1031"/>
      <c r="CA25" s="1031"/>
      <c r="CB25" s="1031"/>
      <c r="CC25" s="1031"/>
      <c r="CD25" s="1031"/>
      <c r="CE25" s="1031"/>
      <c r="CF25" s="1031"/>
      <c r="CG25" s="1052"/>
      <c r="CH25" s="1027"/>
      <c r="CI25" s="1028"/>
      <c r="CJ25" s="1028"/>
      <c r="CK25" s="1028"/>
      <c r="CL25" s="1029"/>
      <c r="CM25" s="1027"/>
      <c r="CN25" s="1028"/>
      <c r="CO25" s="1028"/>
      <c r="CP25" s="1028"/>
      <c r="CQ25" s="1029"/>
      <c r="CR25" s="1027"/>
      <c r="CS25" s="1028"/>
      <c r="CT25" s="1028"/>
      <c r="CU25" s="1028"/>
      <c r="CV25" s="1029"/>
      <c r="CW25" s="1027"/>
      <c r="CX25" s="1028"/>
      <c r="CY25" s="1028"/>
      <c r="CZ25" s="1028"/>
      <c r="DA25" s="1029"/>
      <c r="DB25" s="1027"/>
      <c r="DC25" s="1028"/>
      <c r="DD25" s="1028"/>
      <c r="DE25" s="1028"/>
      <c r="DF25" s="1029"/>
      <c r="DG25" s="1027"/>
      <c r="DH25" s="1028"/>
      <c r="DI25" s="1028"/>
      <c r="DJ25" s="1028"/>
      <c r="DK25" s="1029"/>
      <c r="DL25" s="1027"/>
      <c r="DM25" s="1028"/>
      <c r="DN25" s="1028"/>
      <c r="DO25" s="1028"/>
      <c r="DP25" s="1029"/>
      <c r="DQ25" s="1027"/>
      <c r="DR25" s="1028"/>
      <c r="DS25" s="1028"/>
      <c r="DT25" s="1028"/>
      <c r="DU25" s="1029"/>
      <c r="DV25" s="1030"/>
      <c r="DW25" s="1031"/>
      <c r="DX25" s="1031"/>
      <c r="DY25" s="1031"/>
      <c r="DZ25" s="1032"/>
      <c r="EA25" s="230"/>
    </row>
    <row r="26" spans="1:131" ht="26.25" customHeight="1" x14ac:dyDescent="0.15">
      <c r="A26" s="1033" t="s">
        <v>372</v>
      </c>
      <c r="B26" s="1034"/>
      <c r="C26" s="1034"/>
      <c r="D26" s="1034"/>
      <c r="E26" s="1034"/>
      <c r="F26" s="1034"/>
      <c r="G26" s="1034"/>
      <c r="H26" s="1034"/>
      <c r="I26" s="1034"/>
      <c r="J26" s="1034"/>
      <c r="K26" s="1034"/>
      <c r="L26" s="1034"/>
      <c r="M26" s="1034"/>
      <c r="N26" s="1034"/>
      <c r="O26" s="1034"/>
      <c r="P26" s="1035"/>
      <c r="Q26" s="1039" t="s">
        <v>397</v>
      </c>
      <c r="R26" s="1040"/>
      <c r="S26" s="1040"/>
      <c r="T26" s="1040"/>
      <c r="U26" s="1041"/>
      <c r="V26" s="1039" t="s">
        <v>398</v>
      </c>
      <c r="W26" s="1040"/>
      <c r="X26" s="1040"/>
      <c r="Y26" s="1040"/>
      <c r="Z26" s="1041"/>
      <c r="AA26" s="1039" t="s">
        <v>399</v>
      </c>
      <c r="AB26" s="1040"/>
      <c r="AC26" s="1040"/>
      <c r="AD26" s="1040"/>
      <c r="AE26" s="1040"/>
      <c r="AF26" s="1098" t="s">
        <v>400</v>
      </c>
      <c r="AG26" s="1046"/>
      <c r="AH26" s="1046"/>
      <c r="AI26" s="1046"/>
      <c r="AJ26" s="1099"/>
      <c r="AK26" s="1040" t="s">
        <v>401</v>
      </c>
      <c r="AL26" s="1040"/>
      <c r="AM26" s="1040"/>
      <c r="AN26" s="1040"/>
      <c r="AO26" s="1041"/>
      <c r="AP26" s="1039" t="s">
        <v>402</v>
      </c>
      <c r="AQ26" s="1040"/>
      <c r="AR26" s="1040"/>
      <c r="AS26" s="1040"/>
      <c r="AT26" s="1041"/>
      <c r="AU26" s="1039" t="s">
        <v>403</v>
      </c>
      <c r="AV26" s="1040"/>
      <c r="AW26" s="1040"/>
      <c r="AX26" s="1040"/>
      <c r="AY26" s="1041"/>
      <c r="AZ26" s="1039" t="s">
        <v>404</v>
      </c>
      <c r="BA26" s="1040"/>
      <c r="BB26" s="1040"/>
      <c r="BC26" s="1040"/>
      <c r="BD26" s="1041"/>
      <c r="BE26" s="1039" t="s">
        <v>379</v>
      </c>
      <c r="BF26" s="1040"/>
      <c r="BG26" s="1040"/>
      <c r="BH26" s="1040"/>
      <c r="BI26" s="1053"/>
      <c r="BJ26" s="232"/>
      <c r="BK26" s="232"/>
      <c r="BL26" s="232"/>
      <c r="BM26" s="232"/>
      <c r="BN26" s="232"/>
      <c r="BO26" s="241"/>
      <c r="BP26" s="241"/>
      <c r="BQ26" s="238">
        <v>20</v>
      </c>
      <c r="BR26" s="239"/>
      <c r="BS26" s="1030"/>
      <c r="BT26" s="1031"/>
      <c r="BU26" s="1031"/>
      <c r="BV26" s="1031"/>
      <c r="BW26" s="1031"/>
      <c r="BX26" s="1031"/>
      <c r="BY26" s="1031"/>
      <c r="BZ26" s="1031"/>
      <c r="CA26" s="1031"/>
      <c r="CB26" s="1031"/>
      <c r="CC26" s="1031"/>
      <c r="CD26" s="1031"/>
      <c r="CE26" s="1031"/>
      <c r="CF26" s="1031"/>
      <c r="CG26" s="1052"/>
      <c r="CH26" s="1027"/>
      <c r="CI26" s="1028"/>
      <c r="CJ26" s="1028"/>
      <c r="CK26" s="1028"/>
      <c r="CL26" s="1029"/>
      <c r="CM26" s="1027"/>
      <c r="CN26" s="1028"/>
      <c r="CO26" s="1028"/>
      <c r="CP26" s="1028"/>
      <c r="CQ26" s="1029"/>
      <c r="CR26" s="1027"/>
      <c r="CS26" s="1028"/>
      <c r="CT26" s="1028"/>
      <c r="CU26" s="1028"/>
      <c r="CV26" s="1029"/>
      <c r="CW26" s="1027"/>
      <c r="CX26" s="1028"/>
      <c r="CY26" s="1028"/>
      <c r="CZ26" s="1028"/>
      <c r="DA26" s="1029"/>
      <c r="DB26" s="1027"/>
      <c r="DC26" s="1028"/>
      <c r="DD26" s="1028"/>
      <c r="DE26" s="1028"/>
      <c r="DF26" s="1029"/>
      <c r="DG26" s="1027"/>
      <c r="DH26" s="1028"/>
      <c r="DI26" s="1028"/>
      <c r="DJ26" s="1028"/>
      <c r="DK26" s="1029"/>
      <c r="DL26" s="1027"/>
      <c r="DM26" s="1028"/>
      <c r="DN26" s="1028"/>
      <c r="DO26" s="1028"/>
      <c r="DP26" s="1029"/>
      <c r="DQ26" s="1027"/>
      <c r="DR26" s="1028"/>
      <c r="DS26" s="1028"/>
      <c r="DT26" s="1028"/>
      <c r="DU26" s="1029"/>
      <c r="DV26" s="1030"/>
      <c r="DW26" s="1031"/>
      <c r="DX26" s="1031"/>
      <c r="DY26" s="1031"/>
      <c r="DZ26" s="1032"/>
      <c r="EA26" s="230"/>
    </row>
    <row r="27" spans="1:131" ht="26.25" customHeight="1" thickBot="1" x14ac:dyDescent="0.2">
      <c r="A27" s="1036"/>
      <c r="B27" s="1037"/>
      <c r="C27" s="1037"/>
      <c r="D27" s="1037"/>
      <c r="E27" s="1037"/>
      <c r="F27" s="1037"/>
      <c r="G27" s="1037"/>
      <c r="H27" s="1037"/>
      <c r="I27" s="1037"/>
      <c r="J27" s="1037"/>
      <c r="K27" s="1037"/>
      <c r="L27" s="1037"/>
      <c r="M27" s="1037"/>
      <c r="N27" s="1037"/>
      <c r="O27" s="1037"/>
      <c r="P27" s="1038"/>
      <c r="Q27" s="1042"/>
      <c r="R27" s="1043"/>
      <c r="S27" s="1043"/>
      <c r="T27" s="1043"/>
      <c r="U27" s="1044"/>
      <c r="V27" s="1042"/>
      <c r="W27" s="1043"/>
      <c r="X27" s="1043"/>
      <c r="Y27" s="1043"/>
      <c r="Z27" s="1044"/>
      <c r="AA27" s="1042"/>
      <c r="AB27" s="1043"/>
      <c r="AC27" s="1043"/>
      <c r="AD27" s="1043"/>
      <c r="AE27" s="1043"/>
      <c r="AF27" s="1100"/>
      <c r="AG27" s="1049"/>
      <c r="AH27" s="1049"/>
      <c r="AI27" s="1049"/>
      <c r="AJ27" s="1101"/>
      <c r="AK27" s="1043"/>
      <c r="AL27" s="1043"/>
      <c r="AM27" s="1043"/>
      <c r="AN27" s="1043"/>
      <c r="AO27" s="1044"/>
      <c r="AP27" s="1042"/>
      <c r="AQ27" s="1043"/>
      <c r="AR27" s="1043"/>
      <c r="AS27" s="1043"/>
      <c r="AT27" s="1044"/>
      <c r="AU27" s="1042"/>
      <c r="AV27" s="1043"/>
      <c r="AW27" s="1043"/>
      <c r="AX27" s="1043"/>
      <c r="AY27" s="1044"/>
      <c r="AZ27" s="1042"/>
      <c r="BA27" s="1043"/>
      <c r="BB27" s="1043"/>
      <c r="BC27" s="1043"/>
      <c r="BD27" s="1044"/>
      <c r="BE27" s="1042"/>
      <c r="BF27" s="1043"/>
      <c r="BG27" s="1043"/>
      <c r="BH27" s="1043"/>
      <c r="BI27" s="1054"/>
      <c r="BJ27" s="232"/>
      <c r="BK27" s="232"/>
      <c r="BL27" s="232"/>
      <c r="BM27" s="232"/>
      <c r="BN27" s="232"/>
      <c r="BO27" s="241"/>
      <c r="BP27" s="241"/>
      <c r="BQ27" s="238">
        <v>21</v>
      </c>
      <c r="BR27" s="239"/>
      <c r="BS27" s="1030"/>
      <c r="BT27" s="1031"/>
      <c r="BU27" s="1031"/>
      <c r="BV27" s="1031"/>
      <c r="BW27" s="1031"/>
      <c r="BX27" s="1031"/>
      <c r="BY27" s="1031"/>
      <c r="BZ27" s="1031"/>
      <c r="CA27" s="1031"/>
      <c r="CB27" s="1031"/>
      <c r="CC27" s="1031"/>
      <c r="CD27" s="1031"/>
      <c r="CE27" s="1031"/>
      <c r="CF27" s="1031"/>
      <c r="CG27" s="1052"/>
      <c r="CH27" s="1027"/>
      <c r="CI27" s="1028"/>
      <c r="CJ27" s="1028"/>
      <c r="CK27" s="1028"/>
      <c r="CL27" s="1029"/>
      <c r="CM27" s="1027"/>
      <c r="CN27" s="1028"/>
      <c r="CO27" s="1028"/>
      <c r="CP27" s="1028"/>
      <c r="CQ27" s="1029"/>
      <c r="CR27" s="1027"/>
      <c r="CS27" s="1028"/>
      <c r="CT27" s="1028"/>
      <c r="CU27" s="1028"/>
      <c r="CV27" s="1029"/>
      <c r="CW27" s="1027"/>
      <c r="CX27" s="1028"/>
      <c r="CY27" s="1028"/>
      <c r="CZ27" s="1028"/>
      <c r="DA27" s="1029"/>
      <c r="DB27" s="1027"/>
      <c r="DC27" s="1028"/>
      <c r="DD27" s="1028"/>
      <c r="DE27" s="1028"/>
      <c r="DF27" s="1029"/>
      <c r="DG27" s="1027"/>
      <c r="DH27" s="1028"/>
      <c r="DI27" s="1028"/>
      <c r="DJ27" s="1028"/>
      <c r="DK27" s="1029"/>
      <c r="DL27" s="1027"/>
      <c r="DM27" s="1028"/>
      <c r="DN27" s="1028"/>
      <c r="DO27" s="1028"/>
      <c r="DP27" s="1029"/>
      <c r="DQ27" s="1027"/>
      <c r="DR27" s="1028"/>
      <c r="DS27" s="1028"/>
      <c r="DT27" s="1028"/>
      <c r="DU27" s="1029"/>
      <c r="DV27" s="1030"/>
      <c r="DW27" s="1031"/>
      <c r="DX27" s="1031"/>
      <c r="DY27" s="1031"/>
      <c r="DZ27" s="1032"/>
      <c r="EA27" s="230"/>
    </row>
    <row r="28" spans="1:131" ht="26.25" customHeight="1" thickTop="1" x14ac:dyDescent="0.15">
      <c r="A28" s="242">
        <v>1</v>
      </c>
      <c r="B28" s="1090" t="s">
        <v>405</v>
      </c>
      <c r="C28" s="1091"/>
      <c r="D28" s="1091"/>
      <c r="E28" s="1091"/>
      <c r="F28" s="1091"/>
      <c r="G28" s="1091"/>
      <c r="H28" s="1091"/>
      <c r="I28" s="1091"/>
      <c r="J28" s="1091"/>
      <c r="K28" s="1091"/>
      <c r="L28" s="1091"/>
      <c r="M28" s="1091"/>
      <c r="N28" s="1091"/>
      <c r="O28" s="1091"/>
      <c r="P28" s="1092"/>
      <c r="Q28" s="1093">
        <v>3542</v>
      </c>
      <c r="R28" s="1094"/>
      <c r="S28" s="1094"/>
      <c r="T28" s="1094"/>
      <c r="U28" s="1094"/>
      <c r="V28" s="1094">
        <v>3511</v>
      </c>
      <c r="W28" s="1094"/>
      <c r="X28" s="1094"/>
      <c r="Y28" s="1094"/>
      <c r="Z28" s="1094"/>
      <c r="AA28" s="1094">
        <v>32</v>
      </c>
      <c r="AB28" s="1094"/>
      <c r="AC28" s="1094"/>
      <c r="AD28" s="1094"/>
      <c r="AE28" s="1095"/>
      <c r="AF28" s="1096">
        <v>32</v>
      </c>
      <c r="AG28" s="1094"/>
      <c r="AH28" s="1094"/>
      <c r="AI28" s="1094"/>
      <c r="AJ28" s="1097"/>
      <c r="AK28" s="1085">
        <v>242</v>
      </c>
      <c r="AL28" s="1086"/>
      <c r="AM28" s="1086"/>
      <c r="AN28" s="1086"/>
      <c r="AO28" s="1086"/>
      <c r="AP28" s="1086" t="s">
        <v>583</v>
      </c>
      <c r="AQ28" s="1086"/>
      <c r="AR28" s="1086"/>
      <c r="AS28" s="1086"/>
      <c r="AT28" s="1086"/>
      <c r="AU28" s="1086" t="s">
        <v>583</v>
      </c>
      <c r="AV28" s="1086"/>
      <c r="AW28" s="1086"/>
      <c r="AX28" s="1086"/>
      <c r="AY28" s="1086"/>
      <c r="AZ28" s="1087" t="s">
        <v>583</v>
      </c>
      <c r="BA28" s="1087"/>
      <c r="BB28" s="1087"/>
      <c r="BC28" s="1087"/>
      <c r="BD28" s="1087"/>
      <c r="BE28" s="1088"/>
      <c r="BF28" s="1088"/>
      <c r="BG28" s="1088"/>
      <c r="BH28" s="1088"/>
      <c r="BI28" s="1089"/>
      <c r="BJ28" s="232"/>
      <c r="BK28" s="232"/>
      <c r="BL28" s="232"/>
      <c r="BM28" s="232"/>
      <c r="BN28" s="232"/>
      <c r="BO28" s="241"/>
      <c r="BP28" s="241"/>
      <c r="BQ28" s="238">
        <v>22</v>
      </c>
      <c r="BR28" s="239"/>
      <c r="BS28" s="1030"/>
      <c r="BT28" s="1031"/>
      <c r="BU28" s="1031"/>
      <c r="BV28" s="1031"/>
      <c r="BW28" s="1031"/>
      <c r="BX28" s="1031"/>
      <c r="BY28" s="1031"/>
      <c r="BZ28" s="1031"/>
      <c r="CA28" s="1031"/>
      <c r="CB28" s="1031"/>
      <c r="CC28" s="1031"/>
      <c r="CD28" s="1031"/>
      <c r="CE28" s="1031"/>
      <c r="CF28" s="1031"/>
      <c r="CG28" s="1052"/>
      <c r="CH28" s="1027"/>
      <c r="CI28" s="1028"/>
      <c r="CJ28" s="1028"/>
      <c r="CK28" s="1028"/>
      <c r="CL28" s="1029"/>
      <c r="CM28" s="1027"/>
      <c r="CN28" s="1028"/>
      <c r="CO28" s="1028"/>
      <c r="CP28" s="1028"/>
      <c r="CQ28" s="1029"/>
      <c r="CR28" s="1027"/>
      <c r="CS28" s="1028"/>
      <c r="CT28" s="1028"/>
      <c r="CU28" s="1028"/>
      <c r="CV28" s="1029"/>
      <c r="CW28" s="1027"/>
      <c r="CX28" s="1028"/>
      <c r="CY28" s="1028"/>
      <c r="CZ28" s="1028"/>
      <c r="DA28" s="1029"/>
      <c r="DB28" s="1027"/>
      <c r="DC28" s="1028"/>
      <c r="DD28" s="1028"/>
      <c r="DE28" s="1028"/>
      <c r="DF28" s="1029"/>
      <c r="DG28" s="1027"/>
      <c r="DH28" s="1028"/>
      <c r="DI28" s="1028"/>
      <c r="DJ28" s="1028"/>
      <c r="DK28" s="1029"/>
      <c r="DL28" s="1027"/>
      <c r="DM28" s="1028"/>
      <c r="DN28" s="1028"/>
      <c r="DO28" s="1028"/>
      <c r="DP28" s="1029"/>
      <c r="DQ28" s="1027"/>
      <c r="DR28" s="1028"/>
      <c r="DS28" s="1028"/>
      <c r="DT28" s="1028"/>
      <c r="DU28" s="1029"/>
      <c r="DV28" s="1030"/>
      <c r="DW28" s="1031"/>
      <c r="DX28" s="1031"/>
      <c r="DY28" s="1031"/>
      <c r="DZ28" s="1032"/>
      <c r="EA28" s="230"/>
    </row>
    <row r="29" spans="1:131" ht="26.25" customHeight="1" x14ac:dyDescent="0.15">
      <c r="A29" s="242">
        <v>2</v>
      </c>
      <c r="B29" s="1070" t="s">
        <v>406</v>
      </c>
      <c r="C29" s="1071"/>
      <c r="D29" s="1071"/>
      <c r="E29" s="1071"/>
      <c r="F29" s="1071"/>
      <c r="G29" s="1071"/>
      <c r="H29" s="1071"/>
      <c r="I29" s="1071"/>
      <c r="J29" s="1071"/>
      <c r="K29" s="1071"/>
      <c r="L29" s="1071"/>
      <c r="M29" s="1071"/>
      <c r="N29" s="1071"/>
      <c r="O29" s="1071"/>
      <c r="P29" s="1072"/>
      <c r="Q29" s="1078">
        <v>3426</v>
      </c>
      <c r="R29" s="1079"/>
      <c r="S29" s="1079"/>
      <c r="T29" s="1079"/>
      <c r="U29" s="1079"/>
      <c r="V29" s="1079">
        <v>3206</v>
      </c>
      <c r="W29" s="1079"/>
      <c r="X29" s="1079"/>
      <c r="Y29" s="1079"/>
      <c r="Z29" s="1079"/>
      <c r="AA29" s="1079">
        <v>220</v>
      </c>
      <c r="AB29" s="1079"/>
      <c r="AC29" s="1079"/>
      <c r="AD29" s="1079"/>
      <c r="AE29" s="1080"/>
      <c r="AF29" s="1075">
        <v>220</v>
      </c>
      <c r="AG29" s="1076"/>
      <c r="AH29" s="1076"/>
      <c r="AI29" s="1076"/>
      <c r="AJ29" s="1077"/>
      <c r="AK29" s="1016">
        <v>556</v>
      </c>
      <c r="AL29" s="1007"/>
      <c r="AM29" s="1007"/>
      <c r="AN29" s="1007"/>
      <c r="AO29" s="1007"/>
      <c r="AP29" s="1007" t="s">
        <v>583</v>
      </c>
      <c r="AQ29" s="1007"/>
      <c r="AR29" s="1007"/>
      <c r="AS29" s="1007"/>
      <c r="AT29" s="1007"/>
      <c r="AU29" s="1007" t="s">
        <v>583</v>
      </c>
      <c r="AV29" s="1007"/>
      <c r="AW29" s="1007"/>
      <c r="AX29" s="1007"/>
      <c r="AY29" s="1007"/>
      <c r="AZ29" s="1082" t="s">
        <v>583</v>
      </c>
      <c r="BA29" s="1083"/>
      <c r="BB29" s="1083"/>
      <c r="BC29" s="1083"/>
      <c r="BD29" s="1084"/>
      <c r="BE29" s="1008"/>
      <c r="BF29" s="1008"/>
      <c r="BG29" s="1008"/>
      <c r="BH29" s="1008"/>
      <c r="BI29" s="1009"/>
      <c r="BJ29" s="232"/>
      <c r="BK29" s="232"/>
      <c r="BL29" s="232"/>
      <c r="BM29" s="232"/>
      <c r="BN29" s="232"/>
      <c r="BO29" s="241"/>
      <c r="BP29" s="241"/>
      <c r="BQ29" s="238">
        <v>23</v>
      </c>
      <c r="BR29" s="239"/>
      <c r="BS29" s="1030"/>
      <c r="BT29" s="1031"/>
      <c r="BU29" s="1031"/>
      <c r="BV29" s="1031"/>
      <c r="BW29" s="1031"/>
      <c r="BX29" s="1031"/>
      <c r="BY29" s="1031"/>
      <c r="BZ29" s="1031"/>
      <c r="CA29" s="1031"/>
      <c r="CB29" s="1031"/>
      <c r="CC29" s="1031"/>
      <c r="CD29" s="1031"/>
      <c r="CE29" s="1031"/>
      <c r="CF29" s="1031"/>
      <c r="CG29" s="1052"/>
      <c r="CH29" s="1027"/>
      <c r="CI29" s="1028"/>
      <c r="CJ29" s="1028"/>
      <c r="CK29" s="1028"/>
      <c r="CL29" s="1029"/>
      <c r="CM29" s="1027"/>
      <c r="CN29" s="1028"/>
      <c r="CO29" s="1028"/>
      <c r="CP29" s="1028"/>
      <c r="CQ29" s="1029"/>
      <c r="CR29" s="1027"/>
      <c r="CS29" s="1028"/>
      <c r="CT29" s="1028"/>
      <c r="CU29" s="1028"/>
      <c r="CV29" s="1029"/>
      <c r="CW29" s="1027"/>
      <c r="CX29" s="1028"/>
      <c r="CY29" s="1028"/>
      <c r="CZ29" s="1028"/>
      <c r="DA29" s="1029"/>
      <c r="DB29" s="1027"/>
      <c r="DC29" s="1028"/>
      <c r="DD29" s="1028"/>
      <c r="DE29" s="1028"/>
      <c r="DF29" s="1029"/>
      <c r="DG29" s="1027"/>
      <c r="DH29" s="1028"/>
      <c r="DI29" s="1028"/>
      <c r="DJ29" s="1028"/>
      <c r="DK29" s="1029"/>
      <c r="DL29" s="1027"/>
      <c r="DM29" s="1028"/>
      <c r="DN29" s="1028"/>
      <c r="DO29" s="1028"/>
      <c r="DP29" s="1029"/>
      <c r="DQ29" s="1027"/>
      <c r="DR29" s="1028"/>
      <c r="DS29" s="1028"/>
      <c r="DT29" s="1028"/>
      <c r="DU29" s="1029"/>
      <c r="DV29" s="1030"/>
      <c r="DW29" s="1031"/>
      <c r="DX29" s="1031"/>
      <c r="DY29" s="1031"/>
      <c r="DZ29" s="1032"/>
      <c r="EA29" s="230"/>
    </row>
    <row r="30" spans="1:131" ht="26.25" customHeight="1" x14ac:dyDescent="0.15">
      <c r="A30" s="242">
        <v>3</v>
      </c>
      <c r="B30" s="1070" t="s">
        <v>407</v>
      </c>
      <c r="C30" s="1071"/>
      <c r="D30" s="1071"/>
      <c r="E30" s="1071"/>
      <c r="F30" s="1071"/>
      <c r="G30" s="1071"/>
      <c r="H30" s="1071"/>
      <c r="I30" s="1071"/>
      <c r="J30" s="1071"/>
      <c r="K30" s="1071"/>
      <c r="L30" s="1071"/>
      <c r="M30" s="1071"/>
      <c r="N30" s="1071"/>
      <c r="O30" s="1071"/>
      <c r="P30" s="1072"/>
      <c r="Q30" s="1078">
        <v>962</v>
      </c>
      <c r="R30" s="1079"/>
      <c r="S30" s="1079"/>
      <c r="T30" s="1079"/>
      <c r="U30" s="1079"/>
      <c r="V30" s="1079">
        <v>952</v>
      </c>
      <c r="W30" s="1079"/>
      <c r="X30" s="1079"/>
      <c r="Y30" s="1079"/>
      <c r="Z30" s="1079"/>
      <c r="AA30" s="1079">
        <v>10</v>
      </c>
      <c r="AB30" s="1079"/>
      <c r="AC30" s="1079"/>
      <c r="AD30" s="1079"/>
      <c r="AE30" s="1080"/>
      <c r="AF30" s="1075">
        <v>10</v>
      </c>
      <c r="AG30" s="1076"/>
      <c r="AH30" s="1076"/>
      <c r="AI30" s="1076"/>
      <c r="AJ30" s="1077"/>
      <c r="AK30" s="1016">
        <v>485</v>
      </c>
      <c r="AL30" s="1007"/>
      <c r="AM30" s="1007"/>
      <c r="AN30" s="1007"/>
      <c r="AO30" s="1007"/>
      <c r="AP30" s="1007" t="s">
        <v>583</v>
      </c>
      <c r="AQ30" s="1007"/>
      <c r="AR30" s="1007"/>
      <c r="AS30" s="1007"/>
      <c r="AT30" s="1007"/>
      <c r="AU30" s="1007" t="s">
        <v>583</v>
      </c>
      <c r="AV30" s="1007"/>
      <c r="AW30" s="1007"/>
      <c r="AX30" s="1007"/>
      <c r="AY30" s="1007"/>
      <c r="AZ30" s="1082" t="s">
        <v>583</v>
      </c>
      <c r="BA30" s="1083"/>
      <c r="BB30" s="1083"/>
      <c r="BC30" s="1083"/>
      <c r="BD30" s="1084"/>
      <c r="BE30" s="1008"/>
      <c r="BF30" s="1008"/>
      <c r="BG30" s="1008"/>
      <c r="BH30" s="1008"/>
      <c r="BI30" s="1009"/>
      <c r="BJ30" s="232"/>
      <c r="BK30" s="232"/>
      <c r="BL30" s="232"/>
      <c r="BM30" s="232"/>
      <c r="BN30" s="232"/>
      <c r="BO30" s="241"/>
      <c r="BP30" s="241"/>
      <c r="BQ30" s="238">
        <v>24</v>
      </c>
      <c r="BR30" s="239"/>
      <c r="BS30" s="1030"/>
      <c r="BT30" s="1031"/>
      <c r="BU30" s="1031"/>
      <c r="BV30" s="1031"/>
      <c r="BW30" s="1031"/>
      <c r="BX30" s="1031"/>
      <c r="BY30" s="1031"/>
      <c r="BZ30" s="1031"/>
      <c r="CA30" s="1031"/>
      <c r="CB30" s="1031"/>
      <c r="CC30" s="1031"/>
      <c r="CD30" s="1031"/>
      <c r="CE30" s="1031"/>
      <c r="CF30" s="1031"/>
      <c r="CG30" s="1052"/>
      <c r="CH30" s="1027"/>
      <c r="CI30" s="1028"/>
      <c r="CJ30" s="1028"/>
      <c r="CK30" s="1028"/>
      <c r="CL30" s="1029"/>
      <c r="CM30" s="1027"/>
      <c r="CN30" s="1028"/>
      <c r="CO30" s="1028"/>
      <c r="CP30" s="1028"/>
      <c r="CQ30" s="1029"/>
      <c r="CR30" s="1027"/>
      <c r="CS30" s="1028"/>
      <c r="CT30" s="1028"/>
      <c r="CU30" s="1028"/>
      <c r="CV30" s="1029"/>
      <c r="CW30" s="1027"/>
      <c r="CX30" s="1028"/>
      <c r="CY30" s="1028"/>
      <c r="CZ30" s="1028"/>
      <c r="DA30" s="1029"/>
      <c r="DB30" s="1027"/>
      <c r="DC30" s="1028"/>
      <c r="DD30" s="1028"/>
      <c r="DE30" s="1028"/>
      <c r="DF30" s="1029"/>
      <c r="DG30" s="1027"/>
      <c r="DH30" s="1028"/>
      <c r="DI30" s="1028"/>
      <c r="DJ30" s="1028"/>
      <c r="DK30" s="1029"/>
      <c r="DL30" s="1027"/>
      <c r="DM30" s="1028"/>
      <c r="DN30" s="1028"/>
      <c r="DO30" s="1028"/>
      <c r="DP30" s="1029"/>
      <c r="DQ30" s="1027"/>
      <c r="DR30" s="1028"/>
      <c r="DS30" s="1028"/>
      <c r="DT30" s="1028"/>
      <c r="DU30" s="1029"/>
      <c r="DV30" s="1030"/>
      <c r="DW30" s="1031"/>
      <c r="DX30" s="1031"/>
      <c r="DY30" s="1031"/>
      <c r="DZ30" s="1032"/>
      <c r="EA30" s="230"/>
    </row>
    <row r="31" spans="1:131" ht="26.25" customHeight="1" x14ac:dyDescent="0.15">
      <c r="A31" s="242">
        <v>4</v>
      </c>
      <c r="B31" s="1070" t="s">
        <v>408</v>
      </c>
      <c r="C31" s="1071"/>
      <c r="D31" s="1071"/>
      <c r="E31" s="1071"/>
      <c r="F31" s="1071"/>
      <c r="G31" s="1071"/>
      <c r="H31" s="1071"/>
      <c r="I31" s="1071"/>
      <c r="J31" s="1071"/>
      <c r="K31" s="1071"/>
      <c r="L31" s="1071"/>
      <c r="M31" s="1071"/>
      <c r="N31" s="1071"/>
      <c r="O31" s="1071"/>
      <c r="P31" s="1072"/>
      <c r="Q31" s="1078">
        <v>830</v>
      </c>
      <c r="R31" s="1079"/>
      <c r="S31" s="1079"/>
      <c r="T31" s="1079"/>
      <c r="U31" s="1079"/>
      <c r="V31" s="1079">
        <v>754</v>
      </c>
      <c r="W31" s="1079"/>
      <c r="X31" s="1079"/>
      <c r="Y31" s="1079"/>
      <c r="Z31" s="1079"/>
      <c r="AA31" s="1079">
        <v>76</v>
      </c>
      <c r="AB31" s="1079"/>
      <c r="AC31" s="1079"/>
      <c r="AD31" s="1079"/>
      <c r="AE31" s="1080"/>
      <c r="AF31" s="1075">
        <v>716</v>
      </c>
      <c r="AG31" s="1076"/>
      <c r="AH31" s="1076"/>
      <c r="AI31" s="1076"/>
      <c r="AJ31" s="1077"/>
      <c r="AK31" s="1016">
        <v>194</v>
      </c>
      <c r="AL31" s="1007"/>
      <c r="AM31" s="1007"/>
      <c r="AN31" s="1007"/>
      <c r="AO31" s="1007"/>
      <c r="AP31" s="1007">
        <v>593</v>
      </c>
      <c r="AQ31" s="1007"/>
      <c r="AR31" s="1007"/>
      <c r="AS31" s="1007"/>
      <c r="AT31" s="1007"/>
      <c r="AU31" s="1007">
        <v>41</v>
      </c>
      <c r="AV31" s="1007"/>
      <c r="AW31" s="1007"/>
      <c r="AX31" s="1007"/>
      <c r="AY31" s="1007"/>
      <c r="AZ31" s="1082" t="s">
        <v>583</v>
      </c>
      <c r="BA31" s="1083"/>
      <c r="BB31" s="1083"/>
      <c r="BC31" s="1083"/>
      <c r="BD31" s="1084"/>
      <c r="BE31" s="1008" t="s">
        <v>409</v>
      </c>
      <c r="BF31" s="1008"/>
      <c r="BG31" s="1008"/>
      <c r="BH31" s="1008"/>
      <c r="BI31" s="1009"/>
      <c r="BJ31" s="232"/>
      <c r="BK31" s="232"/>
      <c r="BL31" s="232"/>
      <c r="BM31" s="232"/>
      <c r="BN31" s="232"/>
      <c r="BO31" s="241"/>
      <c r="BP31" s="241"/>
      <c r="BQ31" s="238">
        <v>25</v>
      </c>
      <c r="BR31" s="239"/>
      <c r="BS31" s="1030"/>
      <c r="BT31" s="1031"/>
      <c r="BU31" s="1031"/>
      <c r="BV31" s="1031"/>
      <c r="BW31" s="1031"/>
      <c r="BX31" s="1031"/>
      <c r="BY31" s="1031"/>
      <c r="BZ31" s="1031"/>
      <c r="CA31" s="1031"/>
      <c r="CB31" s="1031"/>
      <c r="CC31" s="1031"/>
      <c r="CD31" s="1031"/>
      <c r="CE31" s="1031"/>
      <c r="CF31" s="1031"/>
      <c r="CG31" s="1052"/>
      <c r="CH31" s="1027"/>
      <c r="CI31" s="1028"/>
      <c r="CJ31" s="1028"/>
      <c r="CK31" s="1028"/>
      <c r="CL31" s="1029"/>
      <c r="CM31" s="1027"/>
      <c r="CN31" s="1028"/>
      <c r="CO31" s="1028"/>
      <c r="CP31" s="1028"/>
      <c r="CQ31" s="1029"/>
      <c r="CR31" s="1027"/>
      <c r="CS31" s="1028"/>
      <c r="CT31" s="1028"/>
      <c r="CU31" s="1028"/>
      <c r="CV31" s="1029"/>
      <c r="CW31" s="1027"/>
      <c r="CX31" s="1028"/>
      <c r="CY31" s="1028"/>
      <c r="CZ31" s="1028"/>
      <c r="DA31" s="1029"/>
      <c r="DB31" s="1027"/>
      <c r="DC31" s="1028"/>
      <c r="DD31" s="1028"/>
      <c r="DE31" s="1028"/>
      <c r="DF31" s="1029"/>
      <c r="DG31" s="1027"/>
      <c r="DH31" s="1028"/>
      <c r="DI31" s="1028"/>
      <c r="DJ31" s="1028"/>
      <c r="DK31" s="1029"/>
      <c r="DL31" s="1027"/>
      <c r="DM31" s="1028"/>
      <c r="DN31" s="1028"/>
      <c r="DO31" s="1028"/>
      <c r="DP31" s="1029"/>
      <c r="DQ31" s="1027"/>
      <c r="DR31" s="1028"/>
      <c r="DS31" s="1028"/>
      <c r="DT31" s="1028"/>
      <c r="DU31" s="1029"/>
      <c r="DV31" s="1030"/>
      <c r="DW31" s="1031"/>
      <c r="DX31" s="1031"/>
      <c r="DY31" s="1031"/>
      <c r="DZ31" s="1032"/>
      <c r="EA31" s="230"/>
    </row>
    <row r="32" spans="1:131" ht="26.25" customHeight="1" x14ac:dyDescent="0.15">
      <c r="A32" s="242">
        <v>5</v>
      </c>
      <c r="B32" s="1070" t="s">
        <v>410</v>
      </c>
      <c r="C32" s="1071"/>
      <c r="D32" s="1071"/>
      <c r="E32" s="1071"/>
      <c r="F32" s="1071"/>
      <c r="G32" s="1071"/>
      <c r="H32" s="1071"/>
      <c r="I32" s="1071"/>
      <c r="J32" s="1071"/>
      <c r="K32" s="1071"/>
      <c r="L32" s="1071"/>
      <c r="M32" s="1071"/>
      <c r="N32" s="1071"/>
      <c r="O32" s="1071"/>
      <c r="P32" s="1072"/>
      <c r="Q32" s="1078">
        <v>1276</v>
      </c>
      <c r="R32" s="1079"/>
      <c r="S32" s="1079"/>
      <c r="T32" s="1079"/>
      <c r="U32" s="1079"/>
      <c r="V32" s="1079">
        <v>1184</v>
      </c>
      <c r="W32" s="1079"/>
      <c r="X32" s="1079"/>
      <c r="Y32" s="1079"/>
      <c r="Z32" s="1079"/>
      <c r="AA32" s="1079">
        <v>92</v>
      </c>
      <c r="AB32" s="1079"/>
      <c r="AC32" s="1079"/>
      <c r="AD32" s="1079"/>
      <c r="AE32" s="1080"/>
      <c r="AF32" s="1075">
        <v>792</v>
      </c>
      <c r="AG32" s="1076"/>
      <c r="AH32" s="1076"/>
      <c r="AI32" s="1076"/>
      <c r="AJ32" s="1077"/>
      <c r="AK32" s="1016">
        <v>570</v>
      </c>
      <c r="AL32" s="1007"/>
      <c r="AM32" s="1007"/>
      <c r="AN32" s="1007"/>
      <c r="AO32" s="1007"/>
      <c r="AP32" s="1007">
        <v>11165</v>
      </c>
      <c r="AQ32" s="1007"/>
      <c r="AR32" s="1007"/>
      <c r="AS32" s="1007"/>
      <c r="AT32" s="1007"/>
      <c r="AU32" s="1007">
        <v>7994</v>
      </c>
      <c r="AV32" s="1007"/>
      <c r="AW32" s="1007"/>
      <c r="AX32" s="1007"/>
      <c r="AY32" s="1007"/>
      <c r="AZ32" s="1082" t="s">
        <v>583</v>
      </c>
      <c r="BA32" s="1083"/>
      <c r="BB32" s="1083"/>
      <c r="BC32" s="1083"/>
      <c r="BD32" s="1084"/>
      <c r="BE32" s="1008" t="s">
        <v>411</v>
      </c>
      <c r="BF32" s="1008"/>
      <c r="BG32" s="1008"/>
      <c r="BH32" s="1008"/>
      <c r="BI32" s="1009"/>
      <c r="BJ32" s="232"/>
      <c r="BK32" s="232"/>
      <c r="BL32" s="232"/>
      <c r="BM32" s="232"/>
      <c r="BN32" s="232"/>
      <c r="BO32" s="241"/>
      <c r="BP32" s="241"/>
      <c r="BQ32" s="238">
        <v>26</v>
      </c>
      <c r="BR32" s="239"/>
      <c r="BS32" s="1030"/>
      <c r="BT32" s="1031"/>
      <c r="BU32" s="1031"/>
      <c r="BV32" s="1031"/>
      <c r="BW32" s="1031"/>
      <c r="BX32" s="1031"/>
      <c r="BY32" s="1031"/>
      <c r="BZ32" s="1031"/>
      <c r="CA32" s="1031"/>
      <c r="CB32" s="1031"/>
      <c r="CC32" s="1031"/>
      <c r="CD32" s="1031"/>
      <c r="CE32" s="1031"/>
      <c r="CF32" s="1031"/>
      <c r="CG32" s="1052"/>
      <c r="CH32" s="1027"/>
      <c r="CI32" s="1028"/>
      <c r="CJ32" s="1028"/>
      <c r="CK32" s="1028"/>
      <c r="CL32" s="1029"/>
      <c r="CM32" s="1027"/>
      <c r="CN32" s="1028"/>
      <c r="CO32" s="1028"/>
      <c r="CP32" s="1028"/>
      <c r="CQ32" s="1029"/>
      <c r="CR32" s="1027"/>
      <c r="CS32" s="1028"/>
      <c r="CT32" s="1028"/>
      <c r="CU32" s="1028"/>
      <c r="CV32" s="1029"/>
      <c r="CW32" s="1027"/>
      <c r="CX32" s="1028"/>
      <c r="CY32" s="1028"/>
      <c r="CZ32" s="1028"/>
      <c r="DA32" s="1029"/>
      <c r="DB32" s="1027"/>
      <c r="DC32" s="1028"/>
      <c r="DD32" s="1028"/>
      <c r="DE32" s="1028"/>
      <c r="DF32" s="1029"/>
      <c r="DG32" s="1027"/>
      <c r="DH32" s="1028"/>
      <c r="DI32" s="1028"/>
      <c r="DJ32" s="1028"/>
      <c r="DK32" s="1029"/>
      <c r="DL32" s="1027"/>
      <c r="DM32" s="1028"/>
      <c r="DN32" s="1028"/>
      <c r="DO32" s="1028"/>
      <c r="DP32" s="1029"/>
      <c r="DQ32" s="1027"/>
      <c r="DR32" s="1028"/>
      <c r="DS32" s="1028"/>
      <c r="DT32" s="1028"/>
      <c r="DU32" s="1029"/>
      <c r="DV32" s="1030"/>
      <c r="DW32" s="1031"/>
      <c r="DX32" s="1031"/>
      <c r="DY32" s="1031"/>
      <c r="DZ32" s="1032"/>
      <c r="EA32" s="230"/>
    </row>
    <row r="33" spans="1:131" ht="26.25" customHeight="1" x14ac:dyDescent="0.15">
      <c r="A33" s="242">
        <v>6</v>
      </c>
      <c r="B33" s="1070"/>
      <c r="C33" s="1071"/>
      <c r="D33" s="1071"/>
      <c r="E33" s="1071"/>
      <c r="F33" s="1071"/>
      <c r="G33" s="1071"/>
      <c r="H33" s="1071"/>
      <c r="I33" s="1071"/>
      <c r="J33" s="1071"/>
      <c r="K33" s="1071"/>
      <c r="L33" s="1071"/>
      <c r="M33" s="1071"/>
      <c r="N33" s="1071"/>
      <c r="O33" s="1071"/>
      <c r="P33" s="1072"/>
      <c r="Q33" s="1078"/>
      <c r="R33" s="1079"/>
      <c r="S33" s="1079"/>
      <c r="T33" s="1079"/>
      <c r="U33" s="1079"/>
      <c r="V33" s="1079"/>
      <c r="W33" s="1079"/>
      <c r="X33" s="1079"/>
      <c r="Y33" s="1079"/>
      <c r="Z33" s="1079"/>
      <c r="AA33" s="1079"/>
      <c r="AB33" s="1079"/>
      <c r="AC33" s="1079"/>
      <c r="AD33" s="1079"/>
      <c r="AE33" s="1080"/>
      <c r="AF33" s="1075"/>
      <c r="AG33" s="1076"/>
      <c r="AH33" s="1076"/>
      <c r="AI33" s="1076"/>
      <c r="AJ33" s="1077"/>
      <c r="AK33" s="1016"/>
      <c r="AL33" s="1007"/>
      <c r="AM33" s="1007"/>
      <c r="AN33" s="1007"/>
      <c r="AO33" s="1007"/>
      <c r="AP33" s="1007"/>
      <c r="AQ33" s="1007"/>
      <c r="AR33" s="1007"/>
      <c r="AS33" s="1007"/>
      <c r="AT33" s="1007"/>
      <c r="AU33" s="1007"/>
      <c r="AV33" s="1007"/>
      <c r="AW33" s="1007"/>
      <c r="AX33" s="1007"/>
      <c r="AY33" s="1007"/>
      <c r="AZ33" s="1081"/>
      <c r="BA33" s="1081"/>
      <c r="BB33" s="1081"/>
      <c r="BC33" s="1081"/>
      <c r="BD33" s="1081"/>
      <c r="BE33" s="1008"/>
      <c r="BF33" s="1008"/>
      <c r="BG33" s="1008"/>
      <c r="BH33" s="1008"/>
      <c r="BI33" s="1009"/>
      <c r="BJ33" s="232"/>
      <c r="BK33" s="232"/>
      <c r="BL33" s="232"/>
      <c r="BM33" s="232"/>
      <c r="BN33" s="232"/>
      <c r="BO33" s="241"/>
      <c r="BP33" s="241"/>
      <c r="BQ33" s="238">
        <v>27</v>
      </c>
      <c r="BR33" s="239"/>
      <c r="BS33" s="1030"/>
      <c r="BT33" s="1031"/>
      <c r="BU33" s="1031"/>
      <c r="BV33" s="1031"/>
      <c r="BW33" s="1031"/>
      <c r="BX33" s="1031"/>
      <c r="BY33" s="1031"/>
      <c r="BZ33" s="1031"/>
      <c r="CA33" s="1031"/>
      <c r="CB33" s="1031"/>
      <c r="CC33" s="1031"/>
      <c r="CD33" s="1031"/>
      <c r="CE33" s="1031"/>
      <c r="CF33" s="1031"/>
      <c r="CG33" s="1052"/>
      <c r="CH33" s="1027"/>
      <c r="CI33" s="1028"/>
      <c r="CJ33" s="1028"/>
      <c r="CK33" s="1028"/>
      <c r="CL33" s="1029"/>
      <c r="CM33" s="1027"/>
      <c r="CN33" s="1028"/>
      <c r="CO33" s="1028"/>
      <c r="CP33" s="1028"/>
      <c r="CQ33" s="1029"/>
      <c r="CR33" s="1027"/>
      <c r="CS33" s="1028"/>
      <c r="CT33" s="1028"/>
      <c r="CU33" s="1028"/>
      <c r="CV33" s="1029"/>
      <c r="CW33" s="1027"/>
      <c r="CX33" s="1028"/>
      <c r="CY33" s="1028"/>
      <c r="CZ33" s="1028"/>
      <c r="DA33" s="1029"/>
      <c r="DB33" s="1027"/>
      <c r="DC33" s="1028"/>
      <c r="DD33" s="1028"/>
      <c r="DE33" s="1028"/>
      <c r="DF33" s="1029"/>
      <c r="DG33" s="1027"/>
      <c r="DH33" s="1028"/>
      <c r="DI33" s="1028"/>
      <c r="DJ33" s="1028"/>
      <c r="DK33" s="1029"/>
      <c r="DL33" s="1027"/>
      <c r="DM33" s="1028"/>
      <c r="DN33" s="1028"/>
      <c r="DO33" s="1028"/>
      <c r="DP33" s="1029"/>
      <c r="DQ33" s="1027"/>
      <c r="DR33" s="1028"/>
      <c r="DS33" s="1028"/>
      <c r="DT33" s="1028"/>
      <c r="DU33" s="1029"/>
      <c r="DV33" s="1030"/>
      <c r="DW33" s="1031"/>
      <c r="DX33" s="1031"/>
      <c r="DY33" s="1031"/>
      <c r="DZ33" s="1032"/>
      <c r="EA33" s="230"/>
    </row>
    <row r="34" spans="1:131" ht="26.25" customHeight="1" x14ac:dyDescent="0.15">
      <c r="A34" s="242">
        <v>7</v>
      </c>
      <c r="B34" s="1070"/>
      <c r="C34" s="1071"/>
      <c r="D34" s="1071"/>
      <c r="E34" s="1071"/>
      <c r="F34" s="1071"/>
      <c r="G34" s="1071"/>
      <c r="H34" s="1071"/>
      <c r="I34" s="1071"/>
      <c r="J34" s="1071"/>
      <c r="K34" s="1071"/>
      <c r="L34" s="1071"/>
      <c r="M34" s="1071"/>
      <c r="N34" s="1071"/>
      <c r="O34" s="1071"/>
      <c r="P34" s="1072"/>
      <c r="Q34" s="1078"/>
      <c r="R34" s="1079"/>
      <c r="S34" s="1079"/>
      <c r="T34" s="1079"/>
      <c r="U34" s="1079"/>
      <c r="V34" s="1079"/>
      <c r="W34" s="1079"/>
      <c r="X34" s="1079"/>
      <c r="Y34" s="1079"/>
      <c r="Z34" s="1079"/>
      <c r="AA34" s="1079"/>
      <c r="AB34" s="1079"/>
      <c r="AC34" s="1079"/>
      <c r="AD34" s="1079"/>
      <c r="AE34" s="1080"/>
      <c r="AF34" s="1075"/>
      <c r="AG34" s="1076"/>
      <c r="AH34" s="1076"/>
      <c r="AI34" s="1076"/>
      <c r="AJ34" s="1077"/>
      <c r="AK34" s="1016"/>
      <c r="AL34" s="1007"/>
      <c r="AM34" s="1007"/>
      <c r="AN34" s="1007"/>
      <c r="AO34" s="1007"/>
      <c r="AP34" s="1007"/>
      <c r="AQ34" s="1007"/>
      <c r="AR34" s="1007"/>
      <c r="AS34" s="1007"/>
      <c r="AT34" s="1007"/>
      <c r="AU34" s="1007"/>
      <c r="AV34" s="1007"/>
      <c r="AW34" s="1007"/>
      <c r="AX34" s="1007"/>
      <c r="AY34" s="1007"/>
      <c r="AZ34" s="1081"/>
      <c r="BA34" s="1081"/>
      <c r="BB34" s="1081"/>
      <c r="BC34" s="1081"/>
      <c r="BD34" s="1081"/>
      <c r="BE34" s="1008"/>
      <c r="BF34" s="1008"/>
      <c r="BG34" s="1008"/>
      <c r="BH34" s="1008"/>
      <c r="BI34" s="1009"/>
      <c r="BJ34" s="232"/>
      <c r="BK34" s="232"/>
      <c r="BL34" s="232"/>
      <c r="BM34" s="232"/>
      <c r="BN34" s="232"/>
      <c r="BO34" s="241"/>
      <c r="BP34" s="241"/>
      <c r="BQ34" s="238">
        <v>28</v>
      </c>
      <c r="BR34" s="239"/>
      <c r="BS34" s="1030"/>
      <c r="BT34" s="1031"/>
      <c r="BU34" s="1031"/>
      <c r="BV34" s="1031"/>
      <c r="BW34" s="1031"/>
      <c r="BX34" s="1031"/>
      <c r="BY34" s="1031"/>
      <c r="BZ34" s="1031"/>
      <c r="CA34" s="1031"/>
      <c r="CB34" s="1031"/>
      <c r="CC34" s="1031"/>
      <c r="CD34" s="1031"/>
      <c r="CE34" s="1031"/>
      <c r="CF34" s="1031"/>
      <c r="CG34" s="1052"/>
      <c r="CH34" s="1027"/>
      <c r="CI34" s="1028"/>
      <c r="CJ34" s="1028"/>
      <c r="CK34" s="1028"/>
      <c r="CL34" s="1029"/>
      <c r="CM34" s="1027"/>
      <c r="CN34" s="1028"/>
      <c r="CO34" s="1028"/>
      <c r="CP34" s="1028"/>
      <c r="CQ34" s="1029"/>
      <c r="CR34" s="1027"/>
      <c r="CS34" s="1028"/>
      <c r="CT34" s="1028"/>
      <c r="CU34" s="1028"/>
      <c r="CV34" s="1029"/>
      <c r="CW34" s="1027"/>
      <c r="CX34" s="1028"/>
      <c r="CY34" s="1028"/>
      <c r="CZ34" s="1028"/>
      <c r="DA34" s="1029"/>
      <c r="DB34" s="1027"/>
      <c r="DC34" s="1028"/>
      <c r="DD34" s="1028"/>
      <c r="DE34" s="1028"/>
      <c r="DF34" s="1029"/>
      <c r="DG34" s="1027"/>
      <c r="DH34" s="1028"/>
      <c r="DI34" s="1028"/>
      <c r="DJ34" s="1028"/>
      <c r="DK34" s="1029"/>
      <c r="DL34" s="1027"/>
      <c r="DM34" s="1028"/>
      <c r="DN34" s="1028"/>
      <c r="DO34" s="1028"/>
      <c r="DP34" s="1029"/>
      <c r="DQ34" s="1027"/>
      <c r="DR34" s="1028"/>
      <c r="DS34" s="1028"/>
      <c r="DT34" s="1028"/>
      <c r="DU34" s="1029"/>
      <c r="DV34" s="1030"/>
      <c r="DW34" s="1031"/>
      <c r="DX34" s="1031"/>
      <c r="DY34" s="1031"/>
      <c r="DZ34" s="1032"/>
      <c r="EA34" s="230"/>
    </row>
    <row r="35" spans="1:131" ht="26.25" customHeight="1" x14ac:dyDescent="0.15">
      <c r="A35" s="242">
        <v>8</v>
      </c>
      <c r="B35" s="1070"/>
      <c r="C35" s="1071"/>
      <c r="D35" s="1071"/>
      <c r="E35" s="1071"/>
      <c r="F35" s="1071"/>
      <c r="G35" s="1071"/>
      <c r="H35" s="1071"/>
      <c r="I35" s="1071"/>
      <c r="J35" s="1071"/>
      <c r="K35" s="1071"/>
      <c r="L35" s="1071"/>
      <c r="M35" s="1071"/>
      <c r="N35" s="1071"/>
      <c r="O35" s="1071"/>
      <c r="P35" s="1072"/>
      <c r="Q35" s="1078"/>
      <c r="R35" s="1079"/>
      <c r="S35" s="1079"/>
      <c r="T35" s="1079"/>
      <c r="U35" s="1079"/>
      <c r="V35" s="1079"/>
      <c r="W35" s="1079"/>
      <c r="X35" s="1079"/>
      <c r="Y35" s="1079"/>
      <c r="Z35" s="1079"/>
      <c r="AA35" s="1079"/>
      <c r="AB35" s="1079"/>
      <c r="AC35" s="1079"/>
      <c r="AD35" s="1079"/>
      <c r="AE35" s="1080"/>
      <c r="AF35" s="1075"/>
      <c r="AG35" s="1076"/>
      <c r="AH35" s="1076"/>
      <c r="AI35" s="1076"/>
      <c r="AJ35" s="1077"/>
      <c r="AK35" s="1016"/>
      <c r="AL35" s="1007"/>
      <c r="AM35" s="1007"/>
      <c r="AN35" s="1007"/>
      <c r="AO35" s="1007"/>
      <c r="AP35" s="1007"/>
      <c r="AQ35" s="1007"/>
      <c r="AR35" s="1007"/>
      <c r="AS35" s="1007"/>
      <c r="AT35" s="1007"/>
      <c r="AU35" s="1007"/>
      <c r="AV35" s="1007"/>
      <c r="AW35" s="1007"/>
      <c r="AX35" s="1007"/>
      <c r="AY35" s="1007"/>
      <c r="AZ35" s="1081"/>
      <c r="BA35" s="1081"/>
      <c r="BB35" s="1081"/>
      <c r="BC35" s="1081"/>
      <c r="BD35" s="1081"/>
      <c r="BE35" s="1008"/>
      <c r="BF35" s="1008"/>
      <c r="BG35" s="1008"/>
      <c r="BH35" s="1008"/>
      <c r="BI35" s="1009"/>
      <c r="BJ35" s="232"/>
      <c r="BK35" s="232"/>
      <c r="BL35" s="232"/>
      <c r="BM35" s="232"/>
      <c r="BN35" s="232"/>
      <c r="BO35" s="241"/>
      <c r="BP35" s="241"/>
      <c r="BQ35" s="238">
        <v>29</v>
      </c>
      <c r="BR35" s="239"/>
      <c r="BS35" s="1030"/>
      <c r="BT35" s="1031"/>
      <c r="BU35" s="1031"/>
      <c r="BV35" s="1031"/>
      <c r="BW35" s="1031"/>
      <c r="BX35" s="1031"/>
      <c r="BY35" s="1031"/>
      <c r="BZ35" s="1031"/>
      <c r="CA35" s="1031"/>
      <c r="CB35" s="1031"/>
      <c r="CC35" s="1031"/>
      <c r="CD35" s="1031"/>
      <c r="CE35" s="1031"/>
      <c r="CF35" s="1031"/>
      <c r="CG35" s="1052"/>
      <c r="CH35" s="1027"/>
      <c r="CI35" s="1028"/>
      <c r="CJ35" s="1028"/>
      <c r="CK35" s="1028"/>
      <c r="CL35" s="1029"/>
      <c r="CM35" s="1027"/>
      <c r="CN35" s="1028"/>
      <c r="CO35" s="1028"/>
      <c r="CP35" s="1028"/>
      <c r="CQ35" s="1029"/>
      <c r="CR35" s="1027"/>
      <c r="CS35" s="1028"/>
      <c r="CT35" s="1028"/>
      <c r="CU35" s="1028"/>
      <c r="CV35" s="1029"/>
      <c r="CW35" s="1027"/>
      <c r="CX35" s="1028"/>
      <c r="CY35" s="1028"/>
      <c r="CZ35" s="1028"/>
      <c r="DA35" s="1029"/>
      <c r="DB35" s="1027"/>
      <c r="DC35" s="1028"/>
      <c r="DD35" s="1028"/>
      <c r="DE35" s="1028"/>
      <c r="DF35" s="1029"/>
      <c r="DG35" s="1027"/>
      <c r="DH35" s="1028"/>
      <c r="DI35" s="1028"/>
      <c r="DJ35" s="1028"/>
      <c r="DK35" s="1029"/>
      <c r="DL35" s="1027"/>
      <c r="DM35" s="1028"/>
      <c r="DN35" s="1028"/>
      <c r="DO35" s="1028"/>
      <c r="DP35" s="1029"/>
      <c r="DQ35" s="1027"/>
      <c r="DR35" s="1028"/>
      <c r="DS35" s="1028"/>
      <c r="DT35" s="1028"/>
      <c r="DU35" s="1029"/>
      <c r="DV35" s="1030"/>
      <c r="DW35" s="1031"/>
      <c r="DX35" s="1031"/>
      <c r="DY35" s="1031"/>
      <c r="DZ35" s="1032"/>
      <c r="EA35" s="230"/>
    </row>
    <row r="36" spans="1:131" ht="26.25" customHeight="1" x14ac:dyDescent="0.15">
      <c r="A36" s="242">
        <v>9</v>
      </c>
      <c r="B36" s="1070"/>
      <c r="C36" s="1071"/>
      <c r="D36" s="1071"/>
      <c r="E36" s="1071"/>
      <c r="F36" s="1071"/>
      <c r="G36" s="1071"/>
      <c r="H36" s="1071"/>
      <c r="I36" s="1071"/>
      <c r="J36" s="1071"/>
      <c r="K36" s="1071"/>
      <c r="L36" s="1071"/>
      <c r="M36" s="1071"/>
      <c r="N36" s="1071"/>
      <c r="O36" s="1071"/>
      <c r="P36" s="1072"/>
      <c r="Q36" s="1078"/>
      <c r="R36" s="1079"/>
      <c r="S36" s="1079"/>
      <c r="T36" s="1079"/>
      <c r="U36" s="1079"/>
      <c r="V36" s="1079"/>
      <c r="W36" s="1079"/>
      <c r="X36" s="1079"/>
      <c r="Y36" s="1079"/>
      <c r="Z36" s="1079"/>
      <c r="AA36" s="1079"/>
      <c r="AB36" s="1079"/>
      <c r="AC36" s="1079"/>
      <c r="AD36" s="1079"/>
      <c r="AE36" s="1080"/>
      <c r="AF36" s="1075"/>
      <c r="AG36" s="1076"/>
      <c r="AH36" s="1076"/>
      <c r="AI36" s="1076"/>
      <c r="AJ36" s="1077"/>
      <c r="AK36" s="1016"/>
      <c r="AL36" s="1007"/>
      <c r="AM36" s="1007"/>
      <c r="AN36" s="1007"/>
      <c r="AO36" s="1007"/>
      <c r="AP36" s="1007"/>
      <c r="AQ36" s="1007"/>
      <c r="AR36" s="1007"/>
      <c r="AS36" s="1007"/>
      <c r="AT36" s="1007"/>
      <c r="AU36" s="1007"/>
      <c r="AV36" s="1007"/>
      <c r="AW36" s="1007"/>
      <c r="AX36" s="1007"/>
      <c r="AY36" s="1007"/>
      <c r="AZ36" s="1081"/>
      <c r="BA36" s="1081"/>
      <c r="BB36" s="1081"/>
      <c r="BC36" s="1081"/>
      <c r="BD36" s="1081"/>
      <c r="BE36" s="1008"/>
      <c r="BF36" s="1008"/>
      <c r="BG36" s="1008"/>
      <c r="BH36" s="1008"/>
      <c r="BI36" s="1009"/>
      <c r="BJ36" s="232"/>
      <c r="BK36" s="232"/>
      <c r="BL36" s="232"/>
      <c r="BM36" s="232"/>
      <c r="BN36" s="232"/>
      <c r="BO36" s="241"/>
      <c r="BP36" s="241"/>
      <c r="BQ36" s="238">
        <v>30</v>
      </c>
      <c r="BR36" s="239"/>
      <c r="BS36" s="1030"/>
      <c r="BT36" s="1031"/>
      <c r="BU36" s="1031"/>
      <c r="BV36" s="1031"/>
      <c r="BW36" s="1031"/>
      <c r="BX36" s="1031"/>
      <c r="BY36" s="1031"/>
      <c r="BZ36" s="1031"/>
      <c r="CA36" s="1031"/>
      <c r="CB36" s="1031"/>
      <c r="CC36" s="1031"/>
      <c r="CD36" s="1031"/>
      <c r="CE36" s="1031"/>
      <c r="CF36" s="1031"/>
      <c r="CG36" s="1052"/>
      <c r="CH36" s="1027"/>
      <c r="CI36" s="1028"/>
      <c r="CJ36" s="1028"/>
      <c r="CK36" s="1028"/>
      <c r="CL36" s="1029"/>
      <c r="CM36" s="1027"/>
      <c r="CN36" s="1028"/>
      <c r="CO36" s="1028"/>
      <c r="CP36" s="1028"/>
      <c r="CQ36" s="1029"/>
      <c r="CR36" s="1027"/>
      <c r="CS36" s="1028"/>
      <c r="CT36" s="1028"/>
      <c r="CU36" s="1028"/>
      <c r="CV36" s="1029"/>
      <c r="CW36" s="1027"/>
      <c r="CX36" s="1028"/>
      <c r="CY36" s="1028"/>
      <c r="CZ36" s="1028"/>
      <c r="DA36" s="1029"/>
      <c r="DB36" s="1027"/>
      <c r="DC36" s="1028"/>
      <c r="DD36" s="1028"/>
      <c r="DE36" s="1028"/>
      <c r="DF36" s="1029"/>
      <c r="DG36" s="1027"/>
      <c r="DH36" s="1028"/>
      <c r="DI36" s="1028"/>
      <c r="DJ36" s="1028"/>
      <c r="DK36" s="1029"/>
      <c r="DL36" s="1027"/>
      <c r="DM36" s="1028"/>
      <c r="DN36" s="1028"/>
      <c r="DO36" s="1028"/>
      <c r="DP36" s="1029"/>
      <c r="DQ36" s="1027"/>
      <c r="DR36" s="1028"/>
      <c r="DS36" s="1028"/>
      <c r="DT36" s="1028"/>
      <c r="DU36" s="1029"/>
      <c r="DV36" s="1030"/>
      <c r="DW36" s="1031"/>
      <c r="DX36" s="1031"/>
      <c r="DY36" s="1031"/>
      <c r="DZ36" s="1032"/>
      <c r="EA36" s="230"/>
    </row>
    <row r="37" spans="1:131" ht="26.25" customHeight="1" x14ac:dyDescent="0.15">
      <c r="A37" s="242">
        <v>10</v>
      </c>
      <c r="B37" s="1070"/>
      <c r="C37" s="1071"/>
      <c r="D37" s="1071"/>
      <c r="E37" s="1071"/>
      <c r="F37" s="1071"/>
      <c r="G37" s="1071"/>
      <c r="H37" s="1071"/>
      <c r="I37" s="1071"/>
      <c r="J37" s="1071"/>
      <c r="K37" s="1071"/>
      <c r="L37" s="1071"/>
      <c r="M37" s="1071"/>
      <c r="N37" s="1071"/>
      <c r="O37" s="1071"/>
      <c r="P37" s="1072"/>
      <c r="Q37" s="1078"/>
      <c r="R37" s="1079"/>
      <c r="S37" s="1079"/>
      <c r="T37" s="1079"/>
      <c r="U37" s="1079"/>
      <c r="V37" s="1079"/>
      <c r="W37" s="1079"/>
      <c r="X37" s="1079"/>
      <c r="Y37" s="1079"/>
      <c r="Z37" s="1079"/>
      <c r="AA37" s="1079"/>
      <c r="AB37" s="1079"/>
      <c r="AC37" s="1079"/>
      <c r="AD37" s="1079"/>
      <c r="AE37" s="1080"/>
      <c r="AF37" s="1075"/>
      <c r="AG37" s="1076"/>
      <c r="AH37" s="1076"/>
      <c r="AI37" s="1076"/>
      <c r="AJ37" s="1077"/>
      <c r="AK37" s="1016"/>
      <c r="AL37" s="1007"/>
      <c r="AM37" s="1007"/>
      <c r="AN37" s="1007"/>
      <c r="AO37" s="1007"/>
      <c r="AP37" s="1007"/>
      <c r="AQ37" s="1007"/>
      <c r="AR37" s="1007"/>
      <c r="AS37" s="1007"/>
      <c r="AT37" s="1007"/>
      <c r="AU37" s="1007"/>
      <c r="AV37" s="1007"/>
      <c r="AW37" s="1007"/>
      <c r="AX37" s="1007"/>
      <c r="AY37" s="1007"/>
      <c r="AZ37" s="1081"/>
      <c r="BA37" s="1081"/>
      <c r="BB37" s="1081"/>
      <c r="BC37" s="1081"/>
      <c r="BD37" s="1081"/>
      <c r="BE37" s="1008"/>
      <c r="BF37" s="1008"/>
      <c r="BG37" s="1008"/>
      <c r="BH37" s="1008"/>
      <c r="BI37" s="1009"/>
      <c r="BJ37" s="232"/>
      <c r="BK37" s="232"/>
      <c r="BL37" s="232"/>
      <c r="BM37" s="232"/>
      <c r="BN37" s="232"/>
      <c r="BO37" s="241"/>
      <c r="BP37" s="241"/>
      <c r="BQ37" s="238">
        <v>31</v>
      </c>
      <c r="BR37" s="239"/>
      <c r="BS37" s="1030"/>
      <c r="BT37" s="1031"/>
      <c r="BU37" s="1031"/>
      <c r="BV37" s="1031"/>
      <c r="BW37" s="1031"/>
      <c r="BX37" s="1031"/>
      <c r="BY37" s="1031"/>
      <c r="BZ37" s="1031"/>
      <c r="CA37" s="1031"/>
      <c r="CB37" s="1031"/>
      <c r="CC37" s="1031"/>
      <c r="CD37" s="1031"/>
      <c r="CE37" s="1031"/>
      <c r="CF37" s="1031"/>
      <c r="CG37" s="1052"/>
      <c r="CH37" s="1027"/>
      <c r="CI37" s="1028"/>
      <c r="CJ37" s="1028"/>
      <c r="CK37" s="1028"/>
      <c r="CL37" s="1029"/>
      <c r="CM37" s="1027"/>
      <c r="CN37" s="1028"/>
      <c r="CO37" s="1028"/>
      <c r="CP37" s="1028"/>
      <c r="CQ37" s="1029"/>
      <c r="CR37" s="1027"/>
      <c r="CS37" s="1028"/>
      <c r="CT37" s="1028"/>
      <c r="CU37" s="1028"/>
      <c r="CV37" s="1029"/>
      <c r="CW37" s="1027"/>
      <c r="CX37" s="1028"/>
      <c r="CY37" s="1028"/>
      <c r="CZ37" s="1028"/>
      <c r="DA37" s="1029"/>
      <c r="DB37" s="1027"/>
      <c r="DC37" s="1028"/>
      <c r="DD37" s="1028"/>
      <c r="DE37" s="1028"/>
      <c r="DF37" s="1029"/>
      <c r="DG37" s="1027"/>
      <c r="DH37" s="1028"/>
      <c r="DI37" s="1028"/>
      <c r="DJ37" s="1028"/>
      <c r="DK37" s="1029"/>
      <c r="DL37" s="1027"/>
      <c r="DM37" s="1028"/>
      <c r="DN37" s="1028"/>
      <c r="DO37" s="1028"/>
      <c r="DP37" s="1029"/>
      <c r="DQ37" s="1027"/>
      <c r="DR37" s="1028"/>
      <c r="DS37" s="1028"/>
      <c r="DT37" s="1028"/>
      <c r="DU37" s="1029"/>
      <c r="DV37" s="1030"/>
      <c r="DW37" s="1031"/>
      <c r="DX37" s="1031"/>
      <c r="DY37" s="1031"/>
      <c r="DZ37" s="1032"/>
      <c r="EA37" s="230"/>
    </row>
    <row r="38" spans="1:131" ht="26.25" customHeight="1" x14ac:dyDescent="0.15">
      <c r="A38" s="242">
        <v>11</v>
      </c>
      <c r="B38" s="1070"/>
      <c r="C38" s="1071"/>
      <c r="D38" s="1071"/>
      <c r="E38" s="1071"/>
      <c r="F38" s="1071"/>
      <c r="G38" s="1071"/>
      <c r="H38" s="1071"/>
      <c r="I38" s="1071"/>
      <c r="J38" s="1071"/>
      <c r="K38" s="1071"/>
      <c r="L38" s="1071"/>
      <c r="M38" s="1071"/>
      <c r="N38" s="1071"/>
      <c r="O38" s="1071"/>
      <c r="P38" s="1072"/>
      <c r="Q38" s="1078"/>
      <c r="R38" s="1079"/>
      <c r="S38" s="1079"/>
      <c r="T38" s="1079"/>
      <c r="U38" s="1079"/>
      <c r="V38" s="1079"/>
      <c r="W38" s="1079"/>
      <c r="X38" s="1079"/>
      <c r="Y38" s="1079"/>
      <c r="Z38" s="1079"/>
      <c r="AA38" s="1079"/>
      <c r="AB38" s="1079"/>
      <c r="AC38" s="1079"/>
      <c r="AD38" s="1079"/>
      <c r="AE38" s="1080"/>
      <c r="AF38" s="1075"/>
      <c r="AG38" s="1076"/>
      <c r="AH38" s="1076"/>
      <c r="AI38" s="1076"/>
      <c r="AJ38" s="1077"/>
      <c r="AK38" s="1016"/>
      <c r="AL38" s="1007"/>
      <c r="AM38" s="1007"/>
      <c r="AN38" s="1007"/>
      <c r="AO38" s="1007"/>
      <c r="AP38" s="1007"/>
      <c r="AQ38" s="1007"/>
      <c r="AR38" s="1007"/>
      <c r="AS38" s="1007"/>
      <c r="AT38" s="1007"/>
      <c r="AU38" s="1007"/>
      <c r="AV38" s="1007"/>
      <c r="AW38" s="1007"/>
      <c r="AX38" s="1007"/>
      <c r="AY38" s="1007"/>
      <c r="AZ38" s="1081"/>
      <c r="BA38" s="1081"/>
      <c r="BB38" s="1081"/>
      <c r="BC38" s="1081"/>
      <c r="BD38" s="1081"/>
      <c r="BE38" s="1008"/>
      <c r="BF38" s="1008"/>
      <c r="BG38" s="1008"/>
      <c r="BH38" s="1008"/>
      <c r="BI38" s="1009"/>
      <c r="BJ38" s="232"/>
      <c r="BK38" s="232"/>
      <c r="BL38" s="232"/>
      <c r="BM38" s="232"/>
      <c r="BN38" s="232"/>
      <c r="BO38" s="241"/>
      <c r="BP38" s="241"/>
      <c r="BQ38" s="238">
        <v>32</v>
      </c>
      <c r="BR38" s="239"/>
      <c r="BS38" s="1030"/>
      <c r="BT38" s="1031"/>
      <c r="BU38" s="1031"/>
      <c r="BV38" s="1031"/>
      <c r="BW38" s="1031"/>
      <c r="BX38" s="1031"/>
      <c r="BY38" s="1031"/>
      <c r="BZ38" s="1031"/>
      <c r="CA38" s="1031"/>
      <c r="CB38" s="1031"/>
      <c r="CC38" s="1031"/>
      <c r="CD38" s="1031"/>
      <c r="CE38" s="1031"/>
      <c r="CF38" s="1031"/>
      <c r="CG38" s="1052"/>
      <c r="CH38" s="1027"/>
      <c r="CI38" s="1028"/>
      <c r="CJ38" s="1028"/>
      <c r="CK38" s="1028"/>
      <c r="CL38" s="1029"/>
      <c r="CM38" s="1027"/>
      <c r="CN38" s="1028"/>
      <c r="CO38" s="1028"/>
      <c r="CP38" s="1028"/>
      <c r="CQ38" s="1029"/>
      <c r="CR38" s="1027"/>
      <c r="CS38" s="1028"/>
      <c r="CT38" s="1028"/>
      <c r="CU38" s="1028"/>
      <c r="CV38" s="1029"/>
      <c r="CW38" s="1027"/>
      <c r="CX38" s="1028"/>
      <c r="CY38" s="1028"/>
      <c r="CZ38" s="1028"/>
      <c r="DA38" s="1029"/>
      <c r="DB38" s="1027"/>
      <c r="DC38" s="1028"/>
      <c r="DD38" s="1028"/>
      <c r="DE38" s="1028"/>
      <c r="DF38" s="1029"/>
      <c r="DG38" s="1027"/>
      <c r="DH38" s="1028"/>
      <c r="DI38" s="1028"/>
      <c r="DJ38" s="1028"/>
      <c r="DK38" s="1029"/>
      <c r="DL38" s="1027"/>
      <c r="DM38" s="1028"/>
      <c r="DN38" s="1028"/>
      <c r="DO38" s="1028"/>
      <c r="DP38" s="1029"/>
      <c r="DQ38" s="1027"/>
      <c r="DR38" s="1028"/>
      <c r="DS38" s="1028"/>
      <c r="DT38" s="1028"/>
      <c r="DU38" s="1029"/>
      <c r="DV38" s="1030"/>
      <c r="DW38" s="1031"/>
      <c r="DX38" s="1031"/>
      <c r="DY38" s="1031"/>
      <c r="DZ38" s="1032"/>
      <c r="EA38" s="230"/>
    </row>
    <row r="39" spans="1:131" ht="26.25" customHeight="1" x14ac:dyDescent="0.15">
      <c r="A39" s="242">
        <v>12</v>
      </c>
      <c r="B39" s="1070"/>
      <c r="C39" s="1071"/>
      <c r="D39" s="1071"/>
      <c r="E39" s="1071"/>
      <c r="F39" s="1071"/>
      <c r="G39" s="1071"/>
      <c r="H39" s="1071"/>
      <c r="I39" s="1071"/>
      <c r="J39" s="1071"/>
      <c r="K39" s="1071"/>
      <c r="L39" s="1071"/>
      <c r="M39" s="1071"/>
      <c r="N39" s="1071"/>
      <c r="O39" s="1071"/>
      <c r="P39" s="1072"/>
      <c r="Q39" s="1078"/>
      <c r="R39" s="1079"/>
      <c r="S39" s="1079"/>
      <c r="T39" s="1079"/>
      <c r="U39" s="1079"/>
      <c r="V39" s="1079"/>
      <c r="W39" s="1079"/>
      <c r="X39" s="1079"/>
      <c r="Y39" s="1079"/>
      <c r="Z39" s="1079"/>
      <c r="AA39" s="1079"/>
      <c r="AB39" s="1079"/>
      <c r="AC39" s="1079"/>
      <c r="AD39" s="1079"/>
      <c r="AE39" s="1080"/>
      <c r="AF39" s="1075"/>
      <c r="AG39" s="1076"/>
      <c r="AH39" s="1076"/>
      <c r="AI39" s="1076"/>
      <c r="AJ39" s="1077"/>
      <c r="AK39" s="1016"/>
      <c r="AL39" s="1007"/>
      <c r="AM39" s="1007"/>
      <c r="AN39" s="1007"/>
      <c r="AO39" s="1007"/>
      <c r="AP39" s="1007"/>
      <c r="AQ39" s="1007"/>
      <c r="AR39" s="1007"/>
      <c r="AS39" s="1007"/>
      <c r="AT39" s="1007"/>
      <c r="AU39" s="1007"/>
      <c r="AV39" s="1007"/>
      <c r="AW39" s="1007"/>
      <c r="AX39" s="1007"/>
      <c r="AY39" s="1007"/>
      <c r="AZ39" s="1081"/>
      <c r="BA39" s="1081"/>
      <c r="BB39" s="1081"/>
      <c r="BC39" s="1081"/>
      <c r="BD39" s="1081"/>
      <c r="BE39" s="1008"/>
      <c r="BF39" s="1008"/>
      <c r="BG39" s="1008"/>
      <c r="BH39" s="1008"/>
      <c r="BI39" s="1009"/>
      <c r="BJ39" s="232"/>
      <c r="BK39" s="232"/>
      <c r="BL39" s="232"/>
      <c r="BM39" s="232"/>
      <c r="BN39" s="232"/>
      <c r="BO39" s="241"/>
      <c r="BP39" s="241"/>
      <c r="BQ39" s="238">
        <v>33</v>
      </c>
      <c r="BR39" s="239"/>
      <c r="BS39" s="1030"/>
      <c r="BT39" s="1031"/>
      <c r="BU39" s="1031"/>
      <c r="BV39" s="1031"/>
      <c r="BW39" s="1031"/>
      <c r="BX39" s="1031"/>
      <c r="BY39" s="1031"/>
      <c r="BZ39" s="1031"/>
      <c r="CA39" s="1031"/>
      <c r="CB39" s="1031"/>
      <c r="CC39" s="1031"/>
      <c r="CD39" s="1031"/>
      <c r="CE39" s="1031"/>
      <c r="CF39" s="1031"/>
      <c r="CG39" s="1052"/>
      <c r="CH39" s="1027"/>
      <c r="CI39" s="1028"/>
      <c r="CJ39" s="1028"/>
      <c r="CK39" s="1028"/>
      <c r="CL39" s="1029"/>
      <c r="CM39" s="1027"/>
      <c r="CN39" s="1028"/>
      <c r="CO39" s="1028"/>
      <c r="CP39" s="1028"/>
      <c r="CQ39" s="1029"/>
      <c r="CR39" s="1027"/>
      <c r="CS39" s="1028"/>
      <c r="CT39" s="1028"/>
      <c r="CU39" s="1028"/>
      <c r="CV39" s="1029"/>
      <c r="CW39" s="1027"/>
      <c r="CX39" s="1028"/>
      <c r="CY39" s="1028"/>
      <c r="CZ39" s="1028"/>
      <c r="DA39" s="1029"/>
      <c r="DB39" s="1027"/>
      <c r="DC39" s="1028"/>
      <c r="DD39" s="1028"/>
      <c r="DE39" s="1028"/>
      <c r="DF39" s="1029"/>
      <c r="DG39" s="1027"/>
      <c r="DH39" s="1028"/>
      <c r="DI39" s="1028"/>
      <c r="DJ39" s="1028"/>
      <c r="DK39" s="1029"/>
      <c r="DL39" s="1027"/>
      <c r="DM39" s="1028"/>
      <c r="DN39" s="1028"/>
      <c r="DO39" s="1028"/>
      <c r="DP39" s="1029"/>
      <c r="DQ39" s="1027"/>
      <c r="DR39" s="1028"/>
      <c r="DS39" s="1028"/>
      <c r="DT39" s="1028"/>
      <c r="DU39" s="1029"/>
      <c r="DV39" s="1030"/>
      <c r="DW39" s="1031"/>
      <c r="DX39" s="1031"/>
      <c r="DY39" s="1031"/>
      <c r="DZ39" s="1032"/>
      <c r="EA39" s="230"/>
    </row>
    <row r="40" spans="1:131" ht="26.25" customHeight="1" x14ac:dyDescent="0.15">
      <c r="A40" s="238">
        <v>13</v>
      </c>
      <c r="B40" s="1070"/>
      <c r="C40" s="1071"/>
      <c r="D40" s="1071"/>
      <c r="E40" s="1071"/>
      <c r="F40" s="1071"/>
      <c r="G40" s="1071"/>
      <c r="H40" s="1071"/>
      <c r="I40" s="1071"/>
      <c r="J40" s="1071"/>
      <c r="K40" s="1071"/>
      <c r="L40" s="1071"/>
      <c r="M40" s="1071"/>
      <c r="N40" s="1071"/>
      <c r="O40" s="1071"/>
      <c r="P40" s="1072"/>
      <c r="Q40" s="1078"/>
      <c r="R40" s="1079"/>
      <c r="S40" s="1079"/>
      <c r="T40" s="1079"/>
      <c r="U40" s="1079"/>
      <c r="V40" s="1079"/>
      <c r="W40" s="1079"/>
      <c r="X40" s="1079"/>
      <c r="Y40" s="1079"/>
      <c r="Z40" s="1079"/>
      <c r="AA40" s="1079"/>
      <c r="AB40" s="1079"/>
      <c r="AC40" s="1079"/>
      <c r="AD40" s="1079"/>
      <c r="AE40" s="1080"/>
      <c r="AF40" s="1075"/>
      <c r="AG40" s="1076"/>
      <c r="AH40" s="1076"/>
      <c r="AI40" s="1076"/>
      <c r="AJ40" s="1077"/>
      <c r="AK40" s="1016"/>
      <c r="AL40" s="1007"/>
      <c r="AM40" s="1007"/>
      <c r="AN40" s="1007"/>
      <c r="AO40" s="1007"/>
      <c r="AP40" s="1007"/>
      <c r="AQ40" s="1007"/>
      <c r="AR40" s="1007"/>
      <c r="AS40" s="1007"/>
      <c r="AT40" s="1007"/>
      <c r="AU40" s="1007"/>
      <c r="AV40" s="1007"/>
      <c r="AW40" s="1007"/>
      <c r="AX40" s="1007"/>
      <c r="AY40" s="1007"/>
      <c r="AZ40" s="1081"/>
      <c r="BA40" s="1081"/>
      <c r="BB40" s="1081"/>
      <c r="BC40" s="1081"/>
      <c r="BD40" s="1081"/>
      <c r="BE40" s="1008"/>
      <c r="BF40" s="1008"/>
      <c r="BG40" s="1008"/>
      <c r="BH40" s="1008"/>
      <c r="BI40" s="1009"/>
      <c r="BJ40" s="232"/>
      <c r="BK40" s="232"/>
      <c r="BL40" s="232"/>
      <c r="BM40" s="232"/>
      <c r="BN40" s="232"/>
      <c r="BO40" s="241"/>
      <c r="BP40" s="241"/>
      <c r="BQ40" s="238">
        <v>34</v>
      </c>
      <c r="BR40" s="239"/>
      <c r="BS40" s="1030"/>
      <c r="BT40" s="1031"/>
      <c r="BU40" s="1031"/>
      <c r="BV40" s="1031"/>
      <c r="BW40" s="1031"/>
      <c r="BX40" s="1031"/>
      <c r="BY40" s="1031"/>
      <c r="BZ40" s="1031"/>
      <c r="CA40" s="1031"/>
      <c r="CB40" s="1031"/>
      <c r="CC40" s="1031"/>
      <c r="CD40" s="1031"/>
      <c r="CE40" s="1031"/>
      <c r="CF40" s="1031"/>
      <c r="CG40" s="1052"/>
      <c r="CH40" s="1027"/>
      <c r="CI40" s="1028"/>
      <c r="CJ40" s="1028"/>
      <c r="CK40" s="1028"/>
      <c r="CL40" s="1029"/>
      <c r="CM40" s="1027"/>
      <c r="CN40" s="1028"/>
      <c r="CO40" s="1028"/>
      <c r="CP40" s="1028"/>
      <c r="CQ40" s="1029"/>
      <c r="CR40" s="1027"/>
      <c r="CS40" s="1028"/>
      <c r="CT40" s="1028"/>
      <c r="CU40" s="1028"/>
      <c r="CV40" s="1029"/>
      <c r="CW40" s="1027"/>
      <c r="CX40" s="1028"/>
      <c r="CY40" s="1028"/>
      <c r="CZ40" s="1028"/>
      <c r="DA40" s="1029"/>
      <c r="DB40" s="1027"/>
      <c r="DC40" s="1028"/>
      <c r="DD40" s="1028"/>
      <c r="DE40" s="1028"/>
      <c r="DF40" s="1029"/>
      <c r="DG40" s="1027"/>
      <c r="DH40" s="1028"/>
      <c r="DI40" s="1028"/>
      <c r="DJ40" s="1028"/>
      <c r="DK40" s="1029"/>
      <c r="DL40" s="1027"/>
      <c r="DM40" s="1028"/>
      <c r="DN40" s="1028"/>
      <c r="DO40" s="1028"/>
      <c r="DP40" s="1029"/>
      <c r="DQ40" s="1027"/>
      <c r="DR40" s="1028"/>
      <c r="DS40" s="1028"/>
      <c r="DT40" s="1028"/>
      <c r="DU40" s="1029"/>
      <c r="DV40" s="1030"/>
      <c r="DW40" s="1031"/>
      <c r="DX40" s="1031"/>
      <c r="DY40" s="1031"/>
      <c r="DZ40" s="1032"/>
      <c r="EA40" s="230"/>
    </row>
    <row r="41" spans="1:131" ht="26.25" customHeight="1" x14ac:dyDescent="0.15">
      <c r="A41" s="238">
        <v>14</v>
      </c>
      <c r="B41" s="1070"/>
      <c r="C41" s="1071"/>
      <c r="D41" s="1071"/>
      <c r="E41" s="1071"/>
      <c r="F41" s="1071"/>
      <c r="G41" s="1071"/>
      <c r="H41" s="1071"/>
      <c r="I41" s="1071"/>
      <c r="J41" s="1071"/>
      <c r="K41" s="1071"/>
      <c r="L41" s="1071"/>
      <c r="M41" s="1071"/>
      <c r="N41" s="1071"/>
      <c r="O41" s="1071"/>
      <c r="P41" s="1072"/>
      <c r="Q41" s="1078"/>
      <c r="R41" s="1079"/>
      <c r="S41" s="1079"/>
      <c r="T41" s="1079"/>
      <c r="U41" s="1079"/>
      <c r="V41" s="1079"/>
      <c r="W41" s="1079"/>
      <c r="X41" s="1079"/>
      <c r="Y41" s="1079"/>
      <c r="Z41" s="1079"/>
      <c r="AA41" s="1079"/>
      <c r="AB41" s="1079"/>
      <c r="AC41" s="1079"/>
      <c r="AD41" s="1079"/>
      <c r="AE41" s="1080"/>
      <c r="AF41" s="1075"/>
      <c r="AG41" s="1076"/>
      <c r="AH41" s="1076"/>
      <c r="AI41" s="1076"/>
      <c r="AJ41" s="1077"/>
      <c r="AK41" s="1016"/>
      <c r="AL41" s="1007"/>
      <c r="AM41" s="1007"/>
      <c r="AN41" s="1007"/>
      <c r="AO41" s="1007"/>
      <c r="AP41" s="1007"/>
      <c r="AQ41" s="1007"/>
      <c r="AR41" s="1007"/>
      <c r="AS41" s="1007"/>
      <c r="AT41" s="1007"/>
      <c r="AU41" s="1007"/>
      <c r="AV41" s="1007"/>
      <c r="AW41" s="1007"/>
      <c r="AX41" s="1007"/>
      <c r="AY41" s="1007"/>
      <c r="AZ41" s="1081"/>
      <c r="BA41" s="1081"/>
      <c r="BB41" s="1081"/>
      <c r="BC41" s="1081"/>
      <c r="BD41" s="1081"/>
      <c r="BE41" s="1008"/>
      <c r="BF41" s="1008"/>
      <c r="BG41" s="1008"/>
      <c r="BH41" s="1008"/>
      <c r="BI41" s="1009"/>
      <c r="BJ41" s="232"/>
      <c r="BK41" s="232"/>
      <c r="BL41" s="232"/>
      <c r="BM41" s="232"/>
      <c r="BN41" s="232"/>
      <c r="BO41" s="241"/>
      <c r="BP41" s="241"/>
      <c r="BQ41" s="238">
        <v>35</v>
      </c>
      <c r="BR41" s="239"/>
      <c r="BS41" s="1030"/>
      <c r="BT41" s="1031"/>
      <c r="BU41" s="1031"/>
      <c r="BV41" s="1031"/>
      <c r="BW41" s="1031"/>
      <c r="BX41" s="1031"/>
      <c r="BY41" s="1031"/>
      <c r="BZ41" s="1031"/>
      <c r="CA41" s="1031"/>
      <c r="CB41" s="1031"/>
      <c r="CC41" s="1031"/>
      <c r="CD41" s="1031"/>
      <c r="CE41" s="1031"/>
      <c r="CF41" s="1031"/>
      <c r="CG41" s="1052"/>
      <c r="CH41" s="1027"/>
      <c r="CI41" s="1028"/>
      <c r="CJ41" s="1028"/>
      <c r="CK41" s="1028"/>
      <c r="CL41" s="1029"/>
      <c r="CM41" s="1027"/>
      <c r="CN41" s="1028"/>
      <c r="CO41" s="1028"/>
      <c r="CP41" s="1028"/>
      <c r="CQ41" s="1029"/>
      <c r="CR41" s="1027"/>
      <c r="CS41" s="1028"/>
      <c r="CT41" s="1028"/>
      <c r="CU41" s="1028"/>
      <c r="CV41" s="1029"/>
      <c r="CW41" s="1027"/>
      <c r="CX41" s="1028"/>
      <c r="CY41" s="1028"/>
      <c r="CZ41" s="1028"/>
      <c r="DA41" s="1029"/>
      <c r="DB41" s="1027"/>
      <c r="DC41" s="1028"/>
      <c r="DD41" s="1028"/>
      <c r="DE41" s="1028"/>
      <c r="DF41" s="1029"/>
      <c r="DG41" s="1027"/>
      <c r="DH41" s="1028"/>
      <c r="DI41" s="1028"/>
      <c r="DJ41" s="1028"/>
      <c r="DK41" s="1029"/>
      <c r="DL41" s="1027"/>
      <c r="DM41" s="1028"/>
      <c r="DN41" s="1028"/>
      <c r="DO41" s="1028"/>
      <c r="DP41" s="1029"/>
      <c r="DQ41" s="1027"/>
      <c r="DR41" s="1028"/>
      <c r="DS41" s="1028"/>
      <c r="DT41" s="1028"/>
      <c r="DU41" s="1029"/>
      <c r="DV41" s="1030"/>
      <c r="DW41" s="1031"/>
      <c r="DX41" s="1031"/>
      <c r="DY41" s="1031"/>
      <c r="DZ41" s="1032"/>
      <c r="EA41" s="230"/>
    </row>
    <row r="42" spans="1:131" ht="26.25" customHeight="1" x14ac:dyDescent="0.15">
      <c r="A42" s="238">
        <v>15</v>
      </c>
      <c r="B42" s="1070"/>
      <c r="C42" s="1071"/>
      <c r="D42" s="1071"/>
      <c r="E42" s="1071"/>
      <c r="F42" s="1071"/>
      <c r="G42" s="1071"/>
      <c r="H42" s="1071"/>
      <c r="I42" s="1071"/>
      <c r="J42" s="1071"/>
      <c r="K42" s="1071"/>
      <c r="L42" s="1071"/>
      <c r="M42" s="1071"/>
      <c r="N42" s="1071"/>
      <c r="O42" s="1071"/>
      <c r="P42" s="1072"/>
      <c r="Q42" s="1078"/>
      <c r="R42" s="1079"/>
      <c r="S42" s="1079"/>
      <c r="T42" s="1079"/>
      <c r="U42" s="1079"/>
      <c r="V42" s="1079"/>
      <c r="W42" s="1079"/>
      <c r="X42" s="1079"/>
      <c r="Y42" s="1079"/>
      <c r="Z42" s="1079"/>
      <c r="AA42" s="1079"/>
      <c r="AB42" s="1079"/>
      <c r="AC42" s="1079"/>
      <c r="AD42" s="1079"/>
      <c r="AE42" s="1080"/>
      <c r="AF42" s="1075"/>
      <c r="AG42" s="1076"/>
      <c r="AH42" s="1076"/>
      <c r="AI42" s="1076"/>
      <c r="AJ42" s="1077"/>
      <c r="AK42" s="1016"/>
      <c r="AL42" s="1007"/>
      <c r="AM42" s="1007"/>
      <c r="AN42" s="1007"/>
      <c r="AO42" s="1007"/>
      <c r="AP42" s="1007"/>
      <c r="AQ42" s="1007"/>
      <c r="AR42" s="1007"/>
      <c r="AS42" s="1007"/>
      <c r="AT42" s="1007"/>
      <c r="AU42" s="1007"/>
      <c r="AV42" s="1007"/>
      <c r="AW42" s="1007"/>
      <c r="AX42" s="1007"/>
      <c r="AY42" s="1007"/>
      <c r="AZ42" s="1081"/>
      <c r="BA42" s="1081"/>
      <c r="BB42" s="1081"/>
      <c r="BC42" s="1081"/>
      <c r="BD42" s="1081"/>
      <c r="BE42" s="1008"/>
      <c r="BF42" s="1008"/>
      <c r="BG42" s="1008"/>
      <c r="BH42" s="1008"/>
      <c r="BI42" s="1009"/>
      <c r="BJ42" s="232"/>
      <c r="BK42" s="232"/>
      <c r="BL42" s="232"/>
      <c r="BM42" s="232"/>
      <c r="BN42" s="232"/>
      <c r="BO42" s="241"/>
      <c r="BP42" s="241"/>
      <c r="BQ42" s="238">
        <v>36</v>
      </c>
      <c r="BR42" s="239"/>
      <c r="BS42" s="1030"/>
      <c r="BT42" s="1031"/>
      <c r="BU42" s="1031"/>
      <c r="BV42" s="1031"/>
      <c r="BW42" s="1031"/>
      <c r="BX42" s="1031"/>
      <c r="BY42" s="1031"/>
      <c r="BZ42" s="1031"/>
      <c r="CA42" s="1031"/>
      <c r="CB42" s="1031"/>
      <c r="CC42" s="1031"/>
      <c r="CD42" s="1031"/>
      <c r="CE42" s="1031"/>
      <c r="CF42" s="1031"/>
      <c r="CG42" s="1052"/>
      <c r="CH42" s="1027"/>
      <c r="CI42" s="1028"/>
      <c r="CJ42" s="1028"/>
      <c r="CK42" s="1028"/>
      <c r="CL42" s="1029"/>
      <c r="CM42" s="1027"/>
      <c r="CN42" s="1028"/>
      <c r="CO42" s="1028"/>
      <c r="CP42" s="1028"/>
      <c r="CQ42" s="1029"/>
      <c r="CR42" s="1027"/>
      <c r="CS42" s="1028"/>
      <c r="CT42" s="1028"/>
      <c r="CU42" s="1028"/>
      <c r="CV42" s="1029"/>
      <c r="CW42" s="1027"/>
      <c r="CX42" s="1028"/>
      <c r="CY42" s="1028"/>
      <c r="CZ42" s="1028"/>
      <c r="DA42" s="1029"/>
      <c r="DB42" s="1027"/>
      <c r="DC42" s="1028"/>
      <c r="DD42" s="1028"/>
      <c r="DE42" s="1028"/>
      <c r="DF42" s="1029"/>
      <c r="DG42" s="1027"/>
      <c r="DH42" s="1028"/>
      <c r="DI42" s="1028"/>
      <c r="DJ42" s="1028"/>
      <c r="DK42" s="1029"/>
      <c r="DL42" s="1027"/>
      <c r="DM42" s="1028"/>
      <c r="DN42" s="1028"/>
      <c r="DO42" s="1028"/>
      <c r="DP42" s="1029"/>
      <c r="DQ42" s="1027"/>
      <c r="DR42" s="1028"/>
      <c r="DS42" s="1028"/>
      <c r="DT42" s="1028"/>
      <c r="DU42" s="1029"/>
      <c r="DV42" s="1030"/>
      <c r="DW42" s="1031"/>
      <c r="DX42" s="1031"/>
      <c r="DY42" s="1031"/>
      <c r="DZ42" s="1032"/>
      <c r="EA42" s="230"/>
    </row>
    <row r="43" spans="1:131" ht="26.25" customHeight="1" x14ac:dyDescent="0.15">
      <c r="A43" s="238">
        <v>16</v>
      </c>
      <c r="B43" s="1070"/>
      <c r="C43" s="1071"/>
      <c r="D43" s="1071"/>
      <c r="E43" s="1071"/>
      <c r="F43" s="1071"/>
      <c r="G43" s="1071"/>
      <c r="H43" s="1071"/>
      <c r="I43" s="1071"/>
      <c r="J43" s="1071"/>
      <c r="K43" s="1071"/>
      <c r="L43" s="1071"/>
      <c r="M43" s="1071"/>
      <c r="N43" s="1071"/>
      <c r="O43" s="1071"/>
      <c r="P43" s="1072"/>
      <c r="Q43" s="1078"/>
      <c r="R43" s="1079"/>
      <c r="S43" s="1079"/>
      <c r="T43" s="1079"/>
      <c r="U43" s="1079"/>
      <c r="V43" s="1079"/>
      <c r="W43" s="1079"/>
      <c r="X43" s="1079"/>
      <c r="Y43" s="1079"/>
      <c r="Z43" s="1079"/>
      <c r="AA43" s="1079"/>
      <c r="AB43" s="1079"/>
      <c r="AC43" s="1079"/>
      <c r="AD43" s="1079"/>
      <c r="AE43" s="1080"/>
      <c r="AF43" s="1075"/>
      <c r="AG43" s="1076"/>
      <c r="AH43" s="1076"/>
      <c r="AI43" s="1076"/>
      <c r="AJ43" s="1077"/>
      <c r="AK43" s="1016"/>
      <c r="AL43" s="1007"/>
      <c r="AM43" s="1007"/>
      <c r="AN43" s="1007"/>
      <c r="AO43" s="1007"/>
      <c r="AP43" s="1007"/>
      <c r="AQ43" s="1007"/>
      <c r="AR43" s="1007"/>
      <c r="AS43" s="1007"/>
      <c r="AT43" s="1007"/>
      <c r="AU43" s="1007"/>
      <c r="AV43" s="1007"/>
      <c r="AW43" s="1007"/>
      <c r="AX43" s="1007"/>
      <c r="AY43" s="1007"/>
      <c r="AZ43" s="1081"/>
      <c r="BA43" s="1081"/>
      <c r="BB43" s="1081"/>
      <c r="BC43" s="1081"/>
      <c r="BD43" s="1081"/>
      <c r="BE43" s="1008"/>
      <c r="BF43" s="1008"/>
      <c r="BG43" s="1008"/>
      <c r="BH43" s="1008"/>
      <c r="BI43" s="1009"/>
      <c r="BJ43" s="232"/>
      <c r="BK43" s="232"/>
      <c r="BL43" s="232"/>
      <c r="BM43" s="232"/>
      <c r="BN43" s="232"/>
      <c r="BO43" s="241"/>
      <c r="BP43" s="241"/>
      <c r="BQ43" s="238">
        <v>37</v>
      </c>
      <c r="BR43" s="239"/>
      <c r="BS43" s="1030"/>
      <c r="BT43" s="1031"/>
      <c r="BU43" s="1031"/>
      <c r="BV43" s="1031"/>
      <c r="BW43" s="1031"/>
      <c r="BX43" s="1031"/>
      <c r="BY43" s="1031"/>
      <c r="BZ43" s="1031"/>
      <c r="CA43" s="1031"/>
      <c r="CB43" s="1031"/>
      <c r="CC43" s="1031"/>
      <c r="CD43" s="1031"/>
      <c r="CE43" s="1031"/>
      <c r="CF43" s="1031"/>
      <c r="CG43" s="1052"/>
      <c r="CH43" s="1027"/>
      <c r="CI43" s="1028"/>
      <c r="CJ43" s="1028"/>
      <c r="CK43" s="1028"/>
      <c r="CL43" s="1029"/>
      <c r="CM43" s="1027"/>
      <c r="CN43" s="1028"/>
      <c r="CO43" s="1028"/>
      <c r="CP43" s="1028"/>
      <c r="CQ43" s="1029"/>
      <c r="CR43" s="1027"/>
      <c r="CS43" s="1028"/>
      <c r="CT43" s="1028"/>
      <c r="CU43" s="1028"/>
      <c r="CV43" s="1029"/>
      <c r="CW43" s="1027"/>
      <c r="CX43" s="1028"/>
      <c r="CY43" s="1028"/>
      <c r="CZ43" s="1028"/>
      <c r="DA43" s="1029"/>
      <c r="DB43" s="1027"/>
      <c r="DC43" s="1028"/>
      <c r="DD43" s="1028"/>
      <c r="DE43" s="1028"/>
      <c r="DF43" s="1029"/>
      <c r="DG43" s="1027"/>
      <c r="DH43" s="1028"/>
      <c r="DI43" s="1028"/>
      <c r="DJ43" s="1028"/>
      <c r="DK43" s="1029"/>
      <c r="DL43" s="1027"/>
      <c r="DM43" s="1028"/>
      <c r="DN43" s="1028"/>
      <c r="DO43" s="1028"/>
      <c r="DP43" s="1029"/>
      <c r="DQ43" s="1027"/>
      <c r="DR43" s="1028"/>
      <c r="DS43" s="1028"/>
      <c r="DT43" s="1028"/>
      <c r="DU43" s="1029"/>
      <c r="DV43" s="1030"/>
      <c r="DW43" s="1031"/>
      <c r="DX43" s="1031"/>
      <c r="DY43" s="1031"/>
      <c r="DZ43" s="1032"/>
      <c r="EA43" s="230"/>
    </row>
    <row r="44" spans="1:131" ht="26.25" customHeight="1" x14ac:dyDescent="0.15">
      <c r="A44" s="238">
        <v>17</v>
      </c>
      <c r="B44" s="1070"/>
      <c r="C44" s="1071"/>
      <c r="D44" s="1071"/>
      <c r="E44" s="1071"/>
      <c r="F44" s="1071"/>
      <c r="G44" s="1071"/>
      <c r="H44" s="1071"/>
      <c r="I44" s="1071"/>
      <c r="J44" s="1071"/>
      <c r="K44" s="1071"/>
      <c r="L44" s="1071"/>
      <c r="M44" s="1071"/>
      <c r="N44" s="1071"/>
      <c r="O44" s="1071"/>
      <c r="P44" s="1072"/>
      <c r="Q44" s="1078"/>
      <c r="R44" s="1079"/>
      <c r="S44" s="1079"/>
      <c r="T44" s="1079"/>
      <c r="U44" s="1079"/>
      <c r="V44" s="1079"/>
      <c r="W44" s="1079"/>
      <c r="X44" s="1079"/>
      <c r="Y44" s="1079"/>
      <c r="Z44" s="1079"/>
      <c r="AA44" s="1079"/>
      <c r="AB44" s="1079"/>
      <c r="AC44" s="1079"/>
      <c r="AD44" s="1079"/>
      <c r="AE44" s="1080"/>
      <c r="AF44" s="1075"/>
      <c r="AG44" s="1076"/>
      <c r="AH44" s="1076"/>
      <c r="AI44" s="1076"/>
      <c r="AJ44" s="1077"/>
      <c r="AK44" s="1016"/>
      <c r="AL44" s="1007"/>
      <c r="AM44" s="1007"/>
      <c r="AN44" s="1007"/>
      <c r="AO44" s="1007"/>
      <c r="AP44" s="1007"/>
      <c r="AQ44" s="1007"/>
      <c r="AR44" s="1007"/>
      <c r="AS44" s="1007"/>
      <c r="AT44" s="1007"/>
      <c r="AU44" s="1007"/>
      <c r="AV44" s="1007"/>
      <c r="AW44" s="1007"/>
      <c r="AX44" s="1007"/>
      <c r="AY44" s="1007"/>
      <c r="AZ44" s="1081"/>
      <c r="BA44" s="1081"/>
      <c r="BB44" s="1081"/>
      <c r="BC44" s="1081"/>
      <c r="BD44" s="1081"/>
      <c r="BE44" s="1008"/>
      <c r="BF44" s="1008"/>
      <c r="BG44" s="1008"/>
      <c r="BH44" s="1008"/>
      <c r="BI44" s="1009"/>
      <c r="BJ44" s="232"/>
      <c r="BK44" s="232"/>
      <c r="BL44" s="232"/>
      <c r="BM44" s="232"/>
      <c r="BN44" s="232"/>
      <c r="BO44" s="241"/>
      <c r="BP44" s="241"/>
      <c r="BQ44" s="238">
        <v>38</v>
      </c>
      <c r="BR44" s="239"/>
      <c r="BS44" s="1030"/>
      <c r="BT44" s="1031"/>
      <c r="BU44" s="1031"/>
      <c r="BV44" s="1031"/>
      <c r="BW44" s="1031"/>
      <c r="BX44" s="1031"/>
      <c r="BY44" s="1031"/>
      <c r="BZ44" s="1031"/>
      <c r="CA44" s="1031"/>
      <c r="CB44" s="1031"/>
      <c r="CC44" s="1031"/>
      <c r="CD44" s="1031"/>
      <c r="CE44" s="1031"/>
      <c r="CF44" s="1031"/>
      <c r="CG44" s="1052"/>
      <c r="CH44" s="1027"/>
      <c r="CI44" s="1028"/>
      <c r="CJ44" s="1028"/>
      <c r="CK44" s="1028"/>
      <c r="CL44" s="1029"/>
      <c r="CM44" s="1027"/>
      <c r="CN44" s="1028"/>
      <c r="CO44" s="1028"/>
      <c r="CP44" s="1028"/>
      <c r="CQ44" s="1029"/>
      <c r="CR44" s="1027"/>
      <c r="CS44" s="1028"/>
      <c r="CT44" s="1028"/>
      <c r="CU44" s="1028"/>
      <c r="CV44" s="1029"/>
      <c r="CW44" s="1027"/>
      <c r="CX44" s="1028"/>
      <c r="CY44" s="1028"/>
      <c r="CZ44" s="1028"/>
      <c r="DA44" s="1029"/>
      <c r="DB44" s="1027"/>
      <c r="DC44" s="1028"/>
      <c r="DD44" s="1028"/>
      <c r="DE44" s="1028"/>
      <c r="DF44" s="1029"/>
      <c r="DG44" s="1027"/>
      <c r="DH44" s="1028"/>
      <c r="DI44" s="1028"/>
      <c r="DJ44" s="1028"/>
      <c r="DK44" s="1029"/>
      <c r="DL44" s="1027"/>
      <c r="DM44" s="1028"/>
      <c r="DN44" s="1028"/>
      <c r="DO44" s="1028"/>
      <c r="DP44" s="1029"/>
      <c r="DQ44" s="1027"/>
      <c r="DR44" s="1028"/>
      <c r="DS44" s="1028"/>
      <c r="DT44" s="1028"/>
      <c r="DU44" s="1029"/>
      <c r="DV44" s="1030"/>
      <c r="DW44" s="1031"/>
      <c r="DX44" s="1031"/>
      <c r="DY44" s="1031"/>
      <c r="DZ44" s="1032"/>
      <c r="EA44" s="230"/>
    </row>
    <row r="45" spans="1:131" ht="26.25" customHeight="1" x14ac:dyDescent="0.15">
      <c r="A45" s="238">
        <v>18</v>
      </c>
      <c r="B45" s="1070"/>
      <c r="C45" s="1071"/>
      <c r="D45" s="1071"/>
      <c r="E45" s="1071"/>
      <c r="F45" s="1071"/>
      <c r="G45" s="1071"/>
      <c r="H45" s="1071"/>
      <c r="I45" s="1071"/>
      <c r="J45" s="1071"/>
      <c r="K45" s="1071"/>
      <c r="L45" s="1071"/>
      <c r="M45" s="1071"/>
      <c r="N45" s="1071"/>
      <c r="O45" s="1071"/>
      <c r="P45" s="1072"/>
      <c r="Q45" s="1078"/>
      <c r="R45" s="1079"/>
      <c r="S45" s="1079"/>
      <c r="T45" s="1079"/>
      <c r="U45" s="1079"/>
      <c r="V45" s="1079"/>
      <c r="W45" s="1079"/>
      <c r="X45" s="1079"/>
      <c r="Y45" s="1079"/>
      <c r="Z45" s="1079"/>
      <c r="AA45" s="1079"/>
      <c r="AB45" s="1079"/>
      <c r="AC45" s="1079"/>
      <c r="AD45" s="1079"/>
      <c r="AE45" s="1080"/>
      <c r="AF45" s="1075"/>
      <c r="AG45" s="1076"/>
      <c r="AH45" s="1076"/>
      <c r="AI45" s="1076"/>
      <c r="AJ45" s="1077"/>
      <c r="AK45" s="1016"/>
      <c r="AL45" s="1007"/>
      <c r="AM45" s="1007"/>
      <c r="AN45" s="1007"/>
      <c r="AO45" s="1007"/>
      <c r="AP45" s="1007"/>
      <c r="AQ45" s="1007"/>
      <c r="AR45" s="1007"/>
      <c r="AS45" s="1007"/>
      <c r="AT45" s="1007"/>
      <c r="AU45" s="1007"/>
      <c r="AV45" s="1007"/>
      <c r="AW45" s="1007"/>
      <c r="AX45" s="1007"/>
      <c r="AY45" s="1007"/>
      <c r="AZ45" s="1081"/>
      <c r="BA45" s="1081"/>
      <c r="BB45" s="1081"/>
      <c r="BC45" s="1081"/>
      <c r="BD45" s="1081"/>
      <c r="BE45" s="1008"/>
      <c r="BF45" s="1008"/>
      <c r="BG45" s="1008"/>
      <c r="BH45" s="1008"/>
      <c r="BI45" s="1009"/>
      <c r="BJ45" s="232"/>
      <c r="BK45" s="232"/>
      <c r="BL45" s="232"/>
      <c r="BM45" s="232"/>
      <c r="BN45" s="232"/>
      <c r="BO45" s="241"/>
      <c r="BP45" s="241"/>
      <c r="BQ45" s="238">
        <v>39</v>
      </c>
      <c r="BR45" s="239"/>
      <c r="BS45" s="1030"/>
      <c r="BT45" s="1031"/>
      <c r="BU45" s="1031"/>
      <c r="BV45" s="1031"/>
      <c r="BW45" s="1031"/>
      <c r="BX45" s="1031"/>
      <c r="BY45" s="1031"/>
      <c r="BZ45" s="1031"/>
      <c r="CA45" s="1031"/>
      <c r="CB45" s="1031"/>
      <c r="CC45" s="1031"/>
      <c r="CD45" s="1031"/>
      <c r="CE45" s="1031"/>
      <c r="CF45" s="1031"/>
      <c r="CG45" s="1052"/>
      <c r="CH45" s="1027"/>
      <c r="CI45" s="1028"/>
      <c r="CJ45" s="1028"/>
      <c r="CK45" s="1028"/>
      <c r="CL45" s="1029"/>
      <c r="CM45" s="1027"/>
      <c r="CN45" s="1028"/>
      <c r="CO45" s="1028"/>
      <c r="CP45" s="1028"/>
      <c r="CQ45" s="1029"/>
      <c r="CR45" s="1027"/>
      <c r="CS45" s="1028"/>
      <c r="CT45" s="1028"/>
      <c r="CU45" s="1028"/>
      <c r="CV45" s="1029"/>
      <c r="CW45" s="1027"/>
      <c r="CX45" s="1028"/>
      <c r="CY45" s="1028"/>
      <c r="CZ45" s="1028"/>
      <c r="DA45" s="1029"/>
      <c r="DB45" s="1027"/>
      <c r="DC45" s="1028"/>
      <c r="DD45" s="1028"/>
      <c r="DE45" s="1028"/>
      <c r="DF45" s="1029"/>
      <c r="DG45" s="1027"/>
      <c r="DH45" s="1028"/>
      <c r="DI45" s="1028"/>
      <c r="DJ45" s="1028"/>
      <c r="DK45" s="1029"/>
      <c r="DL45" s="1027"/>
      <c r="DM45" s="1028"/>
      <c r="DN45" s="1028"/>
      <c r="DO45" s="1028"/>
      <c r="DP45" s="1029"/>
      <c r="DQ45" s="1027"/>
      <c r="DR45" s="1028"/>
      <c r="DS45" s="1028"/>
      <c r="DT45" s="1028"/>
      <c r="DU45" s="1029"/>
      <c r="DV45" s="1030"/>
      <c r="DW45" s="1031"/>
      <c r="DX45" s="1031"/>
      <c r="DY45" s="1031"/>
      <c r="DZ45" s="1032"/>
      <c r="EA45" s="230"/>
    </row>
    <row r="46" spans="1:131" ht="26.25" customHeight="1" x14ac:dyDescent="0.15">
      <c r="A46" s="238">
        <v>19</v>
      </c>
      <c r="B46" s="1070"/>
      <c r="C46" s="1071"/>
      <c r="D46" s="1071"/>
      <c r="E46" s="1071"/>
      <c r="F46" s="1071"/>
      <c r="G46" s="1071"/>
      <c r="H46" s="1071"/>
      <c r="I46" s="1071"/>
      <c r="J46" s="1071"/>
      <c r="K46" s="1071"/>
      <c r="L46" s="1071"/>
      <c r="M46" s="1071"/>
      <c r="N46" s="1071"/>
      <c r="O46" s="1071"/>
      <c r="P46" s="1072"/>
      <c r="Q46" s="1078"/>
      <c r="R46" s="1079"/>
      <c r="S46" s="1079"/>
      <c r="T46" s="1079"/>
      <c r="U46" s="1079"/>
      <c r="V46" s="1079"/>
      <c r="W46" s="1079"/>
      <c r="X46" s="1079"/>
      <c r="Y46" s="1079"/>
      <c r="Z46" s="1079"/>
      <c r="AA46" s="1079"/>
      <c r="AB46" s="1079"/>
      <c r="AC46" s="1079"/>
      <c r="AD46" s="1079"/>
      <c r="AE46" s="1080"/>
      <c r="AF46" s="1075"/>
      <c r="AG46" s="1076"/>
      <c r="AH46" s="1076"/>
      <c r="AI46" s="1076"/>
      <c r="AJ46" s="1077"/>
      <c r="AK46" s="1016"/>
      <c r="AL46" s="1007"/>
      <c r="AM46" s="1007"/>
      <c r="AN46" s="1007"/>
      <c r="AO46" s="1007"/>
      <c r="AP46" s="1007"/>
      <c r="AQ46" s="1007"/>
      <c r="AR46" s="1007"/>
      <c r="AS46" s="1007"/>
      <c r="AT46" s="1007"/>
      <c r="AU46" s="1007"/>
      <c r="AV46" s="1007"/>
      <c r="AW46" s="1007"/>
      <c r="AX46" s="1007"/>
      <c r="AY46" s="1007"/>
      <c r="AZ46" s="1081"/>
      <c r="BA46" s="1081"/>
      <c r="BB46" s="1081"/>
      <c r="BC46" s="1081"/>
      <c r="BD46" s="1081"/>
      <c r="BE46" s="1008"/>
      <c r="BF46" s="1008"/>
      <c r="BG46" s="1008"/>
      <c r="BH46" s="1008"/>
      <c r="BI46" s="1009"/>
      <c r="BJ46" s="232"/>
      <c r="BK46" s="232"/>
      <c r="BL46" s="232"/>
      <c r="BM46" s="232"/>
      <c r="BN46" s="232"/>
      <c r="BO46" s="241"/>
      <c r="BP46" s="241"/>
      <c r="BQ46" s="238">
        <v>40</v>
      </c>
      <c r="BR46" s="239"/>
      <c r="BS46" s="1030"/>
      <c r="BT46" s="1031"/>
      <c r="BU46" s="1031"/>
      <c r="BV46" s="1031"/>
      <c r="BW46" s="1031"/>
      <c r="BX46" s="1031"/>
      <c r="BY46" s="1031"/>
      <c r="BZ46" s="1031"/>
      <c r="CA46" s="1031"/>
      <c r="CB46" s="1031"/>
      <c r="CC46" s="1031"/>
      <c r="CD46" s="1031"/>
      <c r="CE46" s="1031"/>
      <c r="CF46" s="1031"/>
      <c r="CG46" s="1052"/>
      <c r="CH46" s="1027"/>
      <c r="CI46" s="1028"/>
      <c r="CJ46" s="1028"/>
      <c r="CK46" s="1028"/>
      <c r="CL46" s="1029"/>
      <c r="CM46" s="1027"/>
      <c r="CN46" s="1028"/>
      <c r="CO46" s="1028"/>
      <c r="CP46" s="1028"/>
      <c r="CQ46" s="1029"/>
      <c r="CR46" s="1027"/>
      <c r="CS46" s="1028"/>
      <c r="CT46" s="1028"/>
      <c r="CU46" s="1028"/>
      <c r="CV46" s="1029"/>
      <c r="CW46" s="1027"/>
      <c r="CX46" s="1028"/>
      <c r="CY46" s="1028"/>
      <c r="CZ46" s="1028"/>
      <c r="DA46" s="1029"/>
      <c r="DB46" s="1027"/>
      <c r="DC46" s="1028"/>
      <c r="DD46" s="1028"/>
      <c r="DE46" s="1028"/>
      <c r="DF46" s="1029"/>
      <c r="DG46" s="1027"/>
      <c r="DH46" s="1028"/>
      <c r="DI46" s="1028"/>
      <c r="DJ46" s="1028"/>
      <c r="DK46" s="1029"/>
      <c r="DL46" s="1027"/>
      <c r="DM46" s="1028"/>
      <c r="DN46" s="1028"/>
      <c r="DO46" s="1028"/>
      <c r="DP46" s="1029"/>
      <c r="DQ46" s="1027"/>
      <c r="DR46" s="1028"/>
      <c r="DS46" s="1028"/>
      <c r="DT46" s="1028"/>
      <c r="DU46" s="1029"/>
      <c r="DV46" s="1030"/>
      <c r="DW46" s="1031"/>
      <c r="DX46" s="1031"/>
      <c r="DY46" s="1031"/>
      <c r="DZ46" s="1032"/>
      <c r="EA46" s="230"/>
    </row>
    <row r="47" spans="1:131" ht="26.25" customHeight="1" x14ac:dyDescent="0.15">
      <c r="A47" s="238">
        <v>20</v>
      </c>
      <c r="B47" s="1070"/>
      <c r="C47" s="1071"/>
      <c r="D47" s="1071"/>
      <c r="E47" s="1071"/>
      <c r="F47" s="1071"/>
      <c r="G47" s="1071"/>
      <c r="H47" s="1071"/>
      <c r="I47" s="1071"/>
      <c r="J47" s="1071"/>
      <c r="K47" s="1071"/>
      <c r="L47" s="1071"/>
      <c r="M47" s="1071"/>
      <c r="N47" s="1071"/>
      <c r="O47" s="1071"/>
      <c r="P47" s="1072"/>
      <c r="Q47" s="1078"/>
      <c r="R47" s="1079"/>
      <c r="S47" s="1079"/>
      <c r="T47" s="1079"/>
      <c r="U47" s="1079"/>
      <c r="V47" s="1079"/>
      <c r="W47" s="1079"/>
      <c r="X47" s="1079"/>
      <c r="Y47" s="1079"/>
      <c r="Z47" s="1079"/>
      <c r="AA47" s="1079"/>
      <c r="AB47" s="1079"/>
      <c r="AC47" s="1079"/>
      <c r="AD47" s="1079"/>
      <c r="AE47" s="1080"/>
      <c r="AF47" s="1075"/>
      <c r="AG47" s="1076"/>
      <c r="AH47" s="1076"/>
      <c r="AI47" s="1076"/>
      <c r="AJ47" s="1077"/>
      <c r="AK47" s="1016"/>
      <c r="AL47" s="1007"/>
      <c r="AM47" s="1007"/>
      <c r="AN47" s="1007"/>
      <c r="AO47" s="1007"/>
      <c r="AP47" s="1007"/>
      <c r="AQ47" s="1007"/>
      <c r="AR47" s="1007"/>
      <c r="AS47" s="1007"/>
      <c r="AT47" s="1007"/>
      <c r="AU47" s="1007"/>
      <c r="AV47" s="1007"/>
      <c r="AW47" s="1007"/>
      <c r="AX47" s="1007"/>
      <c r="AY47" s="1007"/>
      <c r="AZ47" s="1081"/>
      <c r="BA47" s="1081"/>
      <c r="BB47" s="1081"/>
      <c r="BC47" s="1081"/>
      <c r="BD47" s="1081"/>
      <c r="BE47" s="1008"/>
      <c r="BF47" s="1008"/>
      <c r="BG47" s="1008"/>
      <c r="BH47" s="1008"/>
      <c r="BI47" s="1009"/>
      <c r="BJ47" s="232"/>
      <c r="BK47" s="232"/>
      <c r="BL47" s="232"/>
      <c r="BM47" s="232"/>
      <c r="BN47" s="232"/>
      <c r="BO47" s="241"/>
      <c r="BP47" s="241"/>
      <c r="BQ47" s="238">
        <v>41</v>
      </c>
      <c r="BR47" s="239"/>
      <c r="BS47" s="1030"/>
      <c r="BT47" s="1031"/>
      <c r="BU47" s="1031"/>
      <c r="BV47" s="1031"/>
      <c r="BW47" s="1031"/>
      <c r="BX47" s="1031"/>
      <c r="BY47" s="1031"/>
      <c r="BZ47" s="1031"/>
      <c r="CA47" s="1031"/>
      <c r="CB47" s="1031"/>
      <c r="CC47" s="1031"/>
      <c r="CD47" s="1031"/>
      <c r="CE47" s="1031"/>
      <c r="CF47" s="1031"/>
      <c r="CG47" s="1052"/>
      <c r="CH47" s="1027"/>
      <c r="CI47" s="1028"/>
      <c r="CJ47" s="1028"/>
      <c r="CK47" s="1028"/>
      <c r="CL47" s="1029"/>
      <c r="CM47" s="1027"/>
      <c r="CN47" s="1028"/>
      <c r="CO47" s="1028"/>
      <c r="CP47" s="1028"/>
      <c r="CQ47" s="1029"/>
      <c r="CR47" s="1027"/>
      <c r="CS47" s="1028"/>
      <c r="CT47" s="1028"/>
      <c r="CU47" s="1028"/>
      <c r="CV47" s="1029"/>
      <c r="CW47" s="1027"/>
      <c r="CX47" s="1028"/>
      <c r="CY47" s="1028"/>
      <c r="CZ47" s="1028"/>
      <c r="DA47" s="1029"/>
      <c r="DB47" s="1027"/>
      <c r="DC47" s="1028"/>
      <c r="DD47" s="1028"/>
      <c r="DE47" s="1028"/>
      <c r="DF47" s="1029"/>
      <c r="DG47" s="1027"/>
      <c r="DH47" s="1028"/>
      <c r="DI47" s="1028"/>
      <c r="DJ47" s="1028"/>
      <c r="DK47" s="1029"/>
      <c r="DL47" s="1027"/>
      <c r="DM47" s="1028"/>
      <c r="DN47" s="1028"/>
      <c r="DO47" s="1028"/>
      <c r="DP47" s="1029"/>
      <c r="DQ47" s="1027"/>
      <c r="DR47" s="1028"/>
      <c r="DS47" s="1028"/>
      <c r="DT47" s="1028"/>
      <c r="DU47" s="1029"/>
      <c r="DV47" s="1030"/>
      <c r="DW47" s="1031"/>
      <c r="DX47" s="1031"/>
      <c r="DY47" s="1031"/>
      <c r="DZ47" s="1032"/>
      <c r="EA47" s="230"/>
    </row>
    <row r="48" spans="1:131" ht="26.25" customHeight="1" x14ac:dyDescent="0.15">
      <c r="A48" s="238">
        <v>21</v>
      </c>
      <c r="B48" s="1070"/>
      <c r="C48" s="1071"/>
      <c r="D48" s="1071"/>
      <c r="E48" s="1071"/>
      <c r="F48" s="1071"/>
      <c r="G48" s="1071"/>
      <c r="H48" s="1071"/>
      <c r="I48" s="1071"/>
      <c r="J48" s="1071"/>
      <c r="K48" s="1071"/>
      <c r="L48" s="1071"/>
      <c r="M48" s="1071"/>
      <c r="N48" s="1071"/>
      <c r="O48" s="1071"/>
      <c r="P48" s="1072"/>
      <c r="Q48" s="1078"/>
      <c r="R48" s="1079"/>
      <c r="S48" s="1079"/>
      <c r="T48" s="1079"/>
      <c r="U48" s="1079"/>
      <c r="V48" s="1079"/>
      <c r="W48" s="1079"/>
      <c r="X48" s="1079"/>
      <c r="Y48" s="1079"/>
      <c r="Z48" s="1079"/>
      <c r="AA48" s="1079"/>
      <c r="AB48" s="1079"/>
      <c r="AC48" s="1079"/>
      <c r="AD48" s="1079"/>
      <c r="AE48" s="1080"/>
      <c r="AF48" s="1075"/>
      <c r="AG48" s="1076"/>
      <c r="AH48" s="1076"/>
      <c r="AI48" s="1076"/>
      <c r="AJ48" s="1077"/>
      <c r="AK48" s="1016"/>
      <c r="AL48" s="1007"/>
      <c r="AM48" s="1007"/>
      <c r="AN48" s="1007"/>
      <c r="AO48" s="1007"/>
      <c r="AP48" s="1007"/>
      <c r="AQ48" s="1007"/>
      <c r="AR48" s="1007"/>
      <c r="AS48" s="1007"/>
      <c r="AT48" s="1007"/>
      <c r="AU48" s="1007"/>
      <c r="AV48" s="1007"/>
      <c r="AW48" s="1007"/>
      <c r="AX48" s="1007"/>
      <c r="AY48" s="1007"/>
      <c r="AZ48" s="1081"/>
      <c r="BA48" s="1081"/>
      <c r="BB48" s="1081"/>
      <c r="BC48" s="1081"/>
      <c r="BD48" s="1081"/>
      <c r="BE48" s="1008"/>
      <c r="BF48" s="1008"/>
      <c r="BG48" s="1008"/>
      <c r="BH48" s="1008"/>
      <c r="BI48" s="1009"/>
      <c r="BJ48" s="232"/>
      <c r="BK48" s="232"/>
      <c r="BL48" s="232"/>
      <c r="BM48" s="232"/>
      <c r="BN48" s="232"/>
      <c r="BO48" s="241"/>
      <c r="BP48" s="241"/>
      <c r="BQ48" s="238">
        <v>42</v>
      </c>
      <c r="BR48" s="239"/>
      <c r="BS48" s="1030"/>
      <c r="BT48" s="1031"/>
      <c r="BU48" s="1031"/>
      <c r="BV48" s="1031"/>
      <c r="BW48" s="1031"/>
      <c r="BX48" s="1031"/>
      <c r="BY48" s="1031"/>
      <c r="BZ48" s="1031"/>
      <c r="CA48" s="1031"/>
      <c r="CB48" s="1031"/>
      <c r="CC48" s="1031"/>
      <c r="CD48" s="1031"/>
      <c r="CE48" s="1031"/>
      <c r="CF48" s="1031"/>
      <c r="CG48" s="1052"/>
      <c r="CH48" s="1027"/>
      <c r="CI48" s="1028"/>
      <c r="CJ48" s="1028"/>
      <c r="CK48" s="1028"/>
      <c r="CL48" s="1029"/>
      <c r="CM48" s="1027"/>
      <c r="CN48" s="1028"/>
      <c r="CO48" s="1028"/>
      <c r="CP48" s="1028"/>
      <c r="CQ48" s="1029"/>
      <c r="CR48" s="1027"/>
      <c r="CS48" s="1028"/>
      <c r="CT48" s="1028"/>
      <c r="CU48" s="1028"/>
      <c r="CV48" s="1029"/>
      <c r="CW48" s="1027"/>
      <c r="CX48" s="1028"/>
      <c r="CY48" s="1028"/>
      <c r="CZ48" s="1028"/>
      <c r="DA48" s="1029"/>
      <c r="DB48" s="1027"/>
      <c r="DC48" s="1028"/>
      <c r="DD48" s="1028"/>
      <c r="DE48" s="1028"/>
      <c r="DF48" s="1029"/>
      <c r="DG48" s="1027"/>
      <c r="DH48" s="1028"/>
      <c r="DI48" s="1028"/>
      <c r="DJ48" s="1028"/>
      <c r="DK48" s="1029"/>
      <c r="DL48" s="1027"/>
      <c r="DM48" s="1028"/>
      <c r="DN48" s="1028"/>
      <c r="DO48" s="1028"/>
      <c r="DP48" s="1029"/>
      <c r="DQ48" s="1027"/>
      <c r="DR48" s="1028"/>
      <c r="DS48" s="1028"/>
      <c r="DT48" s="1028"/>
      <c r="DU48" s="1029"/>
      <c r="DV48" s="1030"/>
      <c r="DW48" s="1031"/>
      <c r="DX48" s="1031"/>
      <c r="DY48" s="1031"/>
      <c r="DZ48" s="1032"/>
      <c r="EA48" s="230"/>
    </row>
    <row r="49" spans="1:131" ht="26.25" customHeight="1" x14ac:dyDescent="0.15">
      <c r="A49" s="238">
        <v>22</v>
      </c>
      <c r="B49" s="1070"/>
      <c r="C49" s="1071"/>
      <c r="D49" s="1071"/>
      <c r="E49" s="1071"/>
      <c r="F49" s="1071"/>
      <c r="G49" s="1071"/>
      <c r="H49" s="1071"/>
      <c r="I49" s="1071"/>
      <c r="J49" s="1071"/>
      <c r="K49" s="1071"/>
      <c r="L49" s="1071"/>
      <c r="M49" s="1071"/>
      <c r="N49" s="1071"/>
      <c r="O49" s="1071"/>
      <c r="P49" s="1072"/>
      <c r="Q49" s="1078"/>
      <c r="R49" s="1079"/>
      <c r="S49" s="1079"/>
      <c r="T49" s="1079"/>
      <c r="U49" s="1079"/>
      <c r="V49" s="1079"/>
      <c r="W49" s="1079"/>
      <c r="X49" s="1079"/>
      <c r="Y49" s="1079"/>
      <c r="Z49" s="1079"/>
      <c r="AA49" s="1079"/>
      <c r="AB49" s="1079"/>
      <c r="AC49" s="1079"/>
      <c r="AD49" s="1079"/>
      <c r="AE49" s="1080"/>
      <c r="AF49" s="1075"/>
      <c r="AG49" s="1076"/>
      <c r="AH49" s="1076"/>
      <c r="AI49" s="1076"/>
      <c r="AJ49" s="1077"/>
      <c r="AK49" s="1016"/>
      <c r="AL49" s="1007"/>
      <c r="AM49" s="1007"/>
      <c r="AN49" s="1007"/>
      <c r="AO49" s="1007"/>
      <c r="AP49" s="1007"/>
      <c r="AQ49" s="1007"/>
      <c r="AR49" s="1007"/>
      <c r="AS49" s="1007"/>
      <c r="AT49" s="1007"/>
      <c r="AU49" s="1007"/>
      <c r="AV49" s="1007"/>
      <c r="AW49" s="1007"/>
      <c r="AX49" s="1007"/>
      <c r="AY49" s="1007"/>
      <c r="AZ49" s="1081"/>
      <c r="BA49" s="1081"/>
      <c r="BB49" s="1081"/>
      <c r="BC49" s="1081"/>
      <c r="BD49" s="1081"/>
      <c r="BE49" s="1008"/>
      <c r="BF49" s="1008"/>
      <c r="BG49" s="1008"/>
      <c r="BH49" s="1008"/>
      <c r="BI49" s="1009"/>
      <c r="BJ49" s="232"/>
      <c r="BK49" s="232"/>
      <c r="BL49" s="232"/>
      <c r="BM49" s="232"/>
      <c r="BN49" s="232"/>
      <c r="BO49" s="241"/>
      <c r="BP49" s="241"/>
      <c r="BQ49" s="238">
        <v>43</v>
      </c>
      <c r="BR49" s="239"/>
      <c r="BS49" s="1030"/>
      <c r="BT49" s="1031"/>
      <c r="BU49" s="1031"/>
      <c r="BV49" s="1031"/>
      <c r="BW49" s="1031"/>
      <c r="BX49" s="1031"/>
      <c r="BY49" s="1031"/>
      <c r="BZ49" s="1031"/>
      <c r="CA49" s="1031"/>
      <c r="CB49" s="1031"/>
      <c r="CC49" s="1031"/>
      <c r="CD49" s="1031"/>
      <c r="CE49" s="1031"/>
      <c r="CF49" s="1031"/>
      <c r="CG49" s="1052"/>
      <c r="CH49" s="1027"/>
      <c r="CI49" s="1028"/>
      <c r="CJ49" s="1028"/>
      <c r="CK49" s="1028"/>
      <c r="CL49" s="1029"/>
      <c r="CM49" s="1027"/>
      <c r="CN49" s="1028"/>
      <c r="CO49" s="1028"/>
      <c r="CP49" s="1028"/>
      <c r="CQ49" s="1029"/>
      <c r="CR49" s="1027"/>
      <c r="CS49" s="1028"/>
      <c r="CT49" s="1028"/>
      <c r="CU49" s="1028"/>
      <c r="CV49" s="1029"/>
      <c r="CW49" s="1027"/>
      <c r="CX49" s="1028"/>
      <c r="CY49" s="1028"/>
      <c r="CZ49" s="1028"/>
      <c r="DA49" s="1029"/>
      <c r="DB49" s="1027"/>
      <c r="DC49" s="1028"/>
      <c r="DD49" s="1028"/>
      <c r="DE49" s="1028"/>
      <c r="DF49" s="1029"/>
      <c r="DG49" s="1027"/>
      <c r="DH49" s="1028"/>
      <c r="DI49" s="1028"/>
      <c r="DJ49" s="1028"/>
      <c r="DK49" s="1029"/>
      <c r="DL49" s="1027"/>
      <c r="DM49" s="1028"/>
      <c r="DN49" s="1028"/>
      <c r="DO49" s="1028"/>
      <c r="DP49" s="1029"/>
      <c r="DQ49" s="1027"/>
      <c r="DR49" s="1028"/>
      <c r="DS49" s="1028"/>
      <c r="DT49" s="1028"/>
      <c r="DU49" s="1029"/>
      <c r="DV49" s="1030"/>
      <c r="DW49" s="1031"/>
      <c r="DX49" s="1031"/>
      <c r="DY49" s="1031"/>
      <c r="DZ49" s="1032"/>
      <c r="EA49" s="230"/>
    </row>
    <row r="50" spans="1:131" ht="26.25" customHeight="1" x14ac:dyDescent="0.15">
      <c r="A50" s="238">
        <v>23</v>
      </c>
      <c r="B50" s="1070"/>
      <c r="C50" s="1071"/>
      <c r="D50" s="1071"/>
      <c r="E50" s="1071"/>
      <c r="F50" s="1071"/>
      <c r="G50" s="1071"/>
      <c r="H50" s="1071"/>
      <c r="I50" s="1071"/>
      <c r="J50" s="1071"/>
      <c r="K50" s="1071"/>
      <c r="L50" s="1071"/>
      <c r="M50" s="1071"/>
      <c r="N50" s="1071"/>
      <c r="O50" s="1071"/>
      <c r="P50" s="1072"/>
      <c r="Q50" s="1073"/>
      <c r="R50" s="1065"/>
      <c r="S50" s="1065"/>
      <c r="T50" s="1065"/>
      <c r="U50" s="1065"/>
      <c r="V50" s="1065"/>
      <c r="W50" s="1065"/>
      <c r="X50" s="1065"/>
      <c r="Y50" s="1065"/>
      <c r="Z50" s="1065"/>
      <c r="AA50" s="1065"/>
      <c r="AB50" s="1065"/>
      <c r="AC50" s="1065"/>
      <c r="AD50" s="1065"/>
      <c r="AE50" s="1074"/>
      <c r="AF50" s="1075"/>
      <c r="AG50" s="1076"/>
      <c r="AH50" s="1076"/>
      <c r="AI50" s="1076"/>
      <c r="AJ50" s="1077"/>
      <c r="AK50" s="1064"/>
      <c r="AL50" s="1065"/>
      <c r="AM50" s="1065"/>
      <c r="AN50" s="1065"/>
      <c r="AO50" s="1065"/>
      <c r="AP50" s="1065"/>
      <c r="AQ50" s="1065"/>
      <c r="AR50" s="1065"/>
      <c r="AS50" s="1065"/>
      <c r="AT50" s="1065"/>
      <c r="AU50" s="1065"/>
      <c r="AV50" s="1065"/>
      <c r="AW50" s="1065"/>
      <c r="AX50" s="1065"/>
      <c r="AY50" s="1065"/>
      <c r="AZ50" s="1066"/>
      <c r="BA50" s="1066"/>
      <c r="BB50" s="1066"/>
      <c r="BC50" s="1066"/>
      <c r="BD50" s="1066"/>
      <c r="BE50" s="1008"/>
      <c r="BF50" s="1008"/>
      <c r="BG50" s="1008"/>
      <c r="BH50" s="1008"/>
      <c r="BI50" s="1009"/>
      <c r="BJ50" s="232"/>
      <c r="BK50" s="232"/>
      <c r="BL50" s="232"/>
      <c r="BM50" s="232"/>
      <c r="BN50" s="232"/>
      <c r="BO50" s="241"/>
      <c r="BP50" s="241"/>
      <c r="BQ50" s="238">
        <v>44</v>
      </c>
      <c r="BR50" s="239"/>
      <c r="BS50" s="1030"/>
      <c r="BT50" s="1031"/>
      <c r="BU50" s="1031"/>
      <c r="BV50" s="1031"/>
      <c r="BW50" s="1031"/>
      <c r="BX50" s="1031"/>
      <c r="BY50" s="1031"/>
      <c r="BZ50" s="1031"/>
      <c r="CA50" s="1031"/>
      <c r="CB50" s="1031"/>
      <c r="CC50" s="1031"/>
      <c r="CD50" s="1031"/>
      <c r="CE50" s="1031"/>
      <c r="CF50" s="1031"/>
      <c r="CG50" s="1052"/>
      <c r="CH50" s="1027"/>
      <c r="CI50" s="1028"/>
      <c r="CJ50" s="1028"/>
      <c r="CK50" s="1028"/>
      <c r="CL50" s="1029"/>
      <c r="CM50" s="1027"/>
      <c r="CN50" s="1028"/>
      <c r="CO50" s="1028"/>
      <c r="CP50" s="1028"/>
      <c r="CQ50" s="1029"/>
      <c r="CR50" s="1027"/>
      <c r="CS50" s="1028"/>
      <c r="CT50" s="1028"/>
      <c r="CU50" s="1028"/>
      <c r="CV50" s="1029"/>
      <c r="CW50" s="1027"/>
      <c r="CX50" s="1028"/>
      <c r="CY50" s="1028"/>
      <c r="CZ50" s="1028"/>
      <c r="DA50" s="1029"/>
      <c r="DB50" s="1027"/>
      <c r="DC50" s="1028"/>
      <c r="DD50" s="1028"/>
      <c r="DE50" s="1028"/>
      <c r="DF50" s="1029"/>
      <c r="DG50" s="1027"/>
      <c r="DH50" s="1028"/>
      <c r="DI50" s="1028"/>
      <c r="DJ50" s="1028"/>
      <c r="DK50" s="1029"/>
      <c r="DL50" s="1027"/>
      <c r="DM50" s="1028"/>
      <c r="DN50" s="1028"/>
      <c r="DO50" s="1028"/>
      <c r="DP50" s="1029"/>
      <c r="DQ50" s="1027"/>
      <c r="DR50" s="1028"/>
      <c r="DS50" s="1028"/>
      <c r="DT50" s="1028"/>
      <c r="DU50" s="1029"/>
      <c r="DV50" s="1030"/>
      <c r="DW50" s="1031"/>
      <c r="DX50" s="1031"/>
      <c r="DY50" s="1031"/>
      <c r="DZ50" s="1032"/>
      <c r="EA50" s="230"/>
    </row>
    <row r="51" spans="1:131" ht="26.25" customHeight="1" x14ac:dyDescent="0.15">
      <c r="A51" s="238">
        <v>24</v>
      </c>
      <c r="B51" s="1070"/>
      <c r="C51" s="1071"/>
      <c r="D51" s="1071"/>
      <c r="E51" s="1071"/>
      <c r="F51" s="1071"/>
      <c r="G51" s="1071"/>
      <c r="H51" s="1071"/>
      <c r="I51" s="1071"/>
      <c r="J51" s="1071"/>
      <c r="K51" s="1071"/>
      <c r="L51" s="1071"/>
      <c r="M51" s="1071"/>
      <c r="N51" s="1071"/>
      <c r="O51" s="1071"/>
      <c r="P51" s="1072"/>
      <c r="Q51" s="1073"/>
      <c r="R51" s="1065"/>
      <c r="S51" s="1065"/>
      <c r="T51" s="1065"/>
      <c r="U51" s="1065"/>
      <c r="V51" s="1065"/>
      <c r="W51" s="1065"/>
      <c r="X51" s="1065"/>
      <c r="Y51" s="1065"/>
      <c r="Z51" s="1065"/>
      <c r="AA51" s="1065"/>
      <c r="AB51" s="1065"/>
      <c r="AC51" s="1065"/>
      <c r="AD51" s="1065"/>
      <c r="AE51" s="1074"/>
      <c r="AF51" s="1075"/>
      <c r="AG51" s="1076"/>
      <c r="AH51" s="1076"/>
      <c r="AI51" s="1076"/>
      <c r="AJ51" s="1077"/>
      <c r="AK51" s="1064"/>
      <c r="AL51" s="1065"/>
      <c r="AM51" s="1065"/>
      <c r="AN51" s="1065"/>
      <c r="AO51" s="1065"/>
      <c r="AP51" s="1065"/>
      <c r="AQ51" s="1065"/>
      <c r="AR51" s="1065"/>
      <c r="AS51" s="1065"/>
      <c r="AT51" s="1065"/>
      <c r="AU51" s="1065"/>
      <c r="AV51" s="1065"/>
      <c r="AW51" s="1065"/>
      <c r="AX51" s="1065"/>
      <c r="AY51" s="1065"/>
      <c r="AZ51" s="1066"/>
      <c r="BA51" s="1066"/>
      <c r="BB51" s="1066"/>
      <c r="BC51" s="1066"/>
      <c r="BD51" s="1066"/>
      <c r="BE51" s="1008"/>
      <c r="BF51" s="1008"/>
      <c r="BG51" s="1008"/>
      <c r="BH51" s="1008"/>
      <c r="BI51" s="1009"/>
      <c r="BJ51" s="232"/>
      <c r="BK51" s="232"/>
      <c r="BL51" s="232"/>
      <c r="BM51" s="232"/>
      <c r="BN51" s="232"/>
      <c r="BO51" s="241"/>
      <c r="BP51" s="241"/>
      <c r="BQ51" s="238">
        <v>45</v>
      </c>
      <c r="BR51" s="239"/>
      <c r="BS51" s="1030"/>
      <c r="BT51" s="1031"/>
      <c r="BU51" s="1031"/>
      <c r="BV51" s="1031"/>
      <c r="BW51" s="1031"/>
      <c r="BX51" s="1031"/>
      <c r="BY51" s="1031"/>
      <c r="BZ51" s="1031"/>
      <c r="CA51" s="1031"/>
      <c r="CB51" s="1031"/>
      <c r="CC51" s="1031"/>
      <c r="CD51" s="1031"/>
      <c r="CE51" s="1031"/>
      <c r="CF51" s="1031"/>
      <c r="CG51" s="1052"/>
      <c r="CH51" s="1027"/>
      <c r="CI51" s="1028"/>
      <c r="CJ51" s="1028"/>
      <c r="CK51" s="1028"/>
      <c r="CL51" s="1029"/>
      <c r="CM51" s="1027"/>
      <c r="CN51" s="1028"/>
      <c r="CO51" s="1028"/>
      <c r="CP51" s="1028"/>
      <c r="CQ51" s="1029"/>
      <c r="CR51" s="1027"/>
      <c r="CS51" s="1028"/>
      <c r="CT51" s="1028"/>
      <c r="CU51" s="1028"/>
      <c r="CV51" s="1029"/>
      <c r="CW51" s="1027"/>
      <c r="CX51" s="1028"/>
      <c r="CY51" s="1028"/>
      <c r="CZ51" s="1028"/>
      <c r="DA51" s="1029"/>
      <c r="DB51" s="1027"/>
      <c r="DC51" s="1028"/>
      <c r="DD51" s="1028"/>
      <c r="DE51" s="1028"/>
      <c r="DF51" s="1029"/>
      <c r="DG51" s="1027"/>
      <c r="DH51" s="1028"/>
      <c r="DI51" s="1028"/>
      <c r="DJ51" s="1028"/>
      <c r="DK51" s="1029"/>
      <c r="DL51" s="1027"/>
      <c r="DM51" s="1028"/>
      <c r="DN51" s="1028"/>
      <c r="DO51" s="1028"/>
      <c r="DP51" s="1029"/>
      <c r="DQ51" s="1027"/>
      <c r="DR51" s="1028"/>
      <c r="DS51" s="1028"/>
      <c r="DT51" s="1028"/>
      <c r="DU51" s="1029"/>
      <c r="DV51" s="1030"/>
      <c r="DW51" s="1031"/>
      <c r="DX51" s="1031"/>
      <c r="DY51" s="1031"/>
      <c r="DZ51" s="1032"/>
      <c r="EA51" s="230"/>
    </row>
    <row r="52" spans="1:131" ht="26.25" customHeight="1" x14ac:dyDescent="0.15">
      <c r="A52" s="238">
        <v>25</v>
      </c>
      <c r="B52" s="1070"/>
      <c r="C52" s="1071"/>
      <c r="D52" s="1071"/>
      <c r="E52" s="1071"/>
      <c r="F52" s="1071"/>
      <c r="G52" s="1071"/>
      <c r="H52" s="1071"/>
      <c r="I52" s="1071"/>
      <c r="J52" s="1071"/>
      <c r="K52" s="1071"/>
      <c r="L52" s="1071"/>
      <c r="M52" s="1071"/>
      <c r="N52" s="1071"/>
      <c r="O52" s="1071"/>
      <c r="P52" s="1072"/>
      <c r="Q52" s="1073"/>
      <c r="R52" s="1065"/>
      <c r="S52" s="1065"/>
      <c r="T52" s="1065"/>
      <c r="U52" s="1065"/>
      <c r="V52" s="1065"/>
      <c r="W52" s="1065"/>
      <c r="X52" s="1065"/>
      <c r="Y52" s="1065"/>
      <c r="Z52" s="1065"/>
      <c r="AA52" s="1065"/>
      <c r="AB52" s="1065"/>
      <c r="AC52" s="1065"/>
      <c r="AD52" s="1065"/>
      <c r="AE52" s="1074"/>
      <c r="AF52" s="1075"/>
      <c r="AG52" s="1076"/>
      <c r="AH52" s="1076"/>
      <c r="AI52" s="1076"/>
      <c r="AJ52" s="1077"/>
      <c r="AK52" s="1064"/>
      <c r="AL52" s="1065"/>
      <c r="AM52" s="1065"/>
      <c r="AN52" s="1065"/>
      <c r="AO52" s="1065"/>
      <c r="AP52" s="1065"/>
      <c r="AQ52" s="1065"/>
      <c r="AR52" s="1065"/>
      <c r="AS52" s="1065"/>
      <c r="AT52" s="1065"/>
      <c r="AU52" s="1065"/>
      <c r="AV52" s="1065"/>
      <c r="AW52" s="1065"/>
      <c r="AX52" s="1065"/>
      <c r="AY52" s="1065"/>
      <c r="AZ52" s="1066"/>
      <c r="BA52" s="1066"/>
      <c r="BB52" s="1066"/>
      <c r="BC52" s="1066"/>
      <c r="BD52" s="1066"/>
      <c r="BE52" s="1008"/>
      <c r="BF52" s="1008"/>
      <c r="BG52" s="1008"/>
      <c r="BH52" s="1008"/>
      <c r="BI52" s="1009"/>
      <c r="BJ52" s="232"/>
      <c r="BK52" s="232"/>
      <c r="BL52" s="232"/>
      <c r="BM52" s="232"/>
      <c r="BN52" s="232"/>
      <c r="BO52" s="241"/>
      <c r="BP52" s="241"/>
      <c r="BQ52" s="238">
        <v>46</v>
      </c>
      <c r="BR52" s="239"/>
      <c r="BS52" s="1030"/>
      <c r="BT52" s="1031"/>
      <c r="BU52" s="1031"/>
      <c r="BV52" s="1031"/>
      <c r="BW52" s="1031"/>
      <c r="BX52" s="1031"/>
      <c r="BY52" s="1031"/>
      <c r="BZ52" s="1031"/>
      <c r="CA52" s="1031"/>
      <c r="CB52" s="1031"/>
      <c r="CC52" s="1031"/>
      <c r="CD52" s="1031"/>
      <c r="CE52" s="1031"/>
      <c r="CF52" s="1031"/>
      <c r="CG52" s="1052"/>
      <c r="CH52" s="1027"/>
      <c r="CI52" s="1028"/>
      <c r="CJ52" s="1028"/>
      <c r="CK52" s="1028"/>
      <c r="CL52" s="1029"/>
      <c r="CM52" s="1027"/>
      <c r="CN52" s="1028"/>
      <c r="CO52" s="1028"/>
      <c r="CP52" s="1028"/>
      <c r="CQ52" s="1029"/>
      <c r="CR52" s="1027"/>
      <c r="CS52" s="1028"/>
      <c r="CT52" s="1028"/>
      <c r="CU52" s="1028"/>
      <c r="CV52" s="1029"/>
      <c r="CW52" s="1027"/>
      <c r="CX52" s="1028"/>
      <c r="CY52" s="1028"/>
      <c r="CZ52" s="1028"/>
      <c r="DA52" s="1029"/>
      <c r="DB52" s="1027"/>
      <c r="DC52" s="1028"/>
      <c r="DD52" s="1028"/>
      <c r="DE52" s="1028"/>
      <c r="DF52" s="1029"/>
      <c r="DG52" s="1027"/>
      <c r="DH52" s="1028"/>
      <c r="DI52" s="1028"/>
      <c r="DJ52" s="1028"/>
      <c r="DK52" s="1029"/>
      <c r="DL52" s="1027"/>
      <c r="DM52" s="1028"/>
      <c r="DN52" s="1028"/>
      <c r="DO52" s="1028"/>
      <c r="DP52" s="1029"/>
      <c r="DQ52" s="1027"/>
      <c r="DR52" s="1028"/>
      <c r="DS52" s="1028"/>
      <c r="DT52" s="1028"/>
      <c r="DU52" s="1029"/>
      <c r="DV52" s="1030"/>
      <c r="DW52" s="1031"/>
      <c r="DX52" s="1031"/>
      <c r="DY52" s="1031"/>
      <c r="DZ52" s="1032"/>
      <c r="EA52" s="230"/>
    </row>
    <row r="53" spans="1:131" ht="26.25" customHeight="1" x14ac:dyDescent="0.15">
      <c r="A53" s="238">
        <v>26</v>
      </c>
      <c r="B53" s="1070"/>
      <c r="C53" s="1071"/>
      <c r="D53" s="1071"/>
      <c r="E53" s="1071"/>
      <c r="F53" s="1071"/>
      <c r="G53" s="1071"/>
      <c r="H53" s="1071"/>
      <c r="I53" s="1071"/>
      <c r="J53" s="1071"/>
      <c r="K53" s="1071"/>
      <c r="L53" s="1071"/>
      <c r="M53" s="1071"/>
      <c r="N53" s="1071"/>
      <c r="O53" s="1071"/>
      <c r="P53" s="1072"/>
      <c r="Q53" s="1073"/>
      <c r="R53" s="1065"/>
      <c r="S53" s="1065"/>
      <c r="T53" s="1065"/>
      <c r="U53" s="1065"/>
      <c r="V53" s="1065"/>
      <c r="W53" s="1065"/>
      <c r="X53" s="1065"/>
      <c r="Y53" s="1065"/>
      <c r="Z53" s="1065"/>
      <c r="AA53" s="1065"/>
      <c r="AB53" s="1065"/>
      <c r="AC53" s="1065"/>
      <c r="AD53" s="1065"/>
      <c r="AE53" s="1074"/>
      <c r="AF53" s="1075"/>
      <c r="AG53" s="1076"/>
      <c r="AH53" s="1076"/>
      <c r="AI53" s="1076"/>
      <c r="AJ53" s="1077"/>
      <c r="AK53" s="1064"/>
      <c r="AL53" s="1065"/>
      <c r="AM53" s="1065"/>
      <c r="AN53" s="1065"/>
      <c r="AO53" s="1065"/>
      <c r="AP53" s="1065"/>
      <c r="AQ53" s="1065"/>
      <c r="AR53" s="1065"/>
      <c r="AS53" s="1065"/>
      <c r="AT53" s="1065"/>
      <c r="AU53" s="1065"/>
      <c r="AV53" s="1065"/>
      <c r="AW53" s="1065"/>
      <c r="AX53" s="1065"/>
      <c r="AY53" s="1065"/>
      <c r="AZ53" s="1066"/>
      <c r="BA53" s="1066"/>
      <c r="BB53" s="1066"/>
      <c r="BC53" s="1066"/>
      <c r="BD53" s="1066"/>
      <c r="BE53" s="1008"/>
      <c r="BF53" s="1008"/>
      <c r="BG53" s="1008"/>
      <c r="BH53" s="1008"/>
      <c r="BI53" s="1009"/>
      <c r="BJ53" s="232"/>
      <c r="BK53" s="232"/>
      <c r="BL53" s="232"/>
      <c r="BM53" s="232"/>
      <c r="BN53" s="232"/>
      <c r="BO53" s="241"/>
      <c r="BP53" s="241"/>
      <c r="BQ53" s="238">
        <v>47</v>
      </c>
      <c r="BR53" s="239"/>
      <c r="BS53" s="1030"/>
      <c r="BT53" s="1031"/>
      <c r="BU53" s="1031"/>
      <c r="BV53" s="1031"/>
      <c r="BW53" s="1031"/>
      <c r="BX53" s="1031"/>
      <c r="BY53" s="1031"/>
      <c r="BZ53" s="1031"/>
      <c r="CA53" s="1031"/>
      <c r="CB53" s="1031"/>
      <c r="CC53" s="1031"/>
      <c r="CD53" s="1031"/>
      <c r="CE53" s="1031"/>
      <c r="CF53" s="1031"/>
      <c r="CG53" s="1052"/>
      <c r="CH53" s="1027"/>
      <c r="CI53" s="1028"/>
      <c r="CJ53" s="1028"/>
      <c r="CK53" s="1028"/>
      <c r="CL53" s="1029"/>
      <c r="CM53" s="1027"/>
      <c r="CN53" s="1028"/>
      <c r="CO53" s="1028"/>
      <c r="CP53" s="1028"/>
      <c r="CQ53" s="1029"/>
      <c r="CR53" s="1027"/>
      <c r="CS53" s="1028"/>
      <c r="CT53" s="1028"/>
      <c r="CU53" s="1028"/>
      <c r="CV53" s="1029"/>
      <c r="CW53" s="1027"/>
      <c r="CX53" s="1028"/>
      <c r="CY53" s="1028"/>
      <c r="CZ53" s="1028"/>
      <c r="DA53" s="1029"/>
      <c r="DB53" s="1027"/>
      <c r="DC53" s="1028"/>
      <c r="DD53" s="1028"/>
      <c r="DE53" s="1028"/>
      <c r="DF53" s="1029"/>
      <c r="DG53" s="1027"/>
      <c r="DH53" s="1028"/>
      <c r="DI53" s="1028"/>
      <c r="DJ53" s="1028"/>
      <c r="DK53" s="1029"/>
      <c r="DL53" s="1027"/>
      <c r="DM53" s="1028"/>
      <c r="DN53" s="1028"/>
      <c r="DO53" s="1028"/>
      <c r="DP53" s="1029"/>
      <c r="DQ53" s="1027"/>
      <c r="DR53" s="1028"/>
      <c r="DS53" s="1028"/>
      <c r="DT53" s="1028"/>
      <c r="DU53" s="1029"/>
      <c r="DV53" s="1030"/>
      <c r="DW53" s="1031"/>
      <c r="DX53" s="1031"/>
      <c r="DY53" s="1031"/>
      <c r="DZ53" s="1032"/>
      <c r="EA53" s="230"/>
    </row>
    <row r="54" spans="1:131" ht="26.25" customHeight="1" x14ac:dyDescent="0.15">
      <c r="A54" s="238">
        <v>27</v>
      </c>
      <c r="B54" s="1070"/>
      <c r="C54" s="1071"/>
      <c r="D54" s="1071"/>
      <c r="E54" s="1071"/>
      <c r="F54" s="1071"/>
      <c r="G54" s="1071"/>
      <c r="H54" s="1071"/>
      <c r="I54" s="1071"/>
      <c r="J54" s="1071"/>
      <c r="K54" s="1071"/>
      <c r="L54" s="1071"/>
      <c r="M54" s="1071"/>
      <c r="N54" s="1071"/>
      <c r="O54" s="1071"/>
      <c r="P54" s="1072"/>
      <c r="Q54" s="1073"/>
      <c r="R54" s="1065"/>
      <c r="S54" s="1065"/>
      <c r="T54" s="1065"/>
      <c r="U54" s="1065"/>
      <c r="V54" s="1065"/>
      <c r="W54" s="1065"/>
      <c r="X54" s="1065"/>
      <c r="Y54" s="1065"/>
      <c r="Z54" s="1065"/>
      <c r="AA54" s="1065"/>
      <c r="AB54" s="1065"/>
      <c r="AC54" s="1065"/>
      <c r="AD54" s="1065"/>
      <c r="AE54" s="1074"/>
      <c r="AF54" s="1075"/>
      <c r="AG54" s="1076"/>
      <c r="AH54" s="1076"/>
      <c r="AI54" s="1076"/>
      <c r="AJ54" s="1077"/>
      <c r="AK54" s="1064"/>
      <c r="AL54" s="1065"/>
      <c r="AM54" s="1065"/>
      <c r="AN54" s="1065"/>
      <c r="AO54" s="1065"/>
      <c r="AP54" s="1065"/>
      <c r="AQ54" s="1065"/>
      <c r="AR54" s="1065"/>
      <c r="AS54" s="1065"/>
      <c r="AT54" s="1065"/>
      <c r="AU54" s="1065"/>
      <c r="AV54" s="1065"/>
      <c r="AW54" s="1065"/>
      <c r="AX54" s="1065"/>
      <c r="AY54" s="1065"/>
      <c r="AZ54" s="1066"/>
      <c r="BA54" s="1066"/>
      <c r="BB54" s="1066"/>
      <c r="BC54" s="1066"/>
      <c r="BD54" s="1066"/>
      <c r="BE54" s="1008"/>
      <c r="BF54" s="1008"/>
      <c r="BG54" s="1008"/>
      <c r="BH54" s="1008"/>
      <c r="BI54" s="1009"/>
      <c r="BJ54" s="232"/>
      <c r="BK54" s="232"/>
      <c r="BL54" s="232"/>
      <c r="BM54" s="232"/>
      <c r="BN54" s="232"/>
      <c r="BO54" s="241"/>
      <c r="BP54" s="241"/>
      <c r="BQ54" s="238">
        <v>48</v>
      </c>
      <c r="BR54" s="239"/>
      <c r="BS54" s="1030"/>
      <c r="BT54" s="1031"/>
      <c r="BU54" s="1031"/>
      <c r="BV54" s="1031"/>
      <c r="BW54" s="1031"/>
      <c r="BX54" s="1031"/>
      <c r="BY54" s="1031"/>
      <c r="BZ54" s="1031"/>
      <c r="CA54" s="1031"/>
      <c r="CB54" s="1031"/>
      <c r="CC54" s="1031"/>
      <c r="CD54" s="1031"/>
      <c r="CE54" s="1031"/>
      <c r="CF54" s="1031"/>
      <c r="CG54" s="1052"/>
      <c r="CH54" s="1027"/>
      <c r="CI54" s="1028"/>
      <c r="CJ54" s="1028"/>
      <c r="CK54" s="1028"/>
      <c r="CL54" s="1029"/>
      <c r="CM54" s="1027"/>
      <c r="CN54" s="1028"/>
      <c r="CO54" s="1028"/>
      <c r="CP54" s="1028"/>
      <c r="CQ54" s="1029"/>
      <c r="CR54" s="1027"/>
      <c r="CS54" s="1028"/>
      <c r="CT54" s="1028"/>
      <c r="CU54" s="1028"/>
      <c r="CV54" s="1029"/>
      <c r="CW54" s="1027"/>
      <c r="CX54" s="1028"/>
      <c r="CY54" s="1028"/>
      <c r="CZ54" s="1028"/>
      <c r="DA54" s="1029"/>
      <c r="DB54" s="1027"/>
      <c r="DC54" s="1028"/>
      <c r="DD54" s="1028"/>
      <c r="DE54" s="1028"/>
      <c r="DF54" s="1029"/>
      <c r="DG54" s="1027"/>
      <c r="DH54" s="1028"/>
      <c r="DI54" s="1028"/>
      <c r="DJ54" s="1028"/>
      <c r="DK54" s="1029"/>
      <c r="DL54" s="1027"/>
      <c r="DM54" s="1028"/>
      <c r="DN54" s="1028"/>
      <c r="DO54" s="1028"/>
      <c r="DP54" s="1029"/>
      <c r="DQ54" s="1027"/>
      <c r="DR54" s="1028"/>
      <c r="DS54" s="1028"/>
      <c r="DT54" s="1028"/>
      <c r="DU54" s="1029"/>
      <c r="DV54" s="1030"/>
      <c r="DW54" s="1031"/>
      <c r="DX54" s="1031"/>
      <c r="DY54" s="1031"/>
      <c r="DZ54" s="1032"/>
      <c r="EA54" s="230"/>
    </row>
    <row r="55" spans="1:131" ht="26.25" customHeight="1" x14ac:dyDescent="0.15">
      <c r="A55" s="238">
        <v>28</v>
      </c>
      <c r="B55" s="1070"/>
      <c r="C55" s="1071"/>
      <c r="D55" s="1071"/>
      <c r="E55" s="1071"/>
      <c r="F55" s="1071"/>
      <c r="G55" s="1071"/>
      <c r="H55" s="1071"/>
      <c r="I55" s="1071"/>
      <c r="J55" s="1071"/>
      <c r="K55" s="1071"/>
      <c r="L55" s="1071"/>
      <c r="M55" s="1071"/>
      <c r="N55" s="1071"/>
      <c r="O55" s="1071"/>
      <c r="P55" s="1072"/>
      <c r="Q55" s="1073"/>
      <c r="R55" s="1065"/>
      <c r="S55" s="1065"/>
      <c r="T55" s="1065"/>
      <c r="U55" s="1065"/>
      <c r="V55" s="1065"/>
      <c r="W55" s="1065"/>
      <c r="X55" s="1065"/>
      <c r="Y55" s="1065"/>
      <c r="Z55" s="1065"/>
      <c r="AA55" s="1065"/>
      <c r="AB55" s="1065"/>
      <c r="AC55" s="1065"/>
      <c r="AD55" s="1065"/>
      <c r="AE55" s="1074"/>
      <c r="AF55" s="1075"/>
      <c r="AG55" s="1076"/>
      <c r="AH55" s="1076"/>
      <c r="AI55" s="1076"/>
      <c r="AJ55" s="1077"/>
      <c r="AK55" s="1064"/>
      <c r="AL55" s="1065"/>
      <c r="AM55" s="1065"/>
      <c r="AN55" s="1065"/>
      <c r="AO55" s="1065"/>
      <c r="AP55" s="1065"/>
      <c r="AQ55" s="1065"/>
      <c r="AR55" s="1065"/>
      <c r="AS55" s="1065"/>
      <c r="AT55" s="1065"/>
      <c r="AU55" s="1065"/>
      <c r="AV55" s="1065"/>
      <c r="AW55" s="1065"/>
      <c r="AX55" s="1065"/>
      <c r="AY55" s="1065"/>
      <c r="AZ55" s="1066"/>
      <c r="BA55" s="1066"/>
      <c r="BB55" s="1066"/>
      <c r="BC55" s="1066"/>
      <c r="BD55" s="1066"/>
      <c r="BE55" s="1008"/>
      <c r="BF55" s="1008"/>
      <c r="BG55" s="1008"/>
      <c r="BH55" s="1008"/>
      <c r="BI55" s="1009"/>
      <c r="BJ55" s="232"/>
      <c r="BK55" s="232"/>
      <c r="BL55" s="232"/>
      <c r="BM55" s="232"/>
      <c r="BN55" s="232"/>
      <c r="BO55" s="241"/>
      <c r="BP55" s="241"/>
      <c r="BQ55" s="238">
        <v>49</v>
      </c>
      <c r="BR55" s="239"/>
      <c r="BS55" s="1030"/>
      <c r="BT55" s="1031"/>
      <c r="BU55" s="1031"/>
      <c r="BV55" s="1031"/>
      <c r="BW55" s="1031"/>
      <c r="BX55" s="1031"/>
      <c r="BY55" s="1031"/>
      <c r="BZ55" s="1031"/>
      <c r="CA55" s="1031"/>
      <c r="CB55" s="1031"/>
      <c r="CC55" s="1031"/>
      <c r="CD55" s="1031"/>
      <c r="CE55" s="1031"/>
      <c r="CF55" s="1031"/>
      <c r="CG55" s="1052"/>
      <c r="CH55" s="1027"/>
      <c r="CI55" s="1028"/>
      <c r="CJ55" s="1028"/>
      <c r="CK55" s="1028"/>
      <c r="CL55" s="1029"/>
      <c r="CM55" s="1027"/>
      <c r="CN55" s="1028"/>
      <c r="CO55" s="1028"/>
      <c r="CP55" s="1028"/>
      <c r="CQ55" s="1029"/>
      <c r="CR55" s="1027"/>
      <c r="CS55" s="1028"/>
      <c r="CT55" s="1028"/>
      <c r="CU55" s="1028"/>
      <c r="CV55" s="1029"/>
      <c r="CW55" s="1027"/>
      <c r="CX55" s="1028"/>
      <c r="CY55" s="1028"/>
      <c r="CZ55" s="1028"/>
      <c r="DA55" s="1029"/>
      <c r="DB55" s="1027"/>
      <c r="DC55" s="1028"/>
      <c r="DD55" s="1028"/>
      <c r="DE55" s="1028"/>
      <c r="DF55" s="1029"/>
      <c r="DG55" s="1027"/>
      <c r="DH55" s="1028"/>
      <c r="DI55" s="1028"/>
      <c r="DJ55" s="1028"/>
      <c r="DK55" s="1029"/>
      <c r="DL55" s="1027"/>
      <c r="DM55" s="1028"/>
      <c r="DN55" s="1028"/>
      <c r="DO55" s="1028"/>
      <c r="DP55" s="1029"/>
      <c r="DQ55" s="1027"/>
      <c r="DR55" s="1028"/>
      <c r="DS55" s="1028"/>
      <c r="DT55" s="1028"/>
      <c r="DU55" s="1029"/>
      <c r="DV55" s="1030"/>
      <c r="DW55" s="1031"/>
      <c r="DX55" s="1031"/>
      <c r="DY55" s="1031"/>
      <c r="DZ55" s="1032"/>
      <c r="EA55" s="230"/>
    </row>
    <row r="56" spans="1:131" ht="26.25" customHeight="1" x14ac:dyDescent="0.15">
      <c r="A56" s="238">
        <v>29</v>
      </c>
      <c r="B56" s="1070"/>
      <c r="C56" s="1071"/>
      <c r="D56" s="1071"/>
      <c r="E56" s="1071"/>
      <c r="F56" s="1071"/>
      <c r="G56" s="1071"/>
      <c r="H56" s="1071"/>
      <c r="I56" s="1071"/>
      <c r="J56" s="1071"/>
      <c r="K56" s="1071"/>
      <c r="L56" s="1071"/>
      <c r="M56" s="1071"/>
      <c r="N56" s="1071"/>
      <c r="O56" s="1071"/>
      <c r="P56" s="1072"/>
      <c r="Q56" s="1073"/>
      <c r="R56" s="1065"/>
      <c r="S56" s="1065"/>
      <c r="T56" s="1065"/>
      <c r="U56" s="1065"/>
      <c r="V56" s="1065"/>
      <c r="W56" s="1065"/>
      <c r="X56" s="1065"/>
      <c r="Y56" s="1065"/>
      <c r="Z56" s="1065"/>
      <c r="AA56" s="1065"/>
      <c r="AB56" s="1065"/>
      <c r="AC56" s="1065"/>
      <c r="AD56" s="1065"/>
      <c r="AE56" s="1074"/>
      <c r="AF56" s="1075"/>
      <c r="AG56" s="1076"/>
      <c r="AH56" s="1076"/>
      <c r="AI56" s="1076"/>
      <c r="AJ56" s="1077"/>
      <c r="AK56" s="1064"/>
      <c r="AL56" s="1065"/>
      <c r="AM56" s="1065"/>
      <c r="AN56" s="1065"/>
      <c r="AO56" s="1065"/>
      <c r="AP56" s="1065"/>
      <c r="AQ56" s="1065"/>
      <c r="AR56" s="1065"/>
      <c r="AS56" s="1065"/>
      <c r="AT56" s="1065"/>
      <c r="AU56" s="1065"/>
      <c r="AV56" s="1065"/>
      <c r="AW56" s="1065"/>
      <c r="AX56" s="1065"/>
      <c r="AY56" s="1065"/>
      <c r="AZ56" s="1066"/>
      <c r="BA56" s="1066"/>
      <c r="BB56" s="1066"/>
      <c r="BC56" s="1066"/>
      <c r="BD56" s="1066"/>
      <c r="BE56" s="1008"/>
      <c r="BF56" s="1008"/>
      <c r="BG56" s="1008"/>
      <c r="BH56" s="1008"/>
      <c r="BI56" s="1009"/>
      <c r="BJ56" s="232"/>
      <c r="BK56" s="232"/>
      <c r="BL56" s="232"/>
      <c r="BM56" s="232"/>
      <c r="BN56" s="232"/>
      <c r="BO56" s="241"/>
      <c r="BP56" s="241"/>
      <c r="BQ56" s="238">
        <v>50</v>
      </c>
      <c r="BR56" s="239"/>
      <c r="BS56" s="1030"/>
      <c r="BT56" s="1031"/>
      <c r="BU56" s="1031"/>
      <c r="BV56" s="1031"/>
      <c r="BW56" s="1031"/>
      <c r="BX56" s="1031"/>
      <c r="BY56" s="1031"/>
      <c r="BZ56" s="1031"/>
      <c r="CA56" s="1031"/>
      <c r="CB56" s="1031"/>
      <c r="CC56" s="1031"/>
      <c r="CD56" s="1031"/>
      <c r="CE56" s="1031"/>
      <c r="CF56" s="1031"/>
      <c r="CG56" s="1052"/>
      <c r="CH56" s="1027"/>
      <c r="CI56" s="1028"/>
      <c r="CJ56" s="1028"/>
      <c r="CK56" s="1028"/>
      <c r="CL56" s="1029"/>
      <c r="CM56" s="1027"/>
      <c r="CN56" s="1028"/>
      <c r="CO56" s="1028"/>
      <c r="CP56" s="1028"/>
      <c r="CQ56" s="1029"/>
      <c r="CR56" s="1027"/>
      <c r="CS56" s="1028"/>
      <c r="CT56" s="1028"/>
      <c r="CU56" s="1028"/>
      <c r="CV56" s="1029"/>
      <c r="CW56" s="1027"/>
      <c r="CX56" s="1028"/>
      <c r="CY56" s="1028"/>
      <c r="CZ56" s="1028"/>
      <c r="DA56" s="1029"/>
      <c r="DB56" s="1027"/>
      <c r="DC56" s="1028"/>
      <c r="DD56" s="1028"/>
      <c r="DE56" s="1028"/>
      <c r="DF56" s="1029"/>
      <c r="DG56" s="1027"/>
      <c r="DH56" s="1028"/>
      <c r="DI56" s="1028"/>
      <c r="DJ56" s="1028"/>
      <c r="DK56" s="1029"/>
      <c r="DL56" s="1027"/>
      <c r="DM56" s="1028"/>
      <c r="DN56" s="1028"/>
      <c r="DO56" s="1028"/>
      <c r="DP56" s="1029"/>
      <c r="DQ56" s="1027"/>
      <c r="DR56" s="1028"/>
      <c r="DS56" s="1028"/>
      <c r="DT56" s="1028"/>
      <c r="DU56" s="1029"/>
      <c r="DV56" s="1030"/>
      <c r="DW56" s="1031"/>
      <c r="DX56" s="1031"/>
      <c r="DY56" s="1031"/>
      <c r="DZ56" s="1032"/>
      <c r="EA56" s="230"/>
    </row>
    <row r="57" spans="1:131" ht="26.25" customHeight="1" x14ac:dyDescent="0.15">
      <c r="A57" s="238">
        <v>30</v>
      </c>
      <c r="B57" s="1070"/>
      <c r="C57" s="1071"/>
      <c r="D57" s="1071"/>
      <c r="E57" s="1071"/>
      <c r="F57" s="1071"/>
      <c r="G57" s="1071"/>
      <c r="H57" s="1071"/>
      <c r="I57" s="1071"/>
      <c r="J57" s="1071"/>
      <c r="K57" s="1071"/>
      <c r="L57" s="1071"/>
      <c r="M57" s="1071"/>
      <c r="N57" s="1071"/>
      <c r="O57" s="1071"/>
      <c r="P57" s="1072"/>
      <c r="Q57" s="1073"/>
      <c r="R57" s="1065"/>
      <c r="S57" s="1065"/>
      <c r="T57" s="1065"/>
      <c r="U57" s="1065"/>
      <c r="V57" s="1065"/>
      <c r="W57" s="1065"/>
      <c r="X57" s="1065"/>
      <c r="Y57" s="1065"/>
      <c r="Z57" s="1065"/>
      <c r="AA57" s="1065"/>
      <c r="AB57" s="1065"/>
      <c r="AC57" s="1065"/>
      <c r="AD57" s="1065"/>
      <c r="AE57" s="1074"/>
      <c r="AF57" s="1075"/>
      <c r="AG57" s="1076"/>
      <c r="AH57" s="1076"/>
      <c r="AI57" s="1076"/>
      <c r="AJ57" s="1077"/>
      <c r="AK57" s="1064"/>
      <c r="AL57" s="1065"/>
      <c r="AM57" s="1065"/>
      <c r="AN57" s="1065"/>
      <c r="AO57" s="1065"/>
      <c r="AP57" s="1065"/>
      <c r="AQ57" s="1065"/>
      <c r="AR57" s="1065"/>
      <c r="AS57" s="1065"/>
      <c r="AT57" s="1065"/>
      <c r="AU57" s="1065"/>
      <c r="AV57" s="1065"/>
      <c r="AW57" s="1065"/>
      <c r="AX57" s="1065"/>
      <c r="AY57" s="1065"/>
      <c r="AZ57" s="1066"/>
      <c r="BA57" s="1066"/>
      <c r="BB57" s="1066"/>
      <c r="BC57" s="1066"/>
      <c r="BD57" s="1066"/>
      <c r="BE57" s="1008"/>
      <c r="BF57" s="1008"/>
      <c r="BG57" s="1008"/>
      <c r="BH57" s="1008"/>
      <c r="BI57" s="1009"/>
      <c r="BJ57" s="232"/>
      <c r="BK57" s="232"/>
      <c r="BL57" s="232"/>
      <c r="BM57" s="232"/>
      <c r="BN57" s="232"/>
      <c r="BO57" s="241"/>
      <c r="BP57" s="241"/>
      <c r="BQ57" s="238">
        <v>51</v>
      </c>
      <c r="BR57" s="239"/>
      <c r="BS57" s="1030"/>
      <c r="BT57" s="1031"/>
      <c r="BU57" s="1031"/>
      <c r="BV57" s="1031"/>
      <c r="BW57" s="1031"/>
      <c r="BX57" s="1031"/>
      <c r="BY57" s="1031"/>
      <c r="BZ57" s="1031"/>
      <c r="CA57" s="1031"/>
      <c r="CB57" s="1031"/>
      <c r="CC57" s="1031"/>
      <c r="CD57" s="1031"/>
      <c r="CE57" s="1031"/>
      <c r="CF57" s="1031"/>
      <c r="CG57" s="1052"/>
      <c r="CH57" s="1027"/>
      <c r="CI57" s="1028"/>
      <c r="CJ57" s="1028"/>
      <c r="CK57" s="1028"/>
      <c r="CL57" s="1029"/>
      <c r="CM57" s="1027"/>
      <c r="CN57" s="1028"/>
      <c r="CO57" s="1028"/>
      <c r="CP57" s="1028"/>
      <c r="CQ57" s="1029"/>
      <c r="CR57" s="1027"/>
      <c r="CS57" s="1028"/>
      <c r="CT57" s="1028"/>
      <c r="CU57" s="1028"/>
      <c r="CV57" s="1029"/>
      <c r="CW57" s="1027"/>
      <c r="CX57" s="1028"/>
      <c r="CY57" s="1028"/>
      <c r="CZ57" s="1028"/>
      <c r="DA57" s="1029"/>
      <c r="DB57" s="1027"/>
      <c r="DC57" s="1028"/>
      <c r="DD57" s="1028"/>
      <c r="DE57" s="1028"/>
      <c r="DF57" s="1029"/>
      <c r="DG57" s="1027"/>
      <c r="DH57" s="1028"/>
      <c r="DI57" s="1028"/>
      <c r="DJ57" s="1028"/>
      <c r="DK57" s="1029"/>
      <c r="DL57" s="1027"/>
      <c r="DM57" s="1028"/>
      <c r="DN57" s="1028"/>
      <c r="DO57" s="1028"/>
      <c r="DP57" s="1029"/>
      <c r="DQ57" s="1027"/>
      <c r="DR57" s="1028"/>
      <c r="DS57" s="1028"/>
      <c r="DT57" s="1028"/>
      <c r="DU57" s="1029"/>
      <c r="DV57" s="1030"/>
      <c r="DW57" s="1031"/>
      <c r="DX57" s="1031"/>
      <c r="DY57" s="1031"/>
      <c r="DZ57" s="1032"/>
      <c r="EA57" s="230"/>
    </row>
    <row r="58" spans="1:131" ht="26.25" customHeight="1" x14ac:dyDescent="0.15">
      <c r="A58" s="238">
        <v>31</v>
      </c>
      <c r="B58" s="1070"/>
      <c r="C58" s="1071"/>
      <c r="D58" s="1071"/>
      <c r="E58" s="1071"/>
      <c r="F58" s="1071"/>
      <c r="G58" s="1071"/>
      <c r="H58" s="1071"/>
      <c r="I58" s="1071"/>
      <c r="J58" s="1071"/>
      <c r="K58" s="1071"/>
      <c r="L58" s="1071"/>
      <c r="M58" s="1071"/>
      <c r="N58" s="1071"/>
      <c r="O58" s="1071"/>
      <c r="P58" s="1072"/>
      <c r="Q58" s="1073"/>
      <c r="R58" s="1065"/>
      <c r="S58" s="1065"/>
      <c r="T58" s="1065"/>
      <c r="U58" s="1065"/>
      <c r="V58" s="1065"/>
      <c r="W58" s="1065"/>
      <c r="X58" s="1065"/>
      <c r="Y58" s="1065"/>
      <c r="Z58" s="1065"/>
      <c r="AA58" s="1065"/>
      <c r="AB58" s="1065"/>
      <c r="AC58" s="1065"/>
      <c r="AD58" s="1065"/>
      <c r="AE58" s="1074"/>
      <c r="AF58" s="1075"/>
      <c r="AG58" s="1076"/>
      <c r="AH58" s="1076"/>
      <c r="AI58" s="1076"/>
      <c r="AJ58" s="1077"/>
      <c r="AK58" s="1064"/>
      <c r="AL58" s="1065"/>
      <c r="AM58" s="1065"/>
      <c r="AN58" s="1065"/>
      <c r="AO58" s="1065"/>
      <c r="AP58" s="1065"/>
      <c r="AQ58" s="1065"/>
      <c r="AR58" s="1065"/>
      <c r="AS58" s="1065"/>
      <c r="AT58" s="1065"/>
      <c r="AU58" s="1065"/>
      <c r="AV58" s="1065"/>
      <c r="AW58" s="1065"/>
      <c r="AX58" s="1065"/>
      <c r="AY58" s="1065"/>
      <c r="AZ58" s="1066"/>
      <c r="BA58" s="1066"/>
      <c r="BB58" s="1066"/>
      <c r="BC58" s="1066"/>
      <c r="BD58" s="1066"/>
      <c r="BE58" s="1008"/>
      <c r="BF58" s="1008"/>
      <c r="BG58" s="1008"/>
      <c r="BH58" s="1008"/>
      <c r="BI58" s="1009"/>
      <c r="BJ58" s="232"/>
      <c r="BK58" s="232"/>
      <c r="BL58" s="232"/>
      <c r="BM58" s="232"/>
      <c r="BN58" s="232"/>
      <c r="BO58" s="241"/>
      <c r="BP58" s="241"/>
      <c r="BQ58" s="238">
        <v>52</v>
      </c>
      <c r="BR58" s="239"/>
      <c r="BS58" s="1030"/>
      <c r="BT58" s="1031"/>
      <c r="BU58" s="1031"/>
      <c r="BV58" s="1031"/>
      <c r="BW58" s="1031"/>
      <c r="BX58" s="1031"/>
      <c r="BY58" s="1031"/>
      <c r="BZ58" s="1031"/>
      <c r="CA58" s="1031"/>
      <c r="CB58" s="1031"/>
      <c r="CC58" s="1031"/>
      <c r="CD58" s="1031"/>
      <c r="CE58" s="1031"/>
      <c r="CF58" s="1031"/>
      <c r="CG58" s="1052"/>
      <c r="CH58" s="1027"/>
      <c r="CI58" s="1028"/>
      <c r="CJ58" s="1028"/>
      <c r="CK58" s="1028"/>
      <c r="CL58" s="1029"/>
      <c r="CM58" s="1027"/>
      <c r="CN58" s="1028"/>
      <c r="CO58" s="1028"/>
      <c r="CP58" s="1028"/>
      <c r="CQ58" s="1029"/>
      <c r="CR58" s="1027"/>
      <c r="CS58" s="1028"/>
      <c r="CT58" s="1028"/>
      <c r="CU58" s="1028"/>
      <c r="CV58" s="1029"/>
      <c r="CW58" s="1027"/>
      <c r="CX58" s="1028"/>
      <c r="CY58" s="1028"/>
      <c r="CZ58" s="1028"/>
      <c r="DA58" s="1029"/>
      <c r="DB58" s="1027"/>
      <c r="DC58" s="1028"/>
      <c r="DD58" s="1028"/>
      <c r="DE58" s="1028"/>
      <c r="DF58" s="1029"/>
      <c r="DG58" s="1027"/>
      <c r="DH58" s="1028"/>
      <c r="DI58" s="1028"/>
      <c r="DJ58" s="1028"/>
      <c r="DK58" s="1029"/>
      <c r="DL58" s="1027"/>
      <c r="DM58" s="1028"/>
      <c r="DN58" s="1028"/>
      <c r="DO58" s="1028"/>
      <c r="DP58" s="1029"/>
      <c r="DQ58" s="1027"/>
      <c r="DR58" s="1028"/>
      <c r="DS58" s="1028"/>
      <c r="DT58" s="1028"/>
      <c r="DU58" s="1029"/>
      <c r="DV58" s="1030"/>
      <c r="DW58" s="1031"/>
      <c r="DX58" s="1031"/>
      <c r="DY58" s="1031"/>
      <c r="DZ58" s="1032"/>
      <c r="EA58" s="230"/>
    </row>
    <row r="59" spans="1:131" ht="26.25" customHeight="1" x14ac:dyDescent="0.15">
      <c r="A59" s="238">
        <v>32</v>
      </c>
      <c r="B59" s="1070"/>
      <c r="C59" s="1071"/>
      <c r="D59" s="1071"/>
      <c r="E59" s="1071"/>
      <c r="F59" s="1071"/>
      <c r="G59" s="1071"/>
      <c r="H59" s="1071"/>
      <c r="I59" s="1071"/>
      <c r="J59" s="1071"/>
      <c r="K59" s="1071"/>
      <c r="L59" s="1071"/>
      <c r="M59" s="1071"/>
      <c r="N59" s="1071"/>
      <c r="O59" s="1071"/>
      <c r="P59" s="1072"/>
      <c r="Q59" s="1073"/>
      <c r="R59" s="1065"/>
      <c r="S59" s="1065"/>
      <c r="T59" s="1065"/>
      <c r="U59" s="1065"/>
      <c r="V59" s="1065"/>
      <c r="W59" s="1065"/>
      <c r="X59" s="1065"/>
      <c r="Y59" s="1065"/>
      <c r="Z59" s="1065"/>
      <c r="AA59" s="1065"/>
      <c r="AB59" s="1065"/>
      <c r="AC59" s="1065"/>
      <c r="AD59" s="1065"/>
      <c r="AE59" s="1074"/>
      <c r="AF59" s="1075"/>
      <c r="AG59" s="1076"/>
      <c r="AH59" s="1076"/>
      <c r="AI59" s="1076"/>
      <c r="AJ59" s="1077"/>
      <c r="AK59" s="1064"/>
      <c r="AL59" s="1065"/>
      <c r="AM59" s="1065"/>
      <c r="AN59" s="1065"/>
      <c r="AO59" s="1065"/>
      <c r="AP59" s="1065"/>
      <c r="AQ59" s="1065"/>
      <c r="AR59" s="1065"/>
      <c r="AS59" s="1065"/>
      <c r="AT59" s="1065"/>
      <c r="AU59" s="1065"/>
      <c r="AV59" s="1065"/>
      <c r="AW59" s="1065"/>
      <c r="AX59" s="1065"/>
      <c r="AY59" s="1065"/>
      <c r="AZ59" s="1066"/>
      <c r="BA59" s="1066"/>
      <c r="BB59" s="1066"/>
      <c r="BC59" s="1066"/>
      <c r="BD59" s="1066"/>
      <c r="BE59" s="1008"/>
      <c r="BF59" s="1008"/>
      <c r="BG59" s="1008"/>
      <c r="BH59" s="1008"/>
      <c r="BI59" s="1009"/>
      <c r="BJ59" s="232"/>
      <c r="BK59" s="232"/>
      <c r="BL59" s="232"/>
      <c r="BM59" s="232"/>
      <c r="BN59" s="232"/>
      <c r="BO59" s="241"/>
      <c r="BP59" s="241"/>
      <c r="BQ59" s="238">
        <v>53</v>
      </c>
      <c r="BR59" s="239"/>
      <c r="BS59" s="1030"/>
      <c r="BT59" s="1031"/>
      <c r="BU59" s="1031"/>
      <c r="BV59" s="1031"/>
      <c r="BW59" s="1031"/>
      <c r="BX59" s="1031"/>
      <c r="BY59" s="1031"/>
      <c r="BZ59" s="1031"/>
      <c r="CA59" s="1031"/>
      <c r="CB59" s="1031"/>
      <c r="CC59" s="1031"/>
      <c r="CD59" s="1031"/>
      <c r="CE59" s="1031"/>
      <c r="CF59" s="1031"/>
      <c r="CG59" s="1052"/>
      <c r="CH59" s="1027"/>
      <c r="CI59" s="1028"/>
      <c r="CJ59" s="1028"/>
      <c r="CK59" s="1028"/>
      <c r="CL59" s="1029"/>
      <c r="CM59" s="1027"/>
      <c r="CN59" s="1028"/>
      <c r="CO59" s="1028"/>
      <c r="CP59" s="1028"/>
      <c r="CQ59" s="1029"/>
      <c r="CR59" s="1027"/>
      <c r="CS59" s="1028"/>
      <c r="CT59" s="1028"/>
      <c r="CU59" s="1028"/>
      <c r="CV59" s="1029"/>
      <c r="CW59" s="1027"/>
      <c r="CX59" s="1028"/>
      <c r="CY59" s="1028"/>
      <c r="CZ59" s="1028"/>
      <c r="DA59" s="1029"/>
      <c r="DB59" s="1027"/>
      <c r="DC59" s="1028"/>
      <c r="DD59" s="1028"/>
      <c r="DE59" s="1028"/>
      <c r="DF59" s="1029"/>
      <c r="DG59" s="1027"/>
      <c r="DH59" s="1028"/>
      <c r="DI59" s="1028"/>
      <c r="DJ59" s="1028"/>
      <c r="DK59" s="1029"/>
      <c r="DL59" s="1027"/>
      <c r="DM59" s="1028"/>
      <c r="DN59" s="1028"/>
      <c r="DO59" s="1028"/>
      <c r="DP59" s="1029"/>
      <c r="DQ59" s="1027"/>
      <c r="DR59" s="1028"/>
      <c r="DS59" s="1028"/>
      <c r="DT59" s="1028"/>
      <c r="DU59" s="1029"/>
      <c r="DV59" s="1030"/>
      <c r="DW59" s="1031"/>
      <c r="DX59" s="1031"/>
      <c r="DY59" s="1031"/>
      <c r="DZ59" s="1032"/>
      <c r="EA59" s="230"/>
    </row>
    <row r="60" spans="1:131" ht="26.25" customHeight="1" x14ac:dyDescent="0.15">
      <c r="A60" s="238">
        <v>33</v>
      </c>
      <c r="B60" s="1070"/>
      <c r="C60" s="1071"/>
      <c r="D60" s="1071"/>
      <c r="E60" s="1071"/>
      <c r="F60" s="1071"/>
      <c r="G60" s="1071"/>
      <c r="H60" s="1071"/>
      <c r="I60" s="1071"/>
      <c r="J60" s="1071"/>
      <c r="K60" s="1071"/>
      <c r="L60" s="1071"/>
      <c r="M60" s="1071"/>
      <c r="N60" s="1071"/>
      <c r="O60" s="1071"/>
      <c r="P60" s="1072"/>
      <c r="Q60" s="1073"/>
      <c r="R60" s="1065"/>
      <c r="S60" s="1065"/>
      <c r="T60" s="1065"/>
      <c r="U60" s="1065"/>
      <c r="V60" s="1065"/>
      <c r="W60" s="1065"/>
      <c r="X60" s="1065"/>
      <c r="Y60" s="1065"/>
      <c r="Z60" s="1065"/>
      <c r="AA60" s="1065"/>
      <c r="AB60" s="1065"/>
      <c r="AC60" s="1065"/>
      <c r="AD60" s="1065"/>
      <c r="AE60" s="1074"/>
      <c r="AF60" s="1075"/>
      <c r="AG60" s="1076"/>
      <c r="AH60" s="1076"/>
      <c r="AI60" s="1076"/>
      <c r="AJ60" s="1077"/>
      <c r="AK60" s="1064"/>
      <c r="AL60" s="1065"/>
      <c r="AM60" s="1065"/>
      <c r="AN60" s="1065"/>
      <c r="AO60" s="1065"/>
      <c r="AP60" s="1065"/>
      <c r="AQ60" s="1065"/>
      <c r="AR60" s="1065"/>
      <c r="AS60" s="1065"/>
      <c r="AT60" s="1065"/>
      <c r="AU60" s="1065"/>
      <c r="AV60" s="1065"/>
      <c r="AW60" s="1065"/>
      <c r="AX60" s="1065"/>
      <c r="AY60" s="1065"/>
      <c r="AZ60" s="1066"/>
      <c r="BA60" s="1066"/>
      <c r="BB60" s="1066"/>
      <c r="BC60" s="1066"/>
      <c r="BD60" s="1066"/>
      <c r="BE60" s="1008"/>
      <c r="BF60" s="1008"/>
      <c r="BG60" s="1008"/>
      <c r="BH60" s="1008"/>
      <c r="BI60" s="1009"/>
      <c r="BJ60" s="232"/>
      <c r="BK60" s="232"/>
      <c r="BL60" s="232"/>
      <c r="BM60" s="232"/>
      <c r="BN60" s="232"/>
      <c r="BO60" s="241"/>
      <c r="BP60" s="241"/>
      <c r="BQ60" s="238">
        <v>54</v>
      </c>
      <c r="BR60" s="239"/>
      <c r="BS60" s="1030"/>
      <c r="BT60" s="1031"/>
      <c r="BU60" s="1031"/>
      <c r="BV60" s="1031"/>
      <c r="BW60" s="1031"/>
      <c r="BX60" s="1031"/>
      <c r="BY60" s="1031"/>
      <c r="BZ60" s="1031"/>
      <c r="CA60" s="1031"/>
      <c r="CB60" s="1031"/>
      <c r="CC60" s="1031"/>
      <c r="CD60" s="1031"/>
      <c r="CE60" s="1031"/>
      <c r="CF60" s="1031"/>
      <c r="CG60" s="1052"/>
      <c r="CH60" s="1027"/>
      <c r="CI60" s="1028"/>
      <c r="CJ60" s="1028"/>
      <c r="CK60" s="1028"/>
      <c r="CL60" s="1029"/>
      <c r="CM60" s="1027"/>
      <c r="CN60" s="1028"/>
      <c r="CO60" s="1028"/>
      <c r="CP60" s="1028"/>
      <c r="CQ60" s="1029"/>
      <c r="CR60" s="1027"/>
      <c r="CS60" s="1028"/>
      <c r="CT60" s="1028"/>
      <c r="CU60" s="1028"/>
      <c r="CV60" s="1029"/>
      <c r="CW60" s="1027"/>
      <c r="CX60" s="1028"/>
      <c r="CY60" s="1028"/>
      <c r="CZ60" s="1028"/>
      <c r="DA60" s="1029"/>
      <c r="DB60" s="1027"/>
      <c r="DC60" s="1028"/>
      <c r="DD60" s="1028"/>
      <c r="DE60" s="1028"/>
      <c r="DF60" s="1029"/>
      <c r="DG60" s="1027"/>
      <c r="DH60" s="1028"/>
      <c r="DI60" s="1028"/>
      <c r="DJ60" s="1028"/>
      <c r="DK60" s="1029"/>
      <c r="DL60" s="1027"/>
      <c r="DM60" s="1028"/>
      <c r="DN60" s="1028"/>
      <c r="DO60" s="1028"/>
      <c r="DP60" s="1029"/>
      <c r="DQ60" s="1027"/>
      <c r="DR60" s="1028"/>
      <c r="DS60" s="1028"/>
      <c r="DT60" s="1028"/>
      <c r="DU60" s="1029"/>
      <c r="DV60" s="1030"/>
      <c r="DW60" s="1031"/>
      <c r="DX60" s="1031"/>
      <c r="DY60" s="1031"/>
      <c r="DZ60" s="1032"/>
      <c r="EA60" s="230"/>
    </row>
    <row r="61" spans="1:131" ht="26.25" customHeight="1" thickBot="1" x14ac:dyDescent="0.2">
      <c r="A61" s="238">
        <v>34</v>
      </c>
      <c r="B61" s="1070"/>
      <c r="C61" s="1071"/>
      <c r="D61" s="1071"/>
      <c r="E61" s="1071"/>
      <c r="F61" s="1071"/>
      <c r="G61" s="1071"/>
      <c r="H61" s="1071"/>
      <c r="I61" s="1071"/>
      <c r="J61" s="1071"/>
      <c r="K61" s="1071"/>
      <c r="L61" s="1071"/>
      <c r="M61" s="1071"/>
      <c r="N61" s="1071"/>
      <c r="O61" s="1071"/>
      <c r="P61" s="1072"/>
      <c r="Q61" s="1073"/>
      <c r="R61" s="1065"/>
      <c r="S61" s="1065"/>
      <c r="T61" s="1065"/>
      <c r="U61" s="1065"/>
      <c r="V61" s="1065"/>
      <c r="W61" s="1065"/>
      <c r="X61" s="1065"/>
      <c r="Y61" s="1065"/>
      <c r="Z61" s="1065"/>
      <c r="AA61" s="1065"/>
      <c r="AB61" s="1065"/>
      <c r="AC61" s="1065"/>
      <c r="AD61" s="1065"/>
      <c r="AE61" s="1074"/>
      <c r="AF61" s="1075"/>
      <c r="AG61" s="1076"/>
      <c r="AH61" s="1076"/>
      <c r="AI61" s="1076"/>
      <c r="AJ61" s="1077"/>
      <c r="AK61" s="1064"/>
      <c r="AL61" s="1065"/>
      <c r="AM61" s="1065"/>
      <c r="AN61" s="1065"/>
      <c r="AO61" s="1065"/>
      <c r="AP61" s="1065"/>
      <c r="AQ61" s="1065"/>
      <c r="AR61" s="1065"/>
      <c r="AS61" s="1065"/>
      <c r="AT61" s="1065"/>
      <c r="AU61" s="1065"/>
      <c r="AV61" s="1065"/>
      <c r="AW61" s="1065"/>
      <c r="AX61" s="1065"/>
      <c r="AY61" s="1065"/>
      <c r="AZ61" s="1066"/>
      <c r="BA61" s="1066"/>
      <c r="BB61" s="1066"/>
      <c r="BC61" s="1066"/>
      <c r="BD61" s="1066"/>
      <c r="BE61" s="1008"/>
      <c r="BF61" s="1008"/>
      <c r="BG61" s="1008"/>
      <c r="BH61" s="1008"/>
      <c r="BI61" s="1009"/>
      <c r="BJ61" s="232"/>
      <c r="BK61" s="232"/>
      <c r="BL61" s="232"/>
      <c r="BM61" s="232"/>
      <c r="BN61" s="232"/>
      <c r="BO61" s="241"/>
      <c r="BP61" s="241"/>
      <c r="BQ61" s="238">
        <v>55</v>
      </c>
      <c r="BR61" s="239"/>
      <c r="BS61" s="1030"/>
      <c r="BT61" s="1031"/>
      <c r="BU61" s="1031"/>
      <c r="BV61" s="1031"/>
      <c r="BW61" s="1031"/>
      <c r="BX61" s="1031"/>
      <c r="BY61" s="1031"/>
      <c r="BZ61" s="1031"/>
      <c r="CA61" s="1031"/>
      <c r="CB61" s="1031"/>
      <c r="CC61" s="1031"/>
      <c r="CD61" s="1031"/>
      <c r="CE61" s="1031"/>
      <c r="CF61" s="1031"/>
      <c r="CG61" s="1052"/>
      <c r="CH61" s="1027"/>
      <c r="CI61" s="1028"/>
      <c r="CJ61" s="1028"/>
      <c r="CK61" s="1028"/>
      <c r="CL61" s="1029"/>
      <c r="CM61" s="1027"/>
      <c r="CN61" s="1028"/>
      <c r="CO61" s="1028"/>
      <c r="CP61" s="1028"/>
      <c r="CQ61" s="1029"/>
      <c r="CR61" s="1027"/>
      <c r="CS61" s="1028"/>
      <c r="CT61" s="1028"/>
      <c r="CU61" s="1028"/>
      <c r="CV61" s="1029"/>
      <c r="CW61" s="1027"/>
      <c r="CX61" s="1028"/>
      <c r="CY61" s="1028"/>
      <c r="CZ61" s="1028"/>
      <c r="DA61" s="1029"/>
      <c r="DB61" s="1027"/>
      <c r="DC61" s="1028"/>
      <c r="DD61" s="1028"/>
      <c r="DE61" s="1028"/>
      <c r="DF61" s="1029"/>
      <c r="DG61" s="1027"/>
      <c r="DH61" s="1028"/>
      <c r="DI61" s="1028"/>
      <c r="DJ61" s="1028"/>
      <c r="DK61" s="1029"/>
      <c r="DL61" s="1027"/>
      <c r="DM61" s="1028"/>
      <c r="DN61" s="1028"/>
      <c r="DO61" s="1028"/>
      <c r="DP61" s="1029"/>
      <c r="DQ61" s="1027"/>
      <c r="DR61" s="1028"/>
      <c r="DS61" s="1028"/>
      <c r="DT61" s="1028"/>
      <c r="DU61" s="1029"/>
      <c r="DV61" s="1030"/>
      <c r="DW61" s="1031"/>
      <c r="DX61" s="1031"/>
      <c r="DY61" s="1031"/>
      <c r="DZ61" s="1032"/>
      <c r="EA61" s="230"/>
    </row>
    <row r="62" spans="1:131" ht="26.25" customHeight="1" x14ac:dyDescent="0.15">
      <c r="A62" s="238">
        <v>35</v>
      </c>
      <c r="B62" s="1070"/>
      <c r="C62" s="1071"/>
      <c r="D62" s="1071"/>
      <c r="E62" s="1071"/>
      <c r="F62" s="1071"/>
      <c r="G62" s="1071"/>
      <c r="H62" s="1071"/>
      <c r="I62" s="1071"/>
      <c r="J62" s="1071"/>
      <c r="K62" s="1071"/>
      <c r="L62" s="1071"/>
      <c r="M62" s="1071"/>
      <c r="N62" s="1071"/>
      <c r="O62" s="1071"/>
      <c r="P62" s="1072"/>
      <c r="Q62" s="1073"/>
      <c r="R62" s="1065"/>
      <c r="S62" s="1065"/>
      <c r="T62" s="1065"/>
      <c r="U62" s="1065"/>
      <c r="V62" s="1065"/>
      <c r="W62" s="1065"/>
      <c r="X62" s="1065"/>
      <c r="Y62" s="1065"/>
      <c r="Z62" s="1065"/>
      <c r="AA62" s="1065"/>
      <c r="AB62" s="1065"/>
      <c r="AC62" s="1065"/>
      <c r="AD62" s="1065"/>
      <c r="AE62" s="1074"/>
      <c r="AF62" s="1075"/>
      <c r="AG62" s="1076"/>
      <c r="AH62" s="1076"/>
      <c r="AI62" s="1076"/>
      <c r="AJ62" s="1077"/>
      <c r="AK62" s="1064"/>
      <c r="AL62" s="1065"/>
      <c r="AM62" s="1065"/>
      <c r="AN62" s="1065"/>
      <c r="AO62" s="1065"/>
      <c r="AP62" s="1065"/>
      <c r="AQ62" s="1065"/>
      <c r="AR62" s="1065"/>
      <c r="AS62" s="1065"/>
      <c r="AT62" s="1065"/>
      <c r="AU62" s="1065"/>
      <c r="AV62" s="1065"/>
      <c r="AW62" s="1065"/>
      <c r="AX62" s="1065"/>
      <c r="AY62" s="1065"/>
      <c r="AZ62" s="1066"/>
      <c r="BA62" s="1066"/>
      <c r="BB62" s="1066"/>
      <c r="BC62" s="1066"/>
      <c r="BD62" s="1066"/>
      <c r="BE62" s="1008"/>
      <c r="BF62" s="1008"/>
      <c r="BG62" s="1008"/>
      <c r="BH62" s="1008"/>
      <c r="BI62" s="1009"/>
      <c r="BJ62" s="1067" t="s">
        <v>412</v>
      </c>
      <c r="BK62" s="1068"/>
      <c r="BL62" s="1068"/>
      <c r="BM62" s="1068"/>
      <c r="BN62" s="1069"/>
      <c r="BO62" s="241"/>
      <c r="BP62" s="241"/>
      <c r="BQ62" s="238">
        <v>56</v>
      </c>
      <c r="BR62" s="239"/>
      <c r="BS62" s="1030"/>
      <c r="BT62" s="1031"/>
      <c r="BU62" s="1031"/>
      <c r="BV62" s="1031"/>
      <c r="BW62" s="1031"/>
      <c r="BX62" s="1031"/>
      <c r="BY62" s="1031"/>
      <c r="BZ62" s="1031"/>
      <c r="CA62" s="1031"/>
      <c r="CB62" s="1031"/>
      <c r="CC62" s="1031"/>
      <c r="CD62" s="1031"/>
      <c r="CE62" s="1031"/>
      <c r="CF62" s="1031"/>
      <c r="CG62" s="1052"/>
      <c r="CH62" s="1027"/>
      <c r="CI62" s="1028"/>
      <c r="CJ62" s="1028"/>
      <c r="CK62" s="1028"/>
      <c r="CL62" s="1029"/>
      <c r="CM62" s="1027"/>
      <c r="CN62" s="1028"/>
      <c r="CO62" s="1028"/>
      <c r="CP62" s="1028"/>
      <c r="CQ62" s="1029"/>
      <c r="CR62" s="1027"/>
      <c r="CS62" s="1028"/>
      <c r="CT62" s="1028"/>
      <c r="CU62" s="1028"/>
      <c r="CV62" s="1029"/>
      <c r="CW62" s="1027"/>
      <c r="CX62" s="1028"/>
      <c r="CY62" s="1028"/>
      <c r="CZ62" s="1028"/>
      <c r="DA62" s="1029"/>
      <c r="DB62" s="1027"/>
      <c r="DC62" s="1028"/>
      <c r="DD62" s="1028"/>
      <c r="DE62" s="1028"/>
      <c r="DF62" s="1029"/>
      <c r="DG62" s="1027"/>
      <c r="DH62" s="1028"/>
      <c r="DI62" s="1028"/>
      <c r="DJ62" s="1028"/>
      <c r="DK62" s="1029"/>
      <c r="DL62" s="1027"/>
      <c r="DM62" s="1028"/>
      <c r="DN62" s="1028"/>
      <c r="DO62" s="1028"/>
      <c r="DP62" s="1029"/>
      <c r="DQ62" s="1027"/>
      <c r="DR62" s="1028"/>
      <c r="DS62" s="1028"/>
      <c r="DT62" s="1028"/>
      <c r="DU62" s="1029"/>
      <c r="DV62" s="1030"/>
      <c r="DW62" s="1031"/>
      <c r="DX62" s="1031"/>
      <c r="DY62" s="1031"/>
      <c r="DZ62" s="1032"/>
      <c r="EA62" s="230"/>
    </row>
    <row r="63" spans="1:131" ht="26.25" customHeight="1" thickBot="1" x14ac:dyDescent="0.2">
      <c r="A63" s="240" t="s">
        <v>392</v>
      </c>
      <c r="B63" s="973" t="s">
        <v>413</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60"/>
      <c r="AF63" s="1061">
        <v>1768</v>
      </c>
      <c r="AG63" s="995"/>
      <c r="AH63" s="995"/>
      <c r="AI63" s="995"/>
      <c r="AJ63" s="1062"/>
      <c r="AK63" s="1063"/>
      <c r="AL63" s="999"/>
      <c r="AM63" s="999"/>
      <c r="AN63" s="999"/>
      <c r="AO63" s="999"/>
      <c r="AP63" s="995">
        <f>SUM(AP28:AT62)</f>
        <v>11758</v>
      </c>
      <c r="AQ63" s="995"/>
      <c r="AR63" s="995"/>
      <c r="AS63" s="995"/>
      <c r="AT63" s="995"/>
      <c r="AU63" s="995">
        <f>SUM(AU28:AY62)</f>
        <v>8035</v>
      </c>
      <c r="AV63" s="995"/>
      <c r="AW63" s="995"/>
      <c r="AX63" s="995"/>
      <c r="AY63" s="995"/>
      <c r="AZ63" s="1055"/>
      <c r="BA63" s="1056"/>
      <c r="BB63" s="1056"/>
      <c r="BC63" s="1056"/>
      <c r="BD63" s="1057"/>
      <c r="BE63" s="996"/>
      <c r="BF63" s="996"/>
      <c r="BG63" s="996"/>
      <c r="BH63" s="996"/>
      <c r="BI63" s="997"/>
      <c r="BJ63" s="1058" t="s">
        <v>131</v>
      </c>
      <c r="BK63" s="989"/>
      <c r="BL63" s="989"/>
      <c r="BM63" s="989"/>
      <c r="BN63" s="1059"/>
      <c r="BO63" s="241"/>
      <c r="BP63" s="241"/>
      <c r="BQ63" s="238">
        <v>57</v>
      </c>
      <c r="BR63" s="239"/>
      <c r="BS63" s="1030"/>
      <c r="BT63" s="1031"/>
      <c r="BU63" s="1031"/>
      <c r="BV63" s="1031"/>
      <c r="BW63" s="1031"/>
      <c r="BX63" s="1031"/>
      <c r="BY63" s="1031"/>
      <c r="BZ63" s="1031"/>
      <c r="CA63" s="1031"/>
      <c r="CB63" s="1031"/>
      <c r="CC63" s="1031"/>
      <c r="CD63" s="1031"/>
      <c r="CE63" s="1031"/>
      <c r="CF63" s="1031"/>
      <c r="CG63" s="1052"/>
      <c r="CH63" s="1027"/>
      <c r="CI63" s="1028"/>
      <c r="CJ63" s="1028"/>
      <c r="CK63" s="1028"/>
      <c r="CL63" s="1029"/>
      <c r="CM63" s="1027"/>
      <c r="CN63" s="1028"/>
      <c r="CO63" s="1028"/>
      <c r="CP63" s="1028"/>
      <c r="CQ63" s="1029"/>
      <c r="CR63" s="1027"/>
      <c r="CS63" s="1028"/>
      <c r="CT63" s="1028"/>
      <c r="CU63" s="1028"/>
      <c r="CV63" s="1029"/>
      <c r="CW63" s="1027"/>
      <c r="CX63" s="1028"/>
      <c r="CY63" s="1028"/>
      <c r="CZ63" s="1028"/>
      <c r="DA63" s="1029"/>
      <c r="DB63" s="1027"/>
      <c r="DC63" s="1028"/>
      <c r="DD63" s="1028"/>
      <c r="DE63" s="1028"/>
      <c r="DF63" s="1029"/>
      <c r="DG63" s="1027"/>
      <c r="DH63" s="1028"/>
      <c r="DI63" s="1028"/>
      <c r="DJ63" s="1028"/>
      <c r="DK63" s="1029"/>
      <c r="DL63" s="1027"/>
      <c r="DM63" s="1028"/>
      <c r="DN63" s="1028"/>
      <c r="DO63" s="1028"/>
      <c r="DP63" s="1029"/>
      <c r="DQ63" s="1027"/>
      <c r="DR63" s="1028"/>
      <c r="DS63" s="1028"/>
      <c r="DT63" s="1028"/>
      <c r="DU63" s="1029"/>
      <c r="DV63" s="1030"/>
      <c r="DW63" s="1031"/>
      <c r="DX63" s="1031"/>
      <c r="DY63" s="1031"/>
      <c r="DZ63" s="1032"/>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30"/>
      <c r="BT64" s="1031"/>
      <c r="BU64" s="1031"/>
      <c r="BV64" s="1031"/>
      <c r="BW64" s="1031"/>
      <c r="BX64" s="1031"/>
      <c r="BY64" s="1031"/>
      <c r="BZ64" s="1031"/>
      <c r="CA64" s="1031"/>
      <c r="CB64" s="1031"/>
      <c r="CC64" s="1031"/>
      <c r="CD64" s="1031"/>
      <c r="CE64" s="1031"/>
      <c r="CF64" s="1031"/>
      <c r="CG64" s="1052"/>
      <c r="CH64" s="1027"/>
      <c r="CI64" s="1028"/>
      <c r="CJ64" s="1028"/>
      <c r="CK64" s="1028"/>
      <c r="CL64" s="1029"/>
      <c r="CM64" s="1027"/>
      <c r="CN64" s="1028"/>
      <c r="CO64" s="1028"/>
      <c r="CP64" s="1028"/>
      <c r="CQ64" s="1029"/>
      <c r="CR64" s="1027"/>
      <c r="CS64" s="1028"/>
      <c r="CT64" s="1028"/>
      <c r="CU64" s="1028"/>
      <c r="CV64" s="1029"/>
      <c r="CW64" s="1027"/>
      <c r="CX64" s="1028"/>
      <c r="CY64" s="1028"/>
      <c r="CZ64" s="1028"/>
      <c r="DA64" s="1029"/>
      <c r="DB64" s="1027"/>
      <c r="DC64" s="1028"/>
      <c r="DD64" s="1028"/>
      <c r="DE64" s="1028"/>
      <c r="DF64" s="1029"/>
      <c r="DG64" s="1027"/>
      <c r="DH64" s="1028"/>
      <c r="DI64" s="1028"/>
      <c r="DJ64" s="1028"/>
      <c r="DK64" s="1029"/>
      <c r="DL64" s="1027"/>
      <c r="DM64" s="1028"/>
      <c r="DN64" s="1028"/>
      <c r="DO64" s="1028"/>
      <c r="DP64" s="1029"/>
      <c r="DQ64" s="1027"/>
      <c r="DR64" s="1028"/>
      <c r="DS64" s="1028"/>
      <c r="DT64" s="1028"/>
      <c r="DU64" s="1029"/>
      <c r="DV64" s="1030"/>
      <c r="DW64" s="1031"/>
      <c r="DX64" s="1031"/>
      <c r="DY64" s="1031"/>
      <c r="DZ64" s="1032"/>
      <c r="EA64" s="230"/>
    </row>
    <row r="65" spans="1:131" ht="26.25" customHeight="1" thickBot="1" x14ac:dyDescent="0.2">
      <c r="A65" s="232" t="s">
        <v>414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30"/>
      <c r="BT65" s="1031"/>
      <c r="BU65" s="1031"/>
      <c r="BV65" s="1031"/>
      <c r="BW65" s="1031"/>
      <c r="BX65" s="1031"/>
      <c r="BY65" s="1031"/>
      <c r="BZ65" s="1031"/>
      <c r="CA65" s="1031"/>
      <c r="CB65" s="1031"/>
      <c r="CC65" s="1031"/>
      <c r="CD65" s="1031"/>
      <c r="CE65" s="1031"/>
      <c r="CF65" s="1031"/>
      <c r="CG65" s="1052"/>
      <c r="CH65" s="1027"/>
      <c r="CI65" s="1028"/>
      <c r="CJ65" s="1028"/>
      <c r="CK65" s="1028"/>
      <c r="CL65" s="1029"/>
      <c r="CM65" s="1027"/>
      <c r="CN65" s="1028"/>
      <c r="CO65" s="1028"/>
      <c r="CP65" s="1028"/>
      <c r="CQ65" s="1029"/>
      <c r="CR65" s="1027"/>
      <c r="CS65" s="1028"/>
      <c r="CT65" s="1028"/>
      <c r="CU65" s="1028"/>
      <c r="CV65" s="1029"/>
      <c r="CW65" s="1027"/>
      <c r="CX65" s="1028"/>
      <c r="CY65" s="1028"/>
      <c r="CZ65" s="1028"/>
      <c r="DA65" s="1029"/>
      <c r="DB65" s="1027"/>
      <c r="DC65" s="1028"/>
      <c r="DD65" s="1028"/>
      <c r="DE65" s="1028"/>
      <c r="DF65" s="1029"/>
      <c r="DG65" s="1027"/>
      <c r="DH65" s="1028"/>
      <c r="DI65" s="1028"/>
      <c r="DJ65" s="1028"/>
      <c r="DK65" s="1029"/>
      <c r="DL65" s="1027"/>
      <c r="DM65" s="1028"/>
      <c r="DN65" s="1028"/>
      <c r="DO65" s="1028"/>
      <c r="DP65" s="1029"/>
      <c r="DQ65" s="1027"/>
      <c r="DR65" s="1028"/>
      <c r="DS65" s="1028"/>
      <c r="DT65" s="1028"/>
      <c r="DU65" s="1029"/>
      <c r="DV65" s="1030"/>
      <c r="DW65" s="1031"/>
      <c r="DX65" s="1031"/>
      <c r="DY65" s="1031"/>
      <c r="DZ65" s="1032"/>
      <c r="EA65" s="230"/>
    </row>
    <row r="66" spans="1:131" ht="26.25" customHeight="1" x14ac:dyDescent="0.15">
      <c r="A66" s="1033" t="s">
        <v>415</v>
      </c>
      <c r="B66" s="1034"/>
      <c r="C66" s="1034"/>
      <c r="D66" s="1034"/>
      <c r="E66" s="1034"/>
      <c r="F66" s="1034"/>
      <c r="G66" s="1034"/>
      <c r="H66" s="1034"/>
      <c r="I66" s="1034"/>
      <c r="J66" s="1034"/>
      <c r="K66" s="1034"/>
      <c r="L66" s="1034"/>
      <c r="M66" s="1034"/>
      <c r="N66" s="1034"/>
      <c r="O66" s="1034"/>
      <c r="P66" s="1035"/>
      <c r="Q66" s="1039" t="s">
        <v>416</v>
      </c>
      <c r="R66" s="1040"/>
      <c r="S66" s="1040"/>
      <c r="T66" s="1040"/>
      <c r="U66" s="1041"/>
      <c r="V66" s="1039" t="s">
        <v>417</v>
      </c>
      <c r="W66" s="1040"/>
      <c r="X66" s="1040"/>
      <c r="Y66" s="1040"/>
      <c r="Z66" s="1041"/>
      <c r="AA66" s="1039" t="s">
        <v>418</v>
      </c>
      <c r="AB66" s="1040"/>
      <c r="AC66" s="1040"/>
      <c r="AD66" s="1040"/>
      <c r="AE66" s="1041"/>
      <c r="AF66" s="1045" t="s">
        <v>419</v>
      </c>
      <c r="AG66" s="1046"/>
      <c r="AH66" s="1046"/>
      <c r="AI66" s="1046"/>
      <c r="AJ66" s="1047"/>
      <c r="AK66" s="1039" t="s">
        <v>420</v>
      </c>
      <c r="AL66" s="1034"/>
      <c r="AM66" s="1034"/>
      <c r="AN66" s="1034"/>
      <c r="AO66" s="1035"/>
      <c r="AP66" s="1039" t="s">
        <v>421</v>
      </c>
      <c r="AQ66" s="1040"/>
      <c r="AR66" s="1040"/>
      <c r="AS66" s="1040"/>
      <c r="AT66" s="1041"/>
      <c r="AU66" s="1039" t="s">
        <v>422</v>
      </c>
      <c r="AV66" s="1040"/>
      <c r="AW66" s="1040"/>
      <c r="AX66" s="1040"/>
      <c r="AY66" s="1041"/>
      <c r="AZ66" s="1039" t="s">
        <v>379</v>
      </c>
      <c r="BA66" s="1040"/>
      <c r="BB66" s="1040"/>
      <c r="BC66" s="1040"/>
      <c r="BD66" s="1053"/>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6"/>
      <c r="B67" s="1037"/>
      <c r="C67" s="1037"/>
      <c r="D67" s="1037"/>
      <c r="E67" s="1037"/>
      <c r="F67" s="1037"/>
      <c r="G67" s="1037"/>
      <c r="H67" s="1037"/>
      <c r="I67" s="1037"/>
      <c r="J67" s="1037"/>
      <c r="K67" s="1037"/>
      <c r="L67" s="1037"/>
      <c r="M67" s="1037"/>
      <c r="N67" s="1037"/>
      <c r="O67" s="1037"/>
      <c r="P67" s="1038"/>
      <c r="Q67" s="1042"/>
      <c r="R67" s="1043"/>
      <c r="S67" s="1043"/>
      <c r="T67" s="1043"/>
      <c r="U67" s="1044"/>
      <c r="V67" s="1042"/>
      <c r="W67" s="1043"/>
      <c r="X67" s="1043"/>
      <c r="Y67" s="1043"/>
      <c r="Z67" s="1044"/>
      <c r="AA67" s="1042"/>
      <c r="AB67" s="1043"/>
      <c r="AC67" s="1043"/>
      <c r="AD67" s="1043"/>
      <c r="AE67" s="1044"/>
      <c r="AF67" s="1048"/>
      <c r="AG67" s="1049"/>
      <c r="AH67" s="1049"/>
      <c r="AI67" s="1049"/>
      <c r="AJ67" s="1050"/>
      <c r="AK67" s="1051"/>
      <c r="AL67" s="1037"/>
      <c r="AM67" s="1037"/>
      <c r="AN67" s="1037"/>
      <c r="AO67" s="1038"/>
      <c r="AP67" s="1042"/>
      <c r="AQ67" s="1043"/>
      <c r="AR67" s="1043"/>
      <c r="AS67" s="1043"/>
      <c r="AT67" s="1044"/>
      <c r="AU67" s="1042"/>
      <c r="AV67" s="1043"/>
      <c r="AW67" s="1043"/>
      <c r="AX67" s="1043"/>
      <c r="AY67" s="1044"/>
      <c r="AZ67" s="1042"/>
      <c r="BA67" s="1043"/>
      <c r="BB67" s="1043"/>
      <c r="BC67" s="1043"/>
      <c r="BD67" s="1054"/>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3" t="s">
        <v>595</v>
      </c>
      <c r="C68" s="1024"/>
      <c r="D68" s="1024"/>
      <c r="E68" s="1024"/>
      <c r="F68" s="1024"/>
      <c r="G68" s="1024"/>
      <c r="H68" s="1024"/>
      <c r="I68" s="1024"/>
      <c r="J68" s="1024"/>
      <c r="K68" s="1024"/>
      <c r="L68" s="1024"/>
      <c r="M68" s="1024"/>
      <c r="N68" s="1024"/>
      <c r="O68" s="1024"/>
      <c r="P68" s="1025"/>
      <c r="Q68" s="1026">
        <v>309</v>
      </c>
      <c r="R68" s="1020"/>
      <c r="S68" s="1020"/>
      <c r="T68" s="1020"/>
      <c r="U68" s="1020"/>
      <c r="V68" s="1020">
        <v>286</v>
      </c>
      <c r="W68" s="1020"/>
      <c r="X68" s="1020"/>
      <c r="Y68" s="1020"/>
      <c r="Z68" s="1020"/>
      <c r="AA68" s="1020">
        <v>23</v>
      </c>
      <c r="AB68" s="1020"/>
      <c r="AC68" s="1020"/>
      <c r="AD68" s="1020"/>
      <c r="AE68" s="1020"/>
      <c r="AF68" s="1020">
        <v>17</v>
      </c>
      <c r="AG68" s="1020"/>
      <c r="AH68" s="1020"/>
      <c r="AI68" s="1020"/>
      <c r="AJ68" s="1020"/>
      <c r="AK68" s="1020">
        <v>103</v>
      </c>
      <c r="AL68" s="1020"/>
      <c r="AM68" s="1020"/>
      <c r="AN68" s="1020"/>
      <c r="AO68" s="1020"/>
      <c r="AP68" s="1020">
        <v>17</v>
      </c>
      <c r="AQ68" s="1020"/>
      <c r="AR68" s="1020"/>
      <c r="AS68" s="1020"/>
      <c r="AT68" s="1020"/>
      <c r="AU68" s="1020">
        <v>9</v>
      </c>
      <c r="AV68" s="1020"/>
      <c r="AW68" s="1020"/>
      <c r="AX68" s="1020"/>
      <c r="AY68" s="1020"/>
      <c r="AZ68" s="1021"/>
      <c r="BA68" s="1021"/>
      <c r="BB68" s="1021"/>
      <c r="BC68" s="1021"/>
      <c r="BD68" s="1022"/>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591</v>
      </c>
      <c r="C69" s="1011"/>
      <c r="D69" s="1011"/>
      <c r="E69" s="1011"/>
      <c r="F69" s="1011"/>
      <c r="G69" s="1011"/>
      <c r="H69" s="1011"/>
      <c r="I69" s="1011"/>
      <c r="J69" s="1011"/>
      <c r="K69" s="1011"/>
      <c r="L69" s="1011"/>
      <c r="M69" s="1011"/>
      <c r="N69" s="1011"/>
      <c r="O69" s="1011"/>
      <c r="P69" s="1012"/>
      <c r="Q69" s="1013">
        <v>243</v>
      </c>
      <c r="R69" s="1007"/>
      <c r="S69" s="1007"/>
      <c r="T69" s="1007"/>
      <c r="U69" s="1007"/>
      <c r="V69" s="1007">
        <v>205</v>
      </c>
      <c r="W69" s="1007"/>
      <c r="X69" s="1007"/>
      <c r="Y69" s="1007"/>
      <c r="Z69" s="1007"/>
      <c r="AA69" s="1007">
        <v>38</v>
      </c>
      <c r="AB69" s="1007"/>
      <c r="AC69" s="1007"/>
      <c r="AD69" s="1007"/>
      <c r="AE69" s="1007"/>
      <c r="AF69" s="1007">
        <v>38</v>
      </c>
      <c r="AG69" s="1007"/>
      <c r="AH69" s="1007"/>
      <c r="AI69" s="1007"/>
      <c r="AJ69" s="1007"/>
      <c r="AK69" s="1007" t="s">
        <v>583</v>
      </c>
      <c r="AL69" s="1007"/>
      <c r="AM69" s="1007"/>
      <c r="AN69" s="1007"/>
      <c r="AO69" s="1007"/>
      <c r="AP69" s="1007" t="s">
        <v>583</v>
      </c>
      <c r="AQ69" s="1007"/>
      <c r="AR69" s="1007"/>
      <c r="AS69" s="1007"/>
      <c r="AT69" s="1007"/>
      <c r="AU69" s="1007" t="s">
        <v>583</v>
      </c>
      <c r="AV69" s="1007"/>
      <c r="AW69" s="1007"/>
      <c r="AX69" s="1007"/>
      <c r="AY69" s="1007"/>
      <c r="AZ69" s="1018"/>
      <c r="BA69" s="1011"/>
      <c r="BB69" s="1011"/>
      <c r="BC69" s="1011"/>
      <c r="BD69" s="101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c r="C70" s="1011"/>
      <c r="D70" s="1011"/>
      <c r="E70" s="1011"/>
      <c r="F70" s="1011"/>
      <c r="G70" s="1011"/>
      <c r="H70" s="1011"/>
      <c r="I70" s="1011"/>
      <c r="J70" s="1011"/>
      <c r="K70" s="1011"/>
      <c r="L70" s="1011"/>
      <c r="M70" s="1011"/>
      <c r="N70" s="1011"/>
      <c r="O70" s="1011"/>
      <c r="P70" s="1012"/>
      <c r="Q70" s="1013"/>
      <c r="R70" s="1007"/>
      <c r="S70" s="1007"/>
      <c r="T70" s="1007"/>
      <c r="U70" s="1007"/>
      <c r="V70" s="1007"/>
      <c r="W70" s="1007"/>
      <c r="X70" s="1007"/>
      <c r="Y70" s="1007"/>
      <c r="Z70" s="1007"/>
      <c r="AA70" s="1007"/>
      <c r="AB70" s="1007"/>
      <c r="AC70" s="1007"/>
      <c r="AD70" s="1007"/>
      <c r="AE70" s="1007"/>
      <c r="AF70" s="1007"/>
      <c r="AG70" s="1007"/>
      <c r="AH70" s="1007"/>
      <c r="AI70" s="1007"/>
      <c r="AJ70" s="1007"/>
      <c r="AK70" s="1007"/>
      <c r="AL70" s="1007"/>
      <c r="AM70" s="1007"/>
      <c r="AN70" s="1007"/>
      <c r="AO70" s="1007"/>
      <c r="AP70" s="1007"/>
      <c r="AQ70" s="1007"/>
      <c r="AR70" s="1007"/>
      <c r="AS70" s="1007"/>
      <c r="AT70" s="1007"/>
      <c r="AU70" s="1007"/>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594</v>
      </c>
      <c r="C71" s="1011"/>
      <c r="D71" s="1011"/>
      <c r="E71" s="1011"/>
      <c r="F71" s="1011"/>
      <c r="G71" s="1011"/>
      <c r="H71" s="1011"/>
      <c r="I71" s="1011"/>
      <c r="J71" s="1011"/>
      <c r="K71" s="1011"/>
      <c r="L71" s="1011"/>
      <c r="M71" s="1011"/>
      <c r="N71" s="1011"/>
      <c r="O71" s="1011"/>
      <c r="P71" s="1012"/>
      <c r="Q71" s="1013">
        <v>366</v>
      </c>
      <c r="R71" s="1007"/>
      <c r="S71" s="1007"/>
      <c r="T71" s="1007"/>
      <c r="U71" s="1007"/>
      <c r="V71" s="1007">
        <v>359</v>
      </c>
      <c r="W71" s="1007"/>
      <c r="X71" s="1007"/>
      <c r="Y71" s="1007"/>
      <c r="Z71" s="1007"/>
      <c r="AA71" s="1007">
        <v>7</v>
      </c>
      <c r="AB71" s="1007"/>
      <c r="AC71" s="1007"/>
      <c r="AD71" s="1007"/>
      <c r="AE71" s="1007"/>
      <c r="AF71" s="1007">
        <v>7</v>
      </c>
      <c r="AG71" s="1007"/>
      <c r="AH71" s="1007"/>
      <c r="AI71" s="1007"/>
      <c r="AJ71" s="1007"/>
      <c r="AK71" s="1007" t="s">
        <v>583</v>
      </c>
      <c r="AL71" s="1007"/>
      <c r="AM71" s="1007"/>
      <c r="AN71" s="1007"/>
      <c r="AO71" s="1007"/>
      <c r="AP71" s="1007" t="s">
        <v>583</v>
      </c>
      <c r="AQ71" s="1007"/>
      <c r="AR71" s="1007"/>
      <c r="AS71" s="1007"/>
      <c r="AT71" s="1007"/>
      <c r="AU71" s="1007" t="s">
        <v>583</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14"/>
      <c r="AQ72" s="1015"/>
      <c r="AR72" s="1015"/>
      <c r="AS72" s="1015"/>
      <c r="AT72" s="1016"/>
      <c r="AU72" s="1014"/>
      <c r="AV72" s="1015"/>
      <c r="AW72" s="1015"/>
      <c r="AX72" s="1015"/>
      <c r="AY72" s="1016"/>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584</v>
      </c>
      <c r="C73" s="1011"/>
      <c r="D73" s="1011"/>
      <c r="E73" s="1011"/>
      <c r="F73" s="1011"/>
      <c r="G73" s="1011"/>
      <c r="H73" s="1011"/>
      <c r="I73" s="1011"/>
      <c r="J73" s="1011"/>
      <c r="K73" s="1011"/>
      <c r="L73" s="1011"/>
      <c r="M73" s="1011"/>
      <c r="N73" s="1011"/>
      <c r="O73" s="1011"/>
      <c r="P73" s="1012"/>
      <c r="Q73" s="1013">
        <v>295</v>
      </c>
      <c r="R73" s="1007"/>
      <c r="S73" s="1007"/>
      <c r="T73" s="1007"/>
      <c r="U73" s="1007"/>
      <c r="V73" s="1007">
        <v>275</v>
      </c>
      <c r="W73" s="1007"/>
      <c r="X73" s="1007"/>
      <c r="Y73" s="1007"/>
      <c r="Z73" s="1007"/>
      <c r="AA73" s="1007">
        <v>20</v>
      </c>
      <c r="AB73" s="1007"/>
      <c r="AC73" s="1007"/>
      <c r="AD73" s="1007"/>
      <c r="AE73" s="1007"/>
      <c r="AF73" s="1007">
        <v>20</v>
      </c>
      <c r="AG73" s="1007"/>
      <c r="AH73" s="1007"/>
      <c r="AI73" s="1007"/>
      <c r="AJ73" s="1007"/>
      <c r="AK73" s="1007">
        <v>84</v>
      </c>
      <c r="AL73" s="1007"/>
      <c r="AM73" s="1007"/>
      <c r="AN73" s="1007"/>
      <c r="AO73" s="1007"/>
      <c r="AP73" s="1007" t="s">
        <v>583</v>
      </c>
      <c r="AQ73" s="1007"/>
      <c r="AR73" s="1007"/>
      <c r="AS73" s="1007"/>
      <c r="AT73" s="1007"/>
      <c r="AU73" s="1014" t="s">
        <v>583</v>
      </c>
      <c r="AV73" s="1015"/>
      <c r="AW73" s="1015"/>
      <c r="AX73" s="1015"/>
      <c r="AY73" s="1016"/>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587</v>
      </c>
      <c r="C74" s="1011"/>
      <c r="D74" s="1011"/>
      <c r="E74" s="1011"/>
      <c r="F74" s="1011"/>
      <c r="G74" s="1011"/>
      <c r="H74" s="1011"/>
      <c r="I74" s="1011"/>
      <c r="J74" s="1011"/>
      <c r="K74" s="1011"/>
      <c r="L74" s="1011"/>
      <c r="M74" s="1011"/>
      <c r="N74" s="1011"/>
      <c r="O74" s="1011"/>
      <c r="P74" s="1012"/>
      <c r="Q74" s="1013">
        <v>66</v>
      </c>
      <c r="R74" s="1007"/>
      <c r="S74" s="1007"/>
      <c r="T74" s="1007"/>
      <c r="U74" s="1007"/>
      <c r="V74" s="1007">
        <v>65</v>
      </c>
      <c r="W74" s="1007"/>
      <c r="X74" s="1007"/>
      <c r="Y74" s="1007"/>
      <c r="Z74" s="1007"/>
      <c r="AA74" s="1007">
        <v>1</v>
      </c>
      <c r="AB74" s="1007"/>
      <c r="AC74" s="1007"/>
      <c r="AD74" s="1007"/>
      <c r="AE74" s="1007"/>
      <c r="AF74" s="1007">
        <v>1</v>
      </c>
      <c r="AG74" s="1007"/>
      <c r="AH74" s="1007"/>
      <c r="AI74" s="1007"/>
      <c r="AJ74" s="1007"/>
      <c r="AK74" s="1007" t="s">
        <v>583</v>
      </c>
      <c r="AL74" s="1007"/>
      <c r="AM74" s="1007"/>
      <c r="AN74" s="1007"/>
      <c r="AO74" s="1007"/>
      <c r="AP74" s="1014" t="s">
        <v>583</v>
      </c>
      <c r="AQ74" s="1015"/>
      <c r="AR74" s="1015"/>
      <c r="AS74" s="1015"/>
      <c r="AT74" s="1016"/>
      <c r="AU74" s="1014" t="s">
        <v>583</v>
      </c>
      <c r="AV74" s="1015"/>
      <c r="AW74" s="1015"/>
      <c r="AX74" s="1015"/>
      <c r="AY74" s="1016"/>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586</v>
      </c>
      <c r="C75" s="1011"/>
      <c r="D75" s="1011"/>
      <c r="E75" s="1011"/>
      <c r="F75" s="1011"/>
      <c r="G75" s="1011"/>
      <c r="H75" s="1011"/>
      <c r="I75" s="1011"/>
      <c r="J75" s="1011"/>
      <c r="K75" s="1011"/>
      <c r="L75" s="1011"/>
      <c r="M75" s="1011"/>
      <c r="N75" s="1011"/>
      <c r="O75" s="1011"/>
      <c r="P75" s="1012"/>
      <c r="Q75" s="1013">
        <v>54</v>
      </c>
      <c r="R75" s="1007"/>
      <c r="S75" s="1007"/>
      <c r="T75" s="1007"/>
      <c r="U75" s="1007"/>
      <c r="V75" s="1007">
        <v>53</v>
      </c>
      <c r="W75" s="1007"/>
      <c r="X75" s="1007"/>
      <c r="Y75" s="1007"/>
      <c r="Z75" s="1007"/>
      <c r="AA75" s="1007">
        <v>1</v>
      </c>
      <c r="AB75" s="1007"/>
      <c r="AC75" s="1007"/>
      <c r="AD75" s="1007"/>
      <c r="AE75" s="1007"/>
      <c r="AF75" s="1007">
        <v>1</v>
      </c>
      <c r="AG75" s="1007"/>
      <c r="AH75" s="1007"/>
      <c r="AI75" s="1007"/>
      <c r="AJ75" s="1007"/>
      <c r="AK75" s="1007" t="s">
        <v>583</v>
      </c>
      <c r="AL75" s="1007"/>
      <c r="AM75" s="1007"/>
      <c r="AN75" s="1007"/>
      <c r="AO75" s="1007"/>
      <c r="AP75" s="1014" t="s">
        <v>583</v>
      </c>
      <c r="AQ75" s="1015"/>
      <c r="AR75" s="1015"/>
      <c r="AS75" s="1015"/>
      <c r="AT75" s="1016"/>
      <c r="AU75" s="1014" t="s">
        <v>583</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588</v>
      </c>
      <c r="C76" s="1011"/>
      <c r="D76" s="1011"/>
      <c r="E76" s="1011"/>
      <c r="F76" s="1011"/>
      <c r="G76" s="1011"/>
      <c r="H76" s="1011"/>
      <c r="I76" s="1011"/>
      <c r="J76" s="1011"/>
      <c r="K76" s="1011"/>
      <c r="L76" s="1011"/>
      <c r="M76" s="1011"/>
      <c r="N76" s="1011"/>
      <c r="O76" s="1011"/>
      <c r="P76" s="1012"/>
      <c r="Q76" s="1013">
        <v>5</v>
      </c>
      <c r="R76" s="1007"/>
      <c r="S76" s="1007"/>
      <c r="T76" s="1007"/>
      <c r="U76" s="1007"/>
      <c r="V76" s="1007">
        <v>5</v>
      </c>
      <c r="W76" s="1007"/>
      <c r="X76" s="1007"/>
      <c r="Y76" s="1007"/>
      <c r="Z76" s="1007"/>
      <c r="AA76" s="1007">
        <v>1</v>
      </c>
      <c r="AB76" s="1007"/>
      <c r="AC76" s="1007"/>
      <c r="AD76" s="1007"/>
      <c r="AE76" s="1007"/>
      <c r="AF76" s="1007">
        <v>1</v>
      </c>
      <c r="AG76" s="1007"/>
      <c r="AH76" s="1007"/>
      <c r="AI76" s="1007"/>
      <c r="AJ76" s="1007"/>
      <c r="AK76" s="1007" t="s">
        <v>583</v>
      </c>
      <c r="AL76" s="1007"/>
      <c r="AM76" s="1007"/>
      <c r="AN76" s="1007"/>
      <c r="AO76" s="1007"/>
      <c r="AP76" s="1014" t="s">
        <v>583</v>
      </c>
      <c r="AQ76" s="1015"/>
      <c r="AR76" s="1015"/>
      <c r="AS76" s="1015"/>
      <c r="AT76" s="1016"/>
      <c r="AU76" s="1014" t="s">
        <v>583</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t="s">
        <v>585</v>
      </c>
      <c r="C77" s="1011"/>
      <c r="D77" s="1011"/>
      <c r="E77" s="1011"/>
      <c r="F77" s="1011"/>
      <c r="G77" s="1011"/>
      <c r="H77" s="1011"/>
      <c r="I77" s="1011"/>
      <c r="J77" s="1011"/>
      <c r="K77" s="1011"/>
      <c r="L77" s="1011"/>
      <c r="M77" s="1011"/>
      <c r="N77" s="1011"/>
      <c r="O77" s="1011"/>
      <c r="P77" s="1012"/>
      <c r="Q77" s="1017">
        <v>7087</v>
      </c>
      <c r="R77" s="1015"/>
      <c r="S77" s="1015"/>
      <c r="T77" s="1015"/>
      <c r="U77" s="1016"/>
      <c r="V77" s="1014">
        <v>6511</v>
      </c>
      <c r="W77" s="1015"/>
      <c r="X77" s="1015"/>
      <c r="Y77" s="1015"/>
      <c r="Z77" s="1016"/>
      <c r="AA77" s="1014">
        <v>576</v>
      </c>
      <c r="AB77" s="1015"/>
      <c r="AC77" s="1015"/>
      <c r="AD77" s="1015"/>
      <c r="AE77" s="1016"/>
      <c r="AF77" s="1014">
        <v>576</v>
      </c>
      <c r="AG77" s="1015"/>
      <c r="AH77" s="1015"/>
      <c r="AI77" s="1015"/>
      <c r="AJ77" s="1016"/>
      <c r="AK77" s="1014">
        <v>17</v>
      </c>
      <c r="AL77" s="1015"/>
      <c r="AM77" s="1015"/>
      <c r="AN77" s="1015"/>
      <c r="AO77" s="1016"/>
      <c r="AP77" s="1014" t="s">
        <v>583</v>
      </c>
      <c r="AQ77" s="1015"/>
      <c r="AR77" s="1015"/>
      <c r="AS77" s="1015"/>
      <c r="AT77" s="1016"/>
      <c r="AU77" s="1014" t="s">
        <v>583</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t="s">
        <v>590</v>
      </c>
      <c r="C78" s="1011"/>
      <c r="D78" s="1011"/>
      <c r="E78" s="1011"/>
      <c r="F78" s="1011"/>
      <c r="G78" s="1011"/>
      <c r="H78" s="1011"/>
      <c r="I78" s="1011"/>
      <c r="J78" s="1011"/>
      <c r="K78" s="1011"/>
      <c r="L78" s="1011"/>
      <c r="M78" s="1011"/>
      <c r="N78" s="1011"/>
      <c r="O78" s="1011"/>
      <c r="P78" s="1012"/>
      <c r="Q78" s="1017">
        <v>291</v>
      </c>
      <c r="R78" s="1015"/>
      <c r="S78" s="1015"/>
      <c r="T78" s="1015"/>
      <c r="U78" s="1016"/>
      <c r="V78" s="1014">
        <v>280</v>
      </c>
      <c r="W78" s="1015"/>
      <c r="X78" s="1015"/>
      <c r="Y78" s="1015"/>
      <c r="Z78" s="1016"/>
      <c r="AA78" s="1014">
        <v>11</v>
      </c>
      <c r="AB78" s="1015"/>
      <c r="AC78" s="1015"/>
      <c r="AD78" s="1015"/>
      <c r="AE78" s="1016"/>
      <c r="AF78" s="1014">
        <v>11</v>
      </c>
      <c r="AG78" s="1015"/>
      <c r="AH78" s="1015"/>
      <c r="AI78" s="1015"/>
      <c r="AJ78" s="1016"/>
      <c r="AK78" s="1014" t="s">
        <v>583</v>
      </c>
      <c r="AL78" s="1015"/>
      <c r="AM78" s="1015"/>
      <c r="AN78" s="1015"/>
      <c r="AO78" s="1016"/>
      <c r="AP78" s="1014">
        <v>315</v>
      </c>
      <c r="AQ78" s="1015"/>
      <c r="AR78" s="1015"/>
      <c r="AS78" s="1015"/>
      <c r="AT78" s="1016"/>
      <c r="AU78" s="1014">
        <v>12</v>
      </c>
      <c r="AV78" s="1015"/>
      <c r="AW78" s="1015"/>
      <c r="AX78" s="1015"/>
      <c r="AY78" s="1016"/>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t="s">
        <v>589</v>
      </c>
      <c r="C79" s="1011"/>
      <c r="D79" s="1011"/>
      <c r="E79" s="1011"/>
      <c r="F79" s="1011"/>
      <c r="G79" s="1011"/>
      <c r="H79" s="1011"/>
      <c r="I79" s="1011"/>
      <c r="J79" s="1011"/>
      <c r="K79" s="1011"/>
      <c r="L79" s="1011"/>
      <c r="M79" s="1011"/>
      <c r="N79" s="1011"/>
      <c r="O79" s="1011"/>
      <c r="P79" s="1012"/>
      <c r="Q79" s="1017">
        <v>4</v>
      </c>
      <c r="R79" s="1015"/>
      <c r="S79" s="1015"/>
      <c r="T79" s="1015"/>
      <c r="U79" s="1016"/>
      <c r="V79" s="1014">
        <v>2</v>
      </c>
      <c r="W79" s="1015"/>
      <c r="X79" s="1015"/>
      <c r="Y79" s="1015"/>
      <c r="Z79" s="1016"/>
      <c r="AA79" s="1014">
        <v>3</v>
      </c>
      <c r="AB79" s="1015"/>
      <c r="AC79" s="1015"/>
      <c r="AD79" s="1015"/>
      <c r="AE79" s="1016"/>
      <c r="AF79" s="1014">
        <v>3</v>
      </c>
      <c r="AG79" s="1015"/>
      <c r="AH79" s="1015"/>
      <c r="AI79" s="1015"/>
      <c r="AJ79" s="1016"/>
      <c r="AK79" s="1014">
        <v>0</v>
      </c>
      <c r="AL79" s="1015"/>
      <c r="AM79" s="1015"/>
      <c r="AN79" s="1015"/>
      <c r="AO79" s="1016"/>
      <c r="AP79" s="1014" t="s">
        <v>583</v>
      </c>
      <c r="AQ79" s="1015"/>
      <c r="AR79" s="1015"/>
      <c r="AS79" s="1015"/>
      <c r="AT79" s="1016"/>
      <c r="AU79" s="1014" t="s">
        <v>583</v>
      </c>
      <c r="AV79" s="1015"/>
      <c r="AW79" s="1015"/>
      <c r="AX79" s="1015"/>
      <c r="AY79" s="1016"/>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t="s">
        <v>596</v>
      </c>
      <c r="C81" s="1011"/>
      <c r="D81" s="1011"/>
      <c r="E81" s="1011"/>
      <c r="F81" s="1011"/>
      <c r="G81" s="1011"/>
      <c r="H81" s="1011"/>
      <c r="I81" s="1011"/>
      <c r="J81" s="1011"/>
      <c r="K81" s="1011"/>
      <c r="L81" s="1011"/>
      <c r="M81" s="1011"/>
      <c r="N81" s="1011"/>
      <c r="O81" s="1011"/>
      <c r="P81" s="1012"/>
      <c r="Q81" s="1013">
        <v>237</v>
      </c>
      <c r="R81" s="1007"/>
      <c r="S81" s="1007"/>
      <c r="T81" s="1007"/>
      <c r="U81" s="1007"/>
      <c r="V81" s="1007">
        <v>150</v>
      </c>
      <c r="W81" s="1007"/>
      <c r="X81" s="1007"/>
      <c r="Y81" s="1007"/>
      <c r="Z81" s="1007"/>
      <c r="AA81" s="1007">
        <v>87</v>
      </c>
      <c r="AB81" s="1007"/>
      <c r="AC81" s="1007"/>
      <c r="AD81" s="1007"/>
      <c r="AE81" s="1007"/>
      <c r="AF81" s="1007">
        <v>87</v>
      </c>
      <c r="AG81" s="1007"/>
      <c r="AH81" s="1007"/>
      <c r="AI81" s="1007"/>
      <c r="AJ81" s="1007"/>
      <c r="AK81" s="1007" t="s">
        <v>583</v>
      </c>
      <c r="AL81" s="1007"/>
      <c r="AM81" s="1007"/>
      <c r="AN81" s="1007"/>
      <c r="AO81" s="1007"/>
      <c r="AP81" s="1014" t="s">
        <v>583</v>
      </c>
      <c r="AQ81" s="1015"/>
      <c r="AR81" s="1015"/>
      <c r="AS81" s="1015"/>
      <c r="AT81" s="1016"/>
      <c r="AU81" s="1014" t="s">
        <v>583</v>
      </c>
      <c r="AV81" s="1015"/>
      <c r="AW81" s="1015"/>
      <c r="AX81" s="1015"/>
      <c r="AY81" s="1016"/>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t="s">
        <v>597</v>
      </c>
      <c r="C82" s="1011"/>
      <c r="D82" s="1011"/>
      <c r="E82" s="1011"/>
      <c r="F82" s="1011"/>
      <c r="G82" s="1011"/>
      <c r="H82" s="1011"/>
      <c r="I82" s="1011"/>
      <c r="J82" s="1011"/>
      <c r="K82" s="1011"/>
      <c r="L82" s="1011"/>
      <c r="M82" s="1011"/>
      <c r="N82" s="1011"/>
      <c r="O82" s="1011"/>
      <c r="P82" s="1012"/>
      <c r="Q82" s="1013">
        <v>36</v>
      </c>
      <c r="R82" s="1007"/>
      <c r="S82" s="1007"/>
      <c r="T82" s="1007"/>
      <c r="U82" s="1007"/>
      <c r="V82" s="1007">
        <v>24</v>
      </c>
      <c r="W82" s="1007"/>
      <c r="X82" s="1007"/>
      <c r="Y82" s="1007"/>
      <c r="Z82" s="1007"/>
      <c r="AA82" s="1007">
        <v>12</v>
      </c>
      <c r="AB82" s="1007"/>
      <c r="AC82" s="1007"/>
      <c r="AD82" s="1007"/>
      <c r="AE82" s="1007"/>
      <c r="AF82" s="1007">
        <v>12</v>
      </c>
      <c r="AG82" s="1007"/>
      <c r="AH82" s="1007"/>
      <c r="AI82" s="1007"/>
      <c r="AJ82" s="1007"/>
      <c r="AK82" s="1007" t="s">
        <v>583</v>
      </c>
      <c r="AL82" s="1007"/>
      <c r="AM82" s="1007"/>
      <c r="AN82" s="1007"/>
      <c r="AO82" s="1007"/>
      <c r="AP82" s="1014" t="s">
        <v>583</v>
      </c>
      <c r="AQ82" s="1015"/>
      <c r="AR82" s="1015"/>
      <c r="AS82" s="1015"/>
      <c r="AT82" s="1016"/>
      <c r="AU82" s="1014" t="s">
        <v>583</v>
      </c>
      <c r="AV82" s="1015"/>
      <c r="AW82" s="1015"/>
      <c r="AX82" s="1015"/>
      <c r="AY82" s="1016"/>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t="s">
        <v>592</v>
      </c>
      <c r="C84" s="1011"/>
      <c r="D84" s="1011"/>
      <c r="E84" s="1011"/>
      <c r="F84" s="1011"/>
      <c r="G84" s="1011"/>
      <c r="H84" s="1011"/>
      <c r="I84" s="1011"/>
      <c r="J84" s="1011"/>
      <c r="K84" s="1011"/>
      <c r="L84" s="1011"/>
      <c r="M84" s="1011"/>
      <c r="N84" s="1011"/>
      <c r="O84" s="1011"/>
      <c r="P84" s="1012"/>
      <c r="Q84" s="1013">
        <v>197</v>
      </c>
      <c r="R84" s="1007"/>
      <c r="S84" s="1007"/>
      <c r="T84" s="1007"/>
      <c r="U84" s="1007"/>
      <c r="V84" s="1007">
        <v>194</v>
      </c>
      <c r="W84" s="1007"/>
      <c r="X84" s="1007"/>
      <c r="Y84" s="1007"/>
      <c r="Z84" s="1007"/>
      <c r="AA84" s="1007">
        <v>3</v>
      </c>
      <c r="AB84" s="1007"/>
      <c r="AC84" s="1007"/>
      <c r="AD84" s="1007"/>
      <c r="AE84" s="1007"/>
      <c r="AF84" s="1007">
        <v>3</v>
      </c>
      <c r="AG84" s="1007"/>
      <c r="AH84" s="1007"/>
      <c r="AI84" s="1007"/>
      <c r="AJ84" s="1007"/>
      <c r="AK84" s="1007" t="s">
        <v>583</v>
      </c>
      <c r="AL84" s="1007"/>
      <c r="AM84" s="1007"/>
      <c r="AN84" s="1007"/>
      <c r="AO84" s="1007"/>
      <c r="AP84" s="1007" t="s">
        <v>583</v>
      </c>
      <c r="AQ84" s="1007"/>
      <c r="AR84" s="1007"/>
      <c r="AS84" s="1007"/>
      <c r="AT84" s="1007"/>
      <c r="AU84" s="1007" t="s">
        <v>583</v>
      </c>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t="s">
        <v>593</v>
      </c>
      <c r="C85" s="1011"/>
      <c r="D85" s="1011"/>
      <c r="E85" s="1011"/>
      <c r="F85" s="1011"/>
      <c r="G85" s="1011"/>
      <c r="H85" s="1011"/>
      <c r="I85" s="1011"/>
      <c r="J85" s="1011"/>
      <c r="K85" s="1011"/>
      <c r="L85" s="1011"/>
      <c r="M85" s="1011"/>
      <c r="N85" s="1011"/>
      <c r="O85" s="1011"/>
      <c r="P85" s="1012"/>
      <c r="Q85" s="1013">
        <v>243734</v>
      </c>
      <c r="R85" s="1007"/>
      <c r="S85" s="1007"/>
      <c r="T85" s="1007"/>
      <c r="U85" s="1007"/>
      <c r="V85" s="1007">
        <v>232719</v>
      </c>
      <c r="W85" s="1007"/>
      <c r="X85" s="1007"/>
      <c r="Y85" s="1007"/>
      <c r="Z85" s="1007"/>
      <c r="AA85" s="1007">
        <v>11015</v>
      </c>
      <c r="AB85" s="1007"/>
      <c r="AC85" s="1007"/>
      <c r="AD85" s="1007"/>
      <c r="AE85" s="1007"/>
      <c r="AF85" s="1007">
        <v>11015</v>
      </c>
      <c r="AG85" s="1007"/>
      <c r="AH85" s="1007"/>
      <c r="AI85" s="1007"/>
      <c r="AJ85" s="1007"/>
      <c r="AK85" s="1007" t="s">
        <v>583</v>
      </c>
      <c r="AL85" s="1007"/>
      <c r="AM85" s="1007"/>
      <c r="AN85" s="1007"/>
      <c r="AO85" s="1007"/>
      <c r="AP85" s="1007" t="s">
        <v>583</v>
      </c>
      <c r="AQ85" s="1007"/>
      <c r="AR85" s="1007"/>
      <c r="AS85" s="1007"/>
      <c r="AT85" s="1007"/>
      <c r="AU85" s="1007" t="s">
        <v>583</v>
      </c>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392</v>
      </c>
      <c r="B88" s="973" t="s">
        <v>423</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f>SUM(AF68:AJ87)</f>
        <v>11792</v>
      </c>
      <c r="AG88" s="995"/>
      <c r="AH88" s="995"/>
      <c r="AI88" s="995"/>
      <c r="AJ88" s="995"/>
      <c r="AK88" s="999"/>
      <c r="AL88" s="999"/>
      <c r="AM88" s="999"/>
      <c r="AN88" s="999"/>
      <c r="AO88" s="999"/>
      <c r="AP88" s="995">
        <f>SUM(AP68:AT87)</f>
        <v>332</v>
      </c>
      <c r="AQ88" s="995"/>
      <c r="AR88" s="995"/>
      <c r="AS88" s="995"/>
      <c r="AT88" s="995"/>
      <c r="AU88" s="995">
        <f>SUM(AU68:AY87)</f>
        <v>21</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392</v>
      </c>
      <c r="BR102" s="973" t="s">
        <v>424</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425</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426</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429</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430</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431</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432</v>
      </c>
      <c r="AB109" s="932"/>
      <c r="AC109" s="932"/>
      <c r="AD109" s="932"/>
      <c r="AE109" s="933"/>
      <c r="AF109" s="934" t="s">
        <v>433</v>
      </c>
      <c r="AG109" s="932"/>
      <c r="AH109" s="932"/>
      <c r="AI109" s="932"/>
      <c r="AJ109" s="933"/>
      <c r="AK109" s="934" t="s">
        <v>309</v>
      </c>
      <c r="AL109" s="932"/>
      <c r="AM109" s="932"/>
      <c r="AN109" s="932"/>
      <c r="AO109" s="933"/>
      <c r="AP109" s="934" t="s">
        <v>434</v>
      </c>
      <c r="AQ109" s="932"/>
      <c r="AR109" s="932"/>
      <c r="AS109" s="932"/>
      <c r="AT109" s="965"/>
      <c r="AU109" s="931" t="s">
        <v>431</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432</v>
      </c>
      <c r="BR109" s="932"/>
      <c r="BS109" s="932"/>
      <c r="BT109" s="932"/>
      <c r="BU109" s="933"/>
      <c r="BV109" s="934" t="s">
        <v>433</v>
      </c>
      <c r="BW109" s="932"/>
      <c r="BX109" s="932"/>
      <c r="BY109" s="932"/>
      <c r="BZ109" s="933"/>
      <c r="CA109" s="934" t="s">
        <v>309</v>
      </c>
      <c r="CB109" s="932"/>
      <c r="CC109" s="932"/>
      <c r="CD109" s="932"/>
      <c r="CE109" s="933"/>
      <c r="CF109" s="972" t="s">
        <v>434</v>
      </c>
      <c r="CG109" s="972"/>
      <c r="CH109" s="972"/>
      <c r="CI109" s="972"/>
      <c r="CJ109" s="972"/>
      <c r="CK109" s="934" t="s">
        <v>435</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432</v>
      </c>
      <c r="DH109" s="932"/>
      <c r="DI109" s="932"/>
      <c r="DJ109" s="932"/>
      <c r="DK109" s="933"/>
      <c r="DL109" s="934" t="s">
        <v>433</v>
      </c>
      <c r="DM109" s="932"/>
      <c r="DN109" s="932"/>
      <c r="DO109" s="932"/>
      <c r="DP109" s="933"/>
      <c r="DQ109" s="934" t="s">
        <v>309</v>
      </c>
      <c r="DR109" s="932"/>
      <c r="DS109" s="932"/>
      <c r="DT109" s="932"/>
      <c r="DU109" s="933"/>
      <c r="DV109" s="934" t="s">
        <v>434</v>
      </c>
      <c r="DW109" s="932"/>
      <c r="DX109" s="932"/>
      <c r="DY109" s="932"/>
      <c r="DZ109" s="965"/>
    </row>
    <row r="110" spans="1:131" s="230" customFormat="1" ht="26.25" customHeight="1" x14ac:dyDescent="0.15">
      <c r="A110" s="843" t="s">
        <v>436</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802303</v>
      </c>
      <c r="AB110" s="925"/>
      <c r="AC110" s="925"/>
      <c r="AD110" s="925"/>
      <c r="AE110" s="926"/>
      <c r="AF110" s="927">
        <v>918149</v>
      </c>
      <c r="AG110" s="925"/>
      <c r="AH110" s="925"/>
      <c r="AI110" s="925"/>
      <c r="AJ110" s="926"/>
      <c r="AK110" s="927">
        <v>974318</v>
      </c>
      <c r="AL110" s="925"/>
      <c r="AM110" s="925"/>
      <c r="AN110" s="925"/>
      <c r="AO110" s="926"/>
      <c r="AP110" s="928">
        <v>11.5</v>
      </c>
      <c r="AQ110" s="929"/>
      <c r="AR110" s="929"/>
      <c r="AS110" s="929"/>
      <c r="AT110" s="930"/>
      <c r="AU110" s="966" t="s">
        <v>75</v>
      </c>
      <c r="AV110" s="967"/>
      <c r="AW110" s="967"/>
      <c r="AX110" s="967"/>
      <c r="AY110" s="967"/>
      <c r="AZ110" s="896" t="s">
        <v>437</v>
      </c>
      <c r="BA110" s="844"/>
      <c r="BB110" s="844"/>
      <c r="BC110" s="844"/>
      <c r="BD110" s="844"/>
      <c r="BE110" s="844"/>
      <c r="BF110" s="844"/>
      <c r="BG110" s="844"/>
      <c r="BH110" s="844"/>
      <c r="BI110" s="844"/>
      <c r="BJ110" s="844"/>
      <c r="BK110" s="844"/>
      <c r="BL110" s="844"/>
      <c r="BM110" s="844"/>
      <c r="BN110" s="844"/>
      <c r="BO110" s="844"/>
      <c r="BP110" s="845"/>
      <c r="BQ110" s="897">
        <v>10533501</v>
      </c>
      <c r="BR110" s="878"/>
      <c r="BS110" s="878"/>
      <c r="BT110" s="878"/>
      <c r="BU110" s="878"/>
      <c r="BV110" s="878">
        <v>10773792</v>
      </c>
      <c r="BW110" s="878"/>
      <c r="BX110" s="878"/>
      <c r="BY110" s="878"/>
      <c r="BZ110" s="878"/>
      <c r="CA110" s="878">
        <v>10332270</v>
      </c>
      <c r="CB110" s="878"/>
      <c r="CC110" s="878"/>
      <c r="CD110" s="878"/>
      <c r="CE110" s="878"/>
      <c r="CF110" s="902">
        <v>121.9</v>
      </c>
      <c r="CG110" s="903"/>
      <c r="CH110" s="903"/>
      <c r="CI110" s="903"/>
      <c r="CJ110" s="903"/>
      <c r="CK110" s="962" t="s">
        <v>438</v>
      </c>
      <c r="CL110" s="855"/>
      <c r="CM110" s="896" t="s">
        <v>439</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440</v>
      </c>
      <c r="DH110" s="878"/>
      <c r="DI110" s="878"/>
      <c r="DJ110" s="878"/>
      <c r="DK110" s="878"/>
      <c r="DL110" s="878" t="s">
        <v>440</v>
      </c>
      <c r="DM110" s="878"/>
      <c r="DN110" s="878"/>
      <c r="DO110" s="878"/>
      <c r="DP110" s="878"/>
      <c r="DQ110" s="878" t="s">
        <v>440</v>
      </c>
      <c r="DR110" s="878"/>
      <c r="DS110" s="878"/>
      <c r="DT110" s="878"/>
      <c r="DU110" s="878"/>
      <c r="DV110" s="879" t="s">
        <v>441</v>
      </c>
      <c r="DW110" s="879"/>
      <c r="DX110" s="879"/>
      <c r="DY110" s="879"/>
      <c r="DZ110" s="880"/>
    </row>
    <row r="111" spans="1:131" s="230" customFormat="1" ht="26.25" customHeight="1" x14ac:dyDescent="0.15">
      <c r="A111" s="810" t="s">
        <v>442</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131</v>
      </c>
      <c r="AB111" s="955"/>
      <c r="AC111" s="955"/>
      <c r="AD111" s="955"/>
      <c r="AE111" s="956"/>
      <c r="AF111" s="957" t="s">
        <v>440</v>
      </c>
      <c r="AG111" s="955"/>
      <c r="AH111" s="955"/>
      <c r="AI111" s="955"/>
      <c r="AJ111" s="956"/>
      <c r="AK111" s="957" t="s">
        <v>440</v>
      </c>
      <c r="AL111" s="955"/>
      <c r="AM111" s="955"/>
      <c r="AN111" s="955"/>
      <c r="AO111" s="956"/>
      <c r="AP111" s="958" t="s">
        <v>440</v>
      </c>
      <c r="AQ111" s="959"/>
      <c r="AR111" s="959"/>
      <c r="AS111" s="959"/>
      <c r="AT111" s="960"/>
      <c r="AU111" s="968"/>
      <c r="AV111" s="969"/>
      <c r="AW111" s="969"/>
      <c r="AX111" s="969"/>
      <c r="AY111" s="969"/>
      <c r="AZ111" s="851" t="s">
        <v>443</v>
      </c>
      <c r="BA111" s="788"/>
      <c r="BB111" s="788"/>
      <c r="BC111" s="788"/>
      <c r="BD111" s="788"/>
      <c r="BE111" s="788"/>
      <c r="BF111" s="788"/>
      <c r="BG111" s="788"/>
      <c r="BH111" s="788"/>
      <c r="BI111" s="788"/>
      <c r="BJ111" s="788"/>
      <c r="BK111" s="788"/>
      <c r="BL111" s="788"/>
      <c r="BM111" s="788"/>
      <c r="BN111" s="788"/>
      <c r="BO111" s="788"/>
      <c r="BP111" s="789"/>
      <c r="BQ111" s="852" t="s">
        <v>131</v>
      </c>
      <c r="BR111" s="853"/>
      <c r="BS111" s="853"/>
      <c r="BT111" s="853"/>
      <c r="BU111" s="853"/>
      <c r="BV111" s="853" t="s">
        <v>131</v>
      </c>
      <c r="BW111" s="853"/>
      <c r="BX111" s="853"/>
      <c r="BY111" s="853"/>
      <c r="BZ111" s="853"/>
      <c r="CA111" s="853" t="s">
        <v>131</v>
      </c>
      <c r="CB111" s="853"/>
      <c r="CC111" s="853"/>
      <c r="CD111" s="853"/>
      <c r="CE111" s="853"/>
      <c r="CF111" s="911" t="s">
        <v>131</v>
      </c>
      <c r="CG111" s="912"/>
      <c r="CH111" s="912"/>
      <c r="CI111" s="912"/>
      <c r="CJ111" s="912"/>
      <c r="CK111" s="963"/>
      <c r="CL111" s="857"/>
      <c r="CM111" s="851" t="s">
        <v>444</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440</v>
      </c>
      <c r="DH111" s="853"/>
      <c r="DI111" s="853"/>
      <c r="DJ111" s="853"/>
      <c r="DK111" s="853"/>
      <c r="DL111" s="853" t="s">
        <v>440</v>
      </c>
      <c r="DM111" s="853"/>
      <c r="DN111" s="853"/>
      <c r="DO111" s="853"/>
      <c r="DP111" s="853"/>
      <c r="DQ111" s="853" t="s">
        <v>440</v>
      </c>
      <c r="DR111" s="853"/>
      <c r="DS111" s="853"/>
      <c r="DT111" s="853"/>
      <c r="DU111" s="853"/>
      <c r="DV111" s="830" t="s">
        <v>131</v>
      </c>
      <c r="DW111" s="830"/>
      <c r="DX111" s="830"/>
      <c r="DY111" s="830"/>
      <c r="DZ111" s="831"/>
    </row>
    <row r="112" spans="1:131" s="230" customFormat="1" ht="26.25" customHeight="1" x14ac:dyDescent="0.15">
      <c r="A112" s="948" t="s">
        <v>445</v>
      </c>
      <c r="B112" s="949"/>
      <c r="C112" s="788" t="s">
        <v>446</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440</v>
      </c>
      <c r="AB112" s="816"/>
      <c r="AC112" s="816"/>
      <c r="AD112" s="816"/>
      <c r="AE112" s="817"/>
      <c r="AF112" s="818" t="s">
        <v>440</v>
      </c>
      <c r="AG112" s="816"/>
      <c r="AH112" s="816"/>
      <c r="AI112" s="816"/>
      <c r="AJ112" s="817"/>
      <c r="AK112" s="818" t="s">
        <v>440</v>
      </c>
      <c r="AL112" s="816"/>
      <c r="AM112" s="816"/>
      <c r="AN112" s="816"/>
      <c r="AO112" s="817"/>
      <c r="AP112" s="860" t="s">
        <v>447</v>
      </c>
      <c r="AQ112" s="861"/>
      <c r="AR112" s="861"/>
      <c r="AS112" s="861"/>
      <c r="AT112" s="862"/>
      <c r="AU112" s="968"/>
      <c r="AV112" s="969"/>
      <c r="AW112" s="969"/>
      <c r="AX112" s="969"/>
      <c r="AY112" s="969"/>
      <c r="AZ112" s="851" t="s">
        <v>448</v>
      </c>
      <c r="BA112" s="788"/>
      <c r="BB112" s="788"/>
      <c r="BC112" s="788"/>
      <c r="BD112" s="788"/>
      <c r="BE112" s="788"/>
      <c r="BF112" s="788"/>
      <c r="BG112" s="788"/>
      <c r="BH112" s="788"/>
      <c r="BI112" s="788"/>
      <c r="BJ112" s="788"/>
      <c r="BK112" s="788"/>
      <c r="BL112" s="788"/>
      <c r="BM112" s="788"/>
      <c r="BN112" s="788"/>
      <c r="BO112" s="788"/>
      <c r="BP112" s="789"/>
      <c r="BQ112" s="852">
        <v>8352842</v>
      </c>
      <c r="BR112" s="853"/>
      <c r="BS112" s="853"/>
      <c r="BT112" s="853"/>
      <c r="BU112" s="853"/>
      <c r="BV112" s="853">
        <v>8222617</v>
      </c>
      <c r="BW112" s="853"/>
      <c r="BX112" s="853"/>
      <c r="BY112" s="853"/>
      <c r="BZ112" s="853"/>
      <c r="CA112" s="853">
        <v>8034772</v>
      </c>
      <c r="CB112" s="853"/>
      <c r="CC112" s="853"/>
      <c r="CD112" s="853"/>
      <c r="CE112" s="853"/>
      <c r="CF112" s="911">
        <v>94.8</v>
      </c>
      <c r="CG112" s="912"/>
      <c r="CH112" s="912"/>
      <c r="CI112" s="912"/>
      <c r="CJ112" s="912"/>
      <c r="CK112" s="963"/>
      <c r="CL112" s="857"/>
      <c r="CM112" s="851" t="s">
        <v>449</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440</v>
      </c>
      <c r="DH112" s="853"/>
      <c r="DI112" s="853"/>
      <c r="DJ112" s="853"/>
      <c r="DK112" s="853"/>
      <c r="DL112" s="853" t="s">
        <v>447</v>
      </c>
      <c r="DM112" s="853"/>
      <c r="DN112" s="853"/>
      <c r="DO112" s="853"/>
      <c r="DP112" s="853"/>
      <c r="DQ112" s="853" t="s">
        <v>131</v>
      </c>
      <c r="DR112" s="853"/>
      <c r="DS112" s="853"/>
      <c r="DT112" s="853"/>
      <c r="DU112" s="853"/>
      <c r="DV112" s="830" t="s">
        <v>440</v>
      </c>
      <c r="DW112" s="830"/>
      <c r="DX112" s="830"/>
      <c r="DY112" s="830"/>
      <c r="DZ112" s="831"/>
    </row>
    <row r="113" spans="1:130" s="230" customFormat="1" ht="26.25" customHeight="1" x14ac:dyDescent="0.15">
      <c r="A113" s="950"/>
      <c r="B113" s="951"/>
      <c r="C113" s="788" t="s">
        <v>450</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492924</v>
      </c>
      <c r="AB113" s="955"/>
      <c r="AC113" s="955"/>
      <c r="AD113" s="955"/>
      <c r="AE113" s="956"/>
      <c r="AF113" s="957">
        <v>444709</v>
      </c>
      <c r="AG113" s="955"/>
      <c r="AH113" s="955"/>
      <c r="AI113" s="955"/>
      <c r="AJ113" s="956"/>
      <c r="AK113" s="957">
        <v>458222</v>
      </c>
      <c r="AL113" s="955"/>
      <c r="AM113" s="955"/>
      <c r="AN113" s="955"/>
      <c r="AO113" s="956"/>
      <c r="AP113" s="958">
        <v>5.4</v>
      </c>
      <c r="AQ113" s="959"/>
      <c r="AR113" s="959"/>
      <c r="AS113" s="959"/>
      <c r="AT113" s="960"/>
      <c r="AU113" s="968"/>
      <c r="AV113" s="969"/>
      <c r="AW113" s="969"/>
      <c r="AX113" s="969"/>
      <c r="AY113" s="969"/>
      <c r="AZ113" s="851" t="s">
        <v>451</v>
      </c>
      <c r="BA113" s="788"/>
      <c r="BB113" s="788"/>
      <c r="BC113" s="788"/>
      <c r="BD113" s="788"/>
      <c r="BE113" s="788"/>
      <c r="BF113" s="788"/>
      <c r="BG113" s="788"/>
      <c r="BH113" s="788"/>
      <c r="BI113" s="788"/>
      <c r="BJ113" s="788"/>
      <c r="BK113" s="788"/>
      <c r="BL113" s="788"/>
      <c r="BM113" s="788"/>
      <c r="BN113" s="788"/>
      <c r="BO113" s="788"/>
      <c r="BP113" s="789"/>
      <c r="BQ113" s="852">
        <v>28515</v>
      </c>
      <c r="BR113" s="853"/>
      <c r="BS113" s="853"/>
      <c r="BT113" s="853"/>
      <c r="BU113" s="853"/>
      <c r="BV113" s="853">
        <v>20334</v>
      </c>
      <c r="BW113" s="853"/>
      <c r="BX113" s="853"/>
      <c r="BY113" s="853"/>
      <c r="BZ113" s="853"/>
      <c r="CA113" s="853">
        <v>20673</v>
      </c>
      <c r="CB113" s="853"/>
      <c r="CC113" s="853"/>
      <c r="CD113" s="853"/>
      <c r="CE113" s="853"/>
      <c r="CF113" s="911">
        <v>0.2</v>
      </c>
      <c r="CG113" s="912"/>
      <c r="CH113" s="912"/>
      <c r="CI113" s="912"/>
      <c r="CJ113" s="912"/>
      <c r="CK113" s="963"/>
      <c r="CL113" s="857"/>
      <c r="CM113" s="851" t="s">
        <v>452</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447</v>
      </c>
      <c r="DH113" s="816"/>
      <c r="DI113" s="816"/>
      <c r="DJ113" s="816"/>
      <c r="DK113" s="817"/>
      <c r="DL113" s="818" t="s">
        <v>440</v>
      </c>
      <c r="DM113" s="816"/>
      <c r="DN113" s="816"/>
      <c r="DO113" s="816"/>
      <c r="DP113" s="817"/>
      <c r="DQ113" s="818" t="s">
        <v>131</v>
      </c>
      <c r="DR113" s="816"/>
      <c r="DS113" s="816"/>
      <c r="DT113" s="816"/>
      <c r="DU113" s="817"/>
      <c r="DV113" s="860" t="s">
        <v>447</v>
      </c>
      <c r="DW113" s="861"/>
      <c r="DX113" s="861"/>
      <c r="DY113" s="861"/>
      <c r="DZ113" s="862"/>
    </row>
    <row r="114" spans="1:130" s="230" customFormat="1" ht="26.25" customHeight="1" x14ac:dyDescent="0.15">
      <c r="A114" s="950"/>
      <c r="B114" s="951"/>
      <c r="C114" s="788" t="s">
        <v>453</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5747</v>
      </c>
      <c r="AB114" s="816"/>
      <c r="AC114" s="816"/>
      <c r="AD114" s="816"/>
      <c r="AE114" s="817"/>
      <c r="AF114" s="818">
        <v>5747</v>
      </c>
      <c r="AG114" s="816"/>
      <c r="AH114" s="816"/>
      <c r="AI114" s="816"/>
      <c r="AJ114" s="817"/>
      <c r="AK114" s="818">
        <v>5747</v>
      </c>
      <c r="AL114" s="816"/>
      <c r="AM114" s="816"/>
      <c r="AN114" s="816"/>
      <c r="AO114" s="817"/>
      <c r="AP114" s="860">
        <v>0.1</v>
      </c>
      <c r="AQ114" s="861"/>
      <c r="AR114" s="861"/>
      <c r="AS114" s="861"/>
      <c r="AT114" s="862"/>
      <c r="AU114" s="968"/>
      <c r="AV114" s="969"/>
      <c r="AW114" s="969"/>
      <c r="AX114" s="969"/>
      <c r="AY114" s="969"/>
      <c r="AZ114" s="851" t="s">
        <v>454</v>
      </c>
      <c r="BA114" s="788"/>
      <c r="BB114" s="788"/>
      <c r="BC114" s="788"/>
      <c r="BD114" s="788"/>
      <c r="BE114" s="788"/>
      <c r="BF114" s="788"/>
      <c r="BG114" s="788"/>
      <c r="BH114" s="788"/>
      <c r="BI114" s="788"/>
      <c r="BJ114" s="788"/>
      <c r="BK114" s="788"/>
      <c r="BL114" s="788"/>
      <c r="BM114" s="788"/>
      <c r="BN114" s="788"/>
      <c r="BO114" s="788"/>
      <c r="BP114" s="789"/>
      <c r="BQ114" s="852">
        <v>169003</v>
      </c>
      <c r="BR114" s="853"/>
      <c r="BS114" s="853"/>
      <c r="BT114" s="853"/>
      <c r="BU114" s="853"/>
      <c r="BV114" s="853" t="s">
        <v>131</v>
      </c>
      <c r="BW114" s="853"/>
      <c r="BX114" s="853"/>
      <c r="BY114" s="853"/>
      <c r="BZ114" s="853"/>
      <c r="CA114" s="853" t="s">
        <v>447</v>
      </c>
      <c r="CB114" s="853"/>
      <c r="CC114" s="853"/>
      <c r="CD114" s="853"/>
      <c r="CE114" s="853"/>
      <c r="CF114" s="911" t="s">
        <v>447</v>
      </c>
      <c r="CG114" s="912"/>
      <c r="CH114" s="912"/>
      <c r="CI114" s="912"/>
      <c r="CJ114" s="912"/>
      <c r="CK114" s="963"/>
      <c r="CL114" s="857"/>
      <c r="CM114" s="851" t="s">
        <v>455</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131</v>
      </c>
      <c r="DH114" s="816"/>
      <c r="DI114" s="816"/>
      <c r="DJ114" s="816"/>
      <c r="DK114" s="817"/>
      <c r="DL114" s="818" t="s">
        <v>447</v>
      </c>
      <c r="DM114" s="816"/>
      <c r="DN114" s="816"/>
      <c r="DO114" s="816"/>
      <c r="DP114" s="817"/>
      <c r="DQ114" s="818" t="s">
        <v>131</v>
      </c>
      <c r="DR114" s="816"/>
      <c r="DS114" s="816"/>
      <c r="DT114" s="816"/>
      <c r="DU114" s="817"/>
      <c r="DV114" s="860" t="s">
        <v>447</v>
      </c>
      <c r="DW114" s="861"/>
      <c r="DX114" s="861"/>
      <c r="DY114" s="861"/>
      <c r="DZ114" s="862"/>
    </row>
    <row r="115" spans="1:130" s="230" customFormat="1" ht="26.25" customHeight="1" x14ac:dyDescent="0.15">
      <c r="A115" s="950"/>
      <c r="B115" s="951"/>
      <c r="C115" s="788" t="s">
        <v>456</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447</v>
      </c>
      <c r="AB115" s="955"/>
      <c r="AC115" s="955"/>
      <c r="AD115" s="955"/>
      <c r="AE115" s="956"/>
      <c r="AF115" s="957" t="s">
        <v>447</v>
      </c>
      <c r="AG115" s="955"/>
      <c r="AH115" s="955"/>
      <c r="AI115" s="955"/>
      <c r="AJ115" s="956"/>
      <c r="AK115" s="957" t="s">
        <v>131</v>
      </c>
      <c r="AL115" s="955"/>
      <c r="AM115" s="955"/>
      <c r="AN115" s="955"/>
      <c r="AO115" s="956"/>
      <c r="AP115" s="958" t="s">
        <v>447</v>
      </c>
      <c r="AQ115" s="959"/>
      <c r="AR115" s="959"/>
      <c r="AS115" s="959"/>
      <c r="AT115" s="960"/>
      <c r="AU115" s="968"/>
      <c r="AV115" s="969"/>
      <c r="AW115" s="969"/>
      <c r="AX115" s="969"/>
      <c r="AY115" s="969"/>
      <c r="AZ115" s="851" t="s">
        <v>457</v>
      </c>
      <c r="BA115" s="788"/>
      <c r="BB115" s="788"/>
      <c r="BC115" s="788"/>
      <c r="BD115" s="788"/>
      <c r="BE115" s="788"/>
      <c r="BF115" s="788"/>
      <c r="BG115" s="788"/>
      <c r="BH115" s="788"/>
      <c r="BI115" s="788"/>
      <c r="BJ115" s="788"/>
      <c r="BK115" s="788"/>
      <c r="BL115" s="788"/>
      <c r="BM115" s="788"/>
      <c r="BN115" s="788"/>
      <c r="BO115" s="788"/>
      <c r="BP115" s="789"/>
      <c r="BQ115" s="852" t="s">
        <v>447</v>
      </c>
      <c r="BR115" s="853"/>
      <c r="BS115" s="853"/>
      <c r="BT115" s="853"/>
      <c r="BU115" s="853"/>
      <c r="BV115" s="853" t="s">
        <v>447</v>
      </c>
      <c r="BW115" s="853"/>
      <c r="BX115" s="853"/>
      <c r="BY115" s="853"/>
      <c r="BZ115" s="853"/>
      <c r="CA115" s="853" t="s">
        <v>447</v>
      </c>
      <c r="CB115" s="853"/>
      <c r="CC115" s="853"/>
      <c r="CD115" s="853"/>
      <c r="CE115" s="853"/>
      <c r="CF115" s="911" t="s">
        <v>131</v>
      </c>
      <c r="CG115" s="912"/>
      <c r="CH115" s="912"/>
      <c r="CI115" s="912"/>
      <c r="CJ115" s="912"/>
      <c r="CK115" s="963"/>
      <c r="CL115" s="857"/>
      <c r="CM115" s="851" t="s">
        <v>458</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447</v>
      </c>
      <c r="DH115" s="816"/>
      <c r="DI115" s="816"/>
      <c r="DJ115" s="816"/>
      <c r="DK115" s="817"/>
      <c r="DL115" s="818" t="s">
        <v>447</v>
      </c>
      <c r="DM115" s="816"/>
      <c r="DN115" s="816"/>
      <c r="DO115" s="816"/>
      <c r="DP115" s="817"/>
      <c r="DQ115" s="818" t="s">
        <v>131</v>
      </c>
      <c r="DR115" s="816"/>
      <c r="DS115" s="816"/>
      <c r="DT115" s="816"/>
      <c r="DU115" s="817"/>
      <c r="DV115" s="860" t="s">
        <v>447</v>
      </c>
      <c r="DW115" s="861"/>
      <c r="DX115" s="861"/>
      <c r="DY115" s="861"/>
      <c r="DZ115" s="862"/>
    </row>
    <row r="116" spans="1:130" s="230" customFormat="1" ht="26.25" customHeight="1" x14ac:dyDescent="0.15">
      <c r="A116" s="952"/>
      <c r="B116" s="953"/>
      <c r="C116" s="875" t="s">
        <v>459</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447</v>
      </c>
      <c r="AB116" s="816"/>
      <c r="AC116" s="816"/>
      <c r="AD116" s="816"/>
      <c r="AE116" s="817"/>
      <c r="AF116" s="818" t="s">
        <v>447</v>
      </c>
      <c r="AG116" s="816"/>
      <c r="AH116" s="816"/>
      <c r="AI116" s="816"/>
      <c r="AJ116" s="817"/>
      <c r="AK116" s="818" t="s">
        <v>131</v>
      </c>
      <c r="AL116" s="816"/>
      <c r="AM116" s="816"/>
      <c r="AN116" s="816"/>
      <c r="AO116" s="817"/>
      <c r="AP116" s="860" t="s">
        <v>447</v>
      </c>
      <c r="AQ116" s="861"/>
      <c r="AR116" s="861"/>
      <c r="AS116" s="861"/>
      <c r="AT116" s="862"/>
      <c r="AU116" s="968"/>
      <c r="AV116" s="969"/>
      <c r="AW116" s="969"/>
      <c r="AX116" s="969"/>
      <c r="AY116" s="969"/>
      <c r="AZ116" s="945" t="s">
        <v>460</v>
      </c>
      <c r="BA116" s="946"/>
      <c r="BB116" s="946"/>
      <c r="BC116" s="946"/>
      <c r="BD116" s="946"/>
      <c r="BE116" s="946"/>
      <c r="BF116" s="946"/>
      <c r="BG116" s="946"/>
      <c r="BH116" s="946"/>
      <c r="BI116" s="946"/>
      <c r="BJ116" s="946"/>
      <c r="BK116" s="946"/>
      <c r="BL116" s="946"/>
      <c r="BM116" s="946"/>
      <c r="BN116" s="946"/>
      <c r="BO116" s="946"/>
      <c r="BP116" s="947"/>
      <c r="BQ116" s="852" t="s">
        <v>447</v>
      </c>
      <c r="BR116" s="853"/>
      <c r="BS116" s="853"/>
      <c r="BT116" s="853"/>
      <c r="BU116" s="853"/>
      <c r="BV116" s="853" t="s">
        <v>447</v>
      </c>
      <c r="BW116" s="853"/>
      <c r="BX116" s="853"/>
      <c r="BY116" s="853"/>
      <c r="BZ116" s="853"/>
      <c r="CA116" s="853" t="s">
        <v>447</v>
      </c>
      <c r="CB116" s="853"/>
      <c r="CC116" s="853"/>
      <c r="CD116" s="853"/>
      <c r="CE116" s="853"/>
      <c r="CF116" s="911" t="s">
        <v>440</v>
      </c>
      <c r="CG116" s="912"/>
      <c r="CH116" s="912"/>
      <c r="CI116" s="912"/>
      <c r="CJ116" s="912"/>
      <c r="CK116" s="963"/>
      <c r="CL116" s="857"/>
      <c r="CM116" s="851" t="s">
        <v>461</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447</v>
      </c>
      <c r="DH116" s="816"/>
      <c r="DI116" s="816"/>
      <c r="DJ116" s="816"/>
      <c r="DK116" s="817"/>
      <c r="DL116" s="818" t="s">
        <v>447</v>
      </c>
      <c r="DM116" s="816"/>
      <c r="DN116" s="816"/>
      <c r="DO116" s="816"/>
      <c r="DP116" s="817"/>
      <c r="DQ116" s="818" t="s">
        <v>447</v>
      </c>
      <c r="DR116" s="816"/>
      <c r="DS116" s="816"/>
      <c r="DT116" s="816"/>
      <c r="DU116" s="817"/>
      <c r="DV116" s="860" t="s">
        <v>447</v>
      </c>
      <c r="DW116" s="861"/>
      <c r="DX116" s="861"/>
      <c r="DY116" s="861"/>
      <c r="DZ116" s="862"/>
    </row>
    <row r="117" spans="1:130" s="230" customFormat="1" ht="26.25" customHeight="1" x14ac:dyDescent="0.15">
      <c r="A117" s="931" t="s">
        <v>190</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462</v>
      </c>
      <c r="Z117" s="933"/>
      <c r="AA117" s="938">
        <v>1300974</v>
      </c>
      <c r="AB117" s="939"/>
      <c r="AC117" s="939"/>
      <c r="AD117" s="939"/>
      <c r="AE117" s="940"/>
      <c r="AF117" s="941">
        <v>1368605</v>
      </c>
      <c r="AG117" s="939"/>
      <c r="AH117" s="939"/>
      <c r="AI117" s="939"/>
      <c r="AJ117" s="940"/>
      <c r="AK117" s="941">
        <v>1438287</v>
      </c>
      <c r="AL117" s="939"/>
      <c r="AM117" s="939"/>
      <c r="AN117" s="939"/>
      <c r="AO117" s="940"/>
      <c r="AP117" s="942"/>
      <c r="AQ117" s="943"/>
      <c r="AR117" s="943"/>
      <c r="AS117" s="943"/>
      <c r="AT117" s="944"/>
      <c r="AU117" s="968"/>
      <c r="AV117" s="969"/>
      <c r="AW117" s="969"/>
      <c r="AX117" s="969"/>
      <c r="AY117" s="969"/>
      <c r="AZ117" s="899" t="s">
        <v>463</v>
      </c>
      <c r="BA117" s="900"/>
      <c r="BB117" s="900"/>
      <c r="BC117" s="900"/>
      <c r="BD117" s="900"/>
      <c r="BE117" s="900"/>
      <c r="BF117" s="900"/>
      <c r="BG117" s="900"/>
      <c r="BH117" s="900"/>
      <c r="BI117" s="900"/>
      <c r="BJ117" s="900"/>
      <c r="BK117" s="900"/>
      <c r="BL117" s="900"/>
      <c r="BM117" s="900"/>
      <c r="BN117" s="900"/>
      <c r="BO117" s="900"/>
      <c r="BP117" s="901"/>
      <c r="BQ117" s="852" t="s">
        <v>131</v>
      </c>
      <c r="BR117" s="853"/>
      <c r="BS117" s="853"/>
      <c r="BT117" s="853"/>
      <c r="BU117" s="853"/>
      <c r="BV117" s="853" t="s">
        <v>131</v>
      </c>
      <c r="BW117" s="853"/>
      <c r="BX117" s="853"/>
      <c r="BY117" s="853"/>
      <c r="BZ117" s="853"/>
      <c r="CA117" s="853" t="s">
        <v>131</v>
      </c>
      <c r="CB117" s="853"/>
      <c r="CC117" s="853"/>
      <c r="CD117" s="853"/>
      <c r="CE117" s="853"/>
      <c r="CF117" s="911" t="s">
        <v>131</v>
      </c>
      <c r="CG117" s="912"/>
      <c r="CH117" s="912"/>
      <c r="CI117" s="912"/>
      <c r="CJ117" s="912"/>
      <c r="CK117" s="963"/>
      <c r="CL117" s="857"/>
      <c r="CM117" s="851" t="s">
        <v>464</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131</v>
      </c>
      <c r="DH117" s="816"/>
      <c r="DI117" s="816"/>
      <c r="DJ117" s="816"/>
      <c r="DK117" s="817"/>
      <c r="DL117" s="818" t="s">
        <v>131</v>
      </c>
      <c r="DM117" s="816"/>
      <c r="DN117" s="816"/>
      <c r="DO117" s="816"/>
      <c r="DP117" s="817"/>
      <c r="DQ117" s="818" t="s">
        <v>131</v>
      </c>
      <c r="DR117" s="816"/>
      <c r="DS117" s="816"/>
      <c r="DT117" s="816"/>
      <c r="DU117" s="817"/>
      <c r="DV117" s="860" t="s">
        <v>131</v>
      </c>
      <c r="DW117" s="861"/>
      <c r="DX117" s="861"/>
      <c r="DY117" s="861"/>
      <c r="DZ117" s="862"/>
    </row>
    <row r="118" spans="1:130" s="230" customFormat="1" ht="26.25" customHeight="1" x14ac:dyDescent="0.15">
      <c r="A118" s="931" t="s">
        <v>435</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432</v>
      </c>
      <c r="AB118" s="932"/>
      <c r="AC118" s="932"/>
      <c r="AD118" s="932"/>
      <c r="AE118" s="933"/>
      <c r="AF118" s="934" t="s">
        <v>433</v>
      </c>
      <c r="AG118" s="932"/>
      <c r="AH118" s="932"/>
      <c r="AI118" s="932"/>
      <c r="AJ118" s="933"/>
      <c r="AK118" s="934" t="s">
        <v>309</v>
      </c>
      <c r="AL118" s="932"/>
      <c r="AM118" s="932"/>
      <c r="AN118" s="932"/>
      <c r="AO118" s="933"/>
      <c r="AP118" s="935" t="s">
        <v>434</v>
      </c>
      <c r="AQ118" s="936"/>
      <c r="AR118" s="936"/>
      <c r="AS118" s="936"/>
      <c r="AT118" s="937"/>
      <c r="AU118" s="968"/>
      <c r="AV118" s="969"/>
      <c r="AW118" s="969"/>
      <c r="AX118" s="969"/>
      <c r="AY118" s="969"/>
      <c r="AZ118" s="874" t="s">
        <v>465</v>
      </c>
      <c r="BA118" s="875"/>
      <c r="BB118" s="875"/>
      <c r="BC118" s="875"/>
      <c r="BD118" s="875"/>
      <c r="BE118" s="875"/>
      <c r="BF118" s="875"/>
      <c r="BG118" s="875"/>
      <c r="BH118" s="875"/>
      <c r="BI118" s="875"/>
      <c r="BJ118" s="875"/>
      <c r="BK118" s="875"/>
      <c r="BL118" s="875"/>
      <c r="BM118" s="875"/>
      <c r="BN118" s="875"/>
      <c r="BO118" s="875"/>
      <c r="BP118" s="876"/>
      <c r="BQ118" s="915" t="s">
        <v>131</v>
      </c>
      <c r="BR118" s="881"/>
      <c r="BS118" s="881"/>
      <c r="BT118" s="881"/>
      <c r="BU118" s="881"/>
      <c r="BV118" s="881" t="s">
        <v>466</v>
      </c>
      <c r="BW118" s="881"/>
      <c r="BX118" s="881"/>
      <c r="BY118" s="881"/>
      <c r="BZ118" s="881"/>
      <c r="CA118" s="881" t="s">
        <v>467</v>
      </c>
      <c r="CB118" s="881"/>
      <c r="CC118" s="881"/>
      <c r="CD118" s="881"/>
      <c r="CE118" s="881"/>
      <c r="CF118" s="911" t="s">
        <v>131</v>
      </c>
      <c r="CG118" s="912"/>
      <c r="CH118" s="912"/>
      <c r="CI118" s="912"/>
      <c r="CJ118" s="912"/>
      <c r="CK118" s="963"/>
      <c r="CL118" s="857"/>
      <c r="CM118" s="851" t="s">
        <v>468</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131</v>
      </c>
      <c r="DH118" s="816"/>
      <c r="DI118" s="816"/>
      <c r="DJ118" s="816"/>
      <c r="DK118" s="817"/>
      <c r="DL118" s="818" t="s">
        <v>131</v>
      </c>
      <c r="DM118" s="816"/>
      <c r="DN118" s="816"/>
      <c r="DO118" s="816"/>
      <c r="DP118" s="817"/>
      <c r="DQ118" s="818" t="s">
        <v>131</v>
      </c>
      <c r="DR118" s="816"/>
      <c r="DS118" s="816"/>
      <c r="DT118" s="816"/>
      <c r="DU118" s="817"/>
      <c r="DV118" s="860" t="s">
        <v>131</v>
      </c>
      <c r="DW118" s="861"/>
      <c r="DX118" s="861"/>
      <c r="DY118" s="861"/>
      <c r="DZ118" s="862"/>
    </row>
    <row r="119" spans="1:130" s="230" customFormat="1" ht="26.25" customHeight="1" x14ac:dyDescent="0.15">
      <c r="A119" s="854" t="s">
        <v>438</v>
      </c>
      <c r="B119" s="855"/>
      <c r="C119" s="896" t="s">
        <v>439</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131</v>
      </c>
      <c r="AB119" s="925"/>
      <c r="AC119" s="925"/>
      <c r="AD119" s="925"/>
      <c r="AE119" s="926"/>
      <c r="AF119" s="927" t="s">
        <v>467</v>
      </c>
      <c r="AG119" s="925"/>
      <c r="AH119" s="925"/>
      <c r="AI119" s="925"/>
      <c r="AJ119" s="926"/>
      <c r="AK119" s="927" t="s">
        <v>467</v>
      </c>
      <c r="AL119" s="925"/>
      <c r="AM119" s="925"/>
      <c r="AN119" s="925"/>
      <c r="AO119" s="926"/>
      <c r="AP119" s="928" t="s">
        <v>131</v>
      </c>
      <c r="AQ119" s="929"/>
      <c r="AR119" s="929"/>
      <c r="AS119" s="929"/>
      <c r="AT119" s="930"/>
      <c r="AU119" s="970"/>
      <c r="AV119" s="971"/>
      <c r="AW119" s="971"/>
      <c r="AX119" s="971"/>
      <c r="AY119" s="971"/>
      <c r="AZ119" s="251" t="s">
        <v>190</v>
      </c>
      <c r="BA119" s="251"/>
      <c r="BB119" s="251"/>
      <c r="BC119" s="251"/>
      <c r="BD119" s="251"/>
      <c r="BE119" s="251"/>
      <c r="BF119" s="251"/>
      <c r="BG119" s="251"/>
      <c r="BH119" s="251"/>
      <c r="BI119" s="251"/>
      <c r="BJ119" s="251"/>
      <c r="BK119" s="251"/>
      <c r="BL119" s="251"/>
      <c r="BM119" s="251"/>
      <c r="BN119" s="251"/>
      <c r="BO119" s="913" t="s">
        <v>469</v>
      </c>
      <c r="BP119" s="914"/>
      <c r="BQ119" s="915">
        <v>19083861</v>
      </c>
      <c r="BR119" s="881"/>
      <c r="BS119" s="881"/>
      <c r="BT119" s="881"/>
      <c r="BU119" s="881"/>
      <c r="BV119" s="881">
        <v>19016743</v>
      </c>
      <c r="BW119" s="881"/>
      <c r="BX119" s="881"/>
      <c r="BY119" s="881"/>
      <c r="BZ119" s="881"/>
      <c r="CA119" s="881">
        <v>18387715</v>
      </c>
      <c r="CB119" s="881"/>
      <c r="CC119" s="881"/>
      <c r="CD119" s="881"/>
      <c r="CE119" s="881"/>
      <c r="CF119" s="784"/>
      <c r="CG119" s="785"/>
      <c r="CH119" s="785"/>
      <c r="CI119" s="785"/>
      <c r="CJ119" s="870"/>
      <c r="CK119" s="964"/>
      <c r="CL119" s="859"/>
      <c r="CM119" s="874" t="s">
        <v>470</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131</v>
      </c>
      <c r="DH119" s="800"/>
      <c r="DI119" s="800"/>
      <c r="DJ119" s="800"/>
      <c r="DK119" s="801"/>
      <c r="DL119" s="802" t="s">
        <v>131</v>
      </c>
      <c r="DM119" s="800"/>
      <c r="DN119" s="800"/>
      <c r="DO119" s="800"/>
      <c r="DP119" s="801"/>
      <c r="DQ119" s="802" t="s">
        <v>467</v>
      </c>
      <c r="DR119" s="800"/>
      <c r="DS119" s="800"/>
      <c r="DT119" s="800"/>
      <c r="DU119" s="801"/>
      <c r="DV119" s="884" t="s">
        <v>467</v>
      </c>
      <c r="DW119" s="885"/>
      <c r="DX119" s="885"/>
      <c r="DY119" s="885"/>
      <c r="DZ119" s="886"/>
    </row>
    <row r="120" spans="1:130" s="230" customFormat="1" ht="26.25" customHeight="1" x14ac:dyDescent="0.15">
      <c r="A120" s="856"/>
      <c r="B120" s="857"/>
      <c r="C120" s="851" t="s">
        <v>444</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131</v>
      </c>
      <c r="AB120" s="816"/>
      <c r="AC120" s="816"/>
      <c r="AD120" s="816"/>
      <c r="AE120" s="817"/>
      <c r="AF120" s="818" t="s">
        <v>131</v>
      </c>
      <c r="AG120" s="816"/>
      <c r="AH120" s="816"/>
      <c r="AI120" s="816"/>
      <c r="AJ120" s="817"/>
      <c r="AK120" s="818" t="s">
        <v>131</v>
      </c>
      <c r="AL120" s="816"/>
      <c r="AM120" s="816"/>
      <c r="AN120" s="816"/>
      <c r="AO120" s="817"/>
      <c r="AP120" s="860" t="s">
        <v>131</v>
      </c>
      <c r="AQ120" s="861"/>
      <c r="AR120" s="861"/>
      <c r="AS120" s="861"/>
      <c r="AT120" s="862"/>
      <c r="AU120" s="916" t="s">
        <v>471</v>
      </c>
      <c r="AV120" s="917"/>
      <c r="AW120" s="917"/>
      <c r="AX120" s="917"/>
      <c r="AY120" s="918"/>
      <c r="AZ120" s="896" t="s">
        <v>472</v>
      </c>
      <c r="BA120" s="844"/>
      <c r="BB120" s="844"/>
      <c r="BC120" s="844"/>
      <c r="BD120" s="844"/>
      <c r="BE120" s="844"/>
      <c r="BF120" s="844"/>
      <c r="BG120" s="844"/>
      <c r="BH120" s="844"/>
      <c r="BI120" s="844"/>
      <c r="BJ120" s="844"/>
      <c r="BK120" s="844"/>
      <c r="BL120" s="844"/>
      <c r="BM120" s="844"/>
      <c r="BN120" s="844"/>
      <c r="BO120" s="844"/>
      <c r="BP120" s="845"/>
      <c r="BQ120" s="897">
        <v>5648990</v>
      </c>
      <c r="BR120" s="878"/>
      <c r="BS120" s="878"/>
      <c r="BT120" s="878"/>
      <c r="BU120" s="878"/>
      <c r="BV120" s="878">
        <v>6257737</v>
      </c>
      <c r="BW120" s="878"/>
      <c r="BX120" s="878"/>
      <c r="BY120" s="878"/>
      <c r="BZ120" s="878"/>
      <c r="CA120" s="878">
        <v>6872830</v>
      </c>
      <c r="CB120" s="878"/>
      <c r="CC120" s="878"/>
      <c r="CD120" s="878"/>
      <c r="CE120" s="878"/>
      <c r="CF120" s="902">
        <v>81.099999999999994</v>
      </c>
      <c r="CG120" s="903"/>
      <c r="CH120" s="903"/>
      <c r="CI120" s="903"/>
      <c r="CJ120" s="903"/>
      <c r="CK120" s="904" t="s">
        <v>473</v>
      </c>
      <c r="CL120" s="888"/>
      <c r="CM120" s="888"/>
      <c r="CN120" s="888"/>
      <c r="CO120" s="889"/>
      <c r="CP120" s="908" t="s">
        <v>410</v>
      </c>
      <c r="CQ120" s="909"/>
      <c r="CR120" s="909"/>
      <c r="CS120" s="909"/>
      <c r="CT120" s="909"/>
      <c r="CU120" s="909"/>
      <c r="CV120" s="909"/>
      <c r="CW120" s="909"/>
      <c r="CX120" s="909"/>
      <c r="CY120" s="909"/>
      <c r="CZ120" s="909"/>
      <c r="DA120" s="909"/>
      <c r="DB120" s="909"/>
      <c r="DC120" s="909"/>
      <c r="DD120" s="909"/>
      <c r="DE120" s="909"/>
      <c r="DF120" s="910"/>
      <c r="DG120" s="897">
        <v>8284180</v>
      </c>
      <c r="DH120" s="878"/>
      <c r="DI120" s="878"/>
      <c r="DJ120" s="878"/>
      <c r="DK120" s="878"/>
      <c r="DL120" s="878">
        <v>8172354</v>
      </c>
      <c r="DM120" s="878"/>
      <c r="DN120" s="878"/>
      <c r="DO120" s="878"/>
      <c r="DP120" s="878"/>
      <c r="DQ120" s="878">
        <v>7993824</v>
      </c>
      <c r="DR120" s="878"/>
      <c r="DS120" s="878"/>
      <c r="DT120" s="878"/>
      <c r="DU120" s="878"/>
      <c r="DV120" s="879">
        <v>94.3</v>
      </c>
      <c r="DW120" s="879"/>
      <c r="DX120" s="879"/>
      <c r="DY120" s="879"/>
      <c r="DZ120" s="880"/>
    </row>
    <row r="121" spans="1:130" s="230" customFormat="1" ht="26.25" customHeight="1" x14ac:dyDescent="0.15">
      <c r="A121" s="856"/>
      <c r="B121" s="857"/>
      <c r="C121" s="899" t="s">
        <v>474</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131</v>
      </c>
      <c r="AB121" s="816"/>
      <c r="AC121" s="816"/>
      <c r="AD121" s="816"/>
      <c r="AE121" s="817"/>
      <c r="AF121" s="818" t="s">
        <v>131</v>
      </c>
      <c r="AG121" s="816"/>
      <c r="AH121" s="816"/>
      <c r="AI121" s="816"/>
      <c r="AJ121" s="817"/>
      <c r="AK121" s="818" t="s">
        <v>467</v>
      </c>
      <c r="AL121" s="816"/>
      <c r="AM121" s="816"/>
      <c r="AN121" s="816"/>
      <c r="AO121" s="817"/>
      <c r="AP121" s="860" t="s">
        <v>131</v>
      </c>
      <c r="AQ121" s="861"/>
      <c r="AR121" s="861"/>
      <c r="AS121" s="861"/>
      <c r="AT121" s="862"/>
      <c r="AU121" s="919"/>
      <c r="AV121" s="920"/>
      <c r="AW121" s="920"/>
      <c r="AX121" s="920"/>
      <c r="AY121" s="921"/>
      <c r="AZ121" s="851" t="s">
        <v>475</v>
      </c>
      <c r="BA121" s="788"/>
      <c r="BB121" s="788"/>
      <c r="BC121" s="788"/>
      <c r="BD121" s="788"/>
      <c r="BE121" s="788"/>
      <c r="BF121" s="788"/>
      <c r="BG121" s="788"/>
      <c r="BH121" s="788"/>
      <c r="BI121" s="788"/>
      <c r="BJ121" s="788"/>
      <c r="BK121" s="788"/>
      <c r="BL121" s="788"/>
      <c r="BM121" s="788"/>
      <c r="BN121" s="788"/>
      <c r="BO121" s="788"/>
      <c r="BP121" s="789"/>
      <c r="BQ121" s="852" t="s">
        <v>467</v>
      </c>
      <c r="BR121" s="853"/>
      <c r="BS121" s="853"/>
      <c r="BT121" s="853"/>
      <c r="BU121" s="853"/>
      <c r="BV121" s="853" t="s">
        <v>131</v>
      </c>
      <c r="BW121" s="853"/>
      <c r="BX121" s="853"/>
      <c r="BY121" s="853"/>
      <c r="BZ121" s="853"/>
      <c r="CA121" s="853" t="s">
        <v>131</v>
      </c>
      <c r="CB121" s="853"/>
      <c r="CC121" s="853"/>
      <c r="CD121" s="853"/>
      <c r="CE121" s="853"/>
      <c r="CF121" s="911" t="s">
        <v>131</v>
      </c>
      <c r="CG121" s="912"/>
      <c r="CH121" s="912"/>
      <c r="CI121" s="912"/>
      <c r="CJ121" s="912"/>
      <c r="CK121" s="905"/>
      <c r="CL121" s="891"/>
      <c r="CM121" s="891"/>
      <c r="CN121" s="891"/>
      <c r="CO121" s="892"/>
      <c r="CP121" s="871" t="s">
        <v>476</v>
      </c>
      <c r="CQ121" s="872"/>
      <c r="CR121" s="872"/>
      <c r="CS121" s="872"/>
      <c r="CT121" s="872"/>
      <c r="CU121" s="872"/>
      <c r="CV121" s="872"/>
      <c r="CW121" s="872"/>
      <c r="CX121" s="872"/>
      <c r="CY121" s="872"/>
      <c r="CZ121" s="872"/>
      <c r="DA121" s="872"/>
      <c r="DB121" s="872"/>
      <c r="DC121" s="872"/>
      <c r="DD121" s="872"/>
      <c r="DE121" s="872"/>
      <c r="DF121" s="873"/>
      <c r="DG121" s="852">
        <v>68662</v>
      </c>
      <c r="DH121" s="853"/>
      <c r="DI121" s="853"/>
      <c r="DJ121" s="853"/>
      <c r="DK121" s="853"/>
      <c r="DL121" s="853">
        <v>50263</v>
      </c>
      <c r="DM121" s="853"/>
      <c r="DN121" s="853"/>
      <c r="DO121" s="853"/>
      <c r="DP121" s="853"/>
      <c r="DQ121" s="853">
        <v>40948</v>
      </c>
      <c r="DR121" s="853"/>
      <c r="DS121" s="853"/>
      <c r="DT121" s="853"/>
      <c r="DU121" s="853"/>
      <c r="DV121" s="830">
        <v>0.5</v>
      </c>
      <c r="DW121" s="830"/>
      <c r="DX121" s="830"/>
      <c r="DY121" s="830"/>
      <c r="DZ121" s="831"/>
    </row>
    <row r="122" spans="1:130" s="230" customFormat="1" ht="26.25" customHeight="1" x14ac:dyDescent="0.15">
      <c r="A122" s="856"/>
      <c r="B122" s="857"/>
      <c r="C122" s="851" t="s">
        <v>455</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131</v>
      </c>
      <c r="AB122" s="816"/>
      <c r="AC122" s="816"/>
      <c r="AD122" s="816"/>
      <c r="AE122" s="817"/>
      <c r="AF122" s="818" t="s">
        <v>131</v>
      </c>
      <c r="AG122" s="816"/>
      <c r="AH122" s="816"/>
      <c r="AI122" s="816"/>
      <c r="AJ122" s="817"/>
      <c r="AK122" s="818" t="s">
        <v>131</v>
      </c>
      <c r="AL122" s="816"/>
      <c r="AM122" s="816"/>
      <c r="AN122" s="816"/>
      <c r="AO122" s="817"/>
      <c r="AP122" s="860" t="s">
        <v>131</v>
      </c>
      <c r="AQ122" s="861"/>
      <c r="AR122" s="861"/>
      <c r="AS122" s="861"/>
      <c r="AT122" s="862"/>
      <c r="AU122" s="919"/>
      <c r="AV122" s="920"/>
      <c r="AW122" s="920"/>
      <c r="AX122" s="920"/>
      <c r="AY122" s="921"/>
      <c r="AZ122" s="874" t="s">
        <v>477</v>
      </c>
      <c r="BA122" s="875"/>
      <c r="BB122" s="875"/>
      <c r="BC122" s="875"/>
      <c r="BD122" s="875"/>
      <c r="BE122" s="875"/>
      <c r="BF122" s="875"/>
      <c r="BG122" s="875"/>
      <c r="BH122" s="875"/>
      <c r="BI122" s="875"/>
      <c r="BJ122" s="875"/>
      <c r="BK122" s="875"/>
      <c r="BL122" s="875"/>
      <c r="BM122" s="875"/>
      <c r="BN122" s="875"/>
      <c r="BO122" s="875"/>
      <c r="BP122" s="876"/>
      <c r="BQ122" s="915">
        <v>15275155</v>
      </c>
      <c r="BR122" s="881"/>
      <c r="BS122" s="881"/>
      <c r="BT122" s="881"/>
      <c r="BU122" s="881"/>
      <c r="BV122" s="881">
        <v>15311119</v>
      </c>
      <c r="BW122" s="881"/>
      <c r="BX122" s="881"/>
      <c r="BY122" s="881"/>
      <c r="BZ122" s="881"/>
      <c r="CA122" s="881">
        <v>14974116</v>
      </c>
      <c r="CB122" s="881"/>
      <c r="CC122" s="881"/>
      <c r="CD122" s="881"/>
      <c r="CE122" s="881"/>
      <c r="CF122" s="882">
        <v>176.6</v>
      </c>
      <c r="CG122" s="883"/>
      <c r="CH122" s="883"/>
      <c r="CI122" s="883"/>
      <c r="CJ122" s="883"/>
      <c r="CK122" s="905"/>
      <c r="CL122" s="891"/>
      <c r="CM122" s="891"/>
      <c r="CN122" s="891"/>
      <c r="CO122" s="892"/>
      <c r="CP122" s="871" t="s">
        <v>478</v>
      </c>
      <c r="CQ122" s="872"/>
      <c r="CR122" s="872"/>
      <c r="CS122" s="872"/>
      <c r="CT122" s="872"/>
      <c r="CU122" s="872"/>
      <c r="CV122" s="872"/>
      <c r="CW122" s="872"/>
      <c r="CX122" s="872"/>
      <c r="CY122" s="872"/>
      <c r="CZ122" s="872"/>
      <c r="DA122" s="872"/>
      <c r="DB122" s="872"/>
      <c r="DC122" s="872"/>
      <c r="DD122" s="872"/>
      <c r="DE122" s="872"/>
      <c r="DF122" s="873"/>
      <c r="DG122" s="852" t="s">
        <v>131</v>
      </c>
      <c r="DH122" s="853"/>
      <c r="DI122" s="853"/>
      <c r="DJ122" s="853"/>
      <c r="DK122" s="853"/>
      <c r="DL122" s="853" t="s">
        <v>467</v>
      </c>
      <c r="DM122" s="853"/>
      <c r="DN122" s="853"/>
      <c r="DO122" s="853"/>
      <c r="DP122" s="853"/>
      <c r="DQ122" s="853" t="s">
        <v>467</v>
      </c>
      <c r="DR122" s="853"/>
      <c r="DS122" s="853"/>
      <c r="DT122" s="853"/>
      <c r="DU122" s="853"/>
      <c r="DV122" s="830" t="s">
        <v>131</v>
      </c>
      <c r="DW122" s="830"/>
      <c r="DX122" s="830"/>
      <c r="DY122" s="830"/>
      <c r="DZ122" s="831"/>
    </row>
    <row r="123" spans="1:130" s="230" customFormat="1" ht="26.25" customHeight="1" x14ac:dyDescent="0.15">
      <c r="A123" s="856"/>
      <c r="B123" s="857"/>
      <c r="C123" s="851" t="s">
        <v>461</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467</v>
      </c>
      <c r="AB123" s="816"/>
      <c r="AC123" s="816"/>
      <c r="AD123" s="816"/>
      <c r="AE123" s="817"/>
      <c r="AF123" s="818" t="s">
        <v>467</v>
      </c>
      <c r="AG123" s="816"/>
      <c r="AH123" s="816"/>
      <c r="AI123" s="816"/>
      <c r="AJ123" s="817"/>
      <c r="AK123" s="818" t="s">
        <v>467</v>
      </c>
      <c r="AL123" s="816"/>
      <c r="AM123" s="816"/>
      <c r="AN123" s="816"/>
      <c r="AO123" s="817"/>
      <c r="AP123" s="860" t="s">
        <v>131</v>
      </c>
      <c r="AQ123" s="861"/>
      <c r="AR123" s="861"/>
      <c r="AS123" s="861"/>
      <c r="AT123" s="862"/>
      <c r="AU123" s="922"/>
      <c r="AV123" s="923"/>
      <c r="AW123" s="923"/>
      <c r="AX123" s="923"/>
      <c r="AY123" s="923"/>
      <c r="AZ123" s="251" t="s">
        <v>190</v>
      </c>
      <c r="BA123" s="251"/>
      <c r="BB123" s="251"/>
      <c r="BC123" s="251"/>
      <c r="BD123" s="251"/>
      <c r="BE123" s="251"/>
      <c r="BF123" s="251"/>
      <c r="BG123" s="251"/>
      <c r="BH123" s="251"/>
      <c r="BI123" s="251"/>
      <c r="BJ123" s="251"/>
      <c r="BK123" s="251"/>
      <c r="BL123" s="251"/>
      <c r="BM123" s="251"/>
      <c r="BN123" s="251"/>
      <c r="BO123" s="913" t="s">
        <v>479</v>
      </c>
      <c r="BP123" s="914"/>
      <c r="BQ123" s="868">
        <v>20924145</v>
      </c>
      <c r="BR123" s="869"/>
      <c r="BS123" s="869"/>
      <c r="BT123" s="869"/>
      <c r="BU123" s="869"/>
      <c r="BV123" s="869">
        <v>21568856</v>
      </c>
      <c r="BW123" s="869"/>
      <c r="BX123" s="869"/>
      <c r="BY123" s="869"/>
      <c r="BZ123" s="869"/>
      <c r="CA123" s="869">
        <v>21846946</v>
      </c>
      <c r="CB123" s="869"/>
      <c r="CC123" s="869"/>
      <c r="CD123" s="869"/>
      <c r="CE123" s="869"/>
      <c r="CF123" s="784"/>
      <c r="CG123" s="785"/>
      <c r="CH123" s="785"/>
      <c r="CI123" s="785"/>
      <c r="CJ123" s="870"/>
      <c r="CK123" s="905"/>
      <c r="CL123" s="891"/>
      <c r="CM123" s="891"/>
      <c r="CN123" s="891"/>
      <c r="CO123" s="892"/>
      <c r="CP123" s="871" t="s">
        <v>480</v>
      </c>
      <c r="CQ123" s="872"/>
      <c r="CR123" s="872"/>
      <c r="CS123" s="872"/>
      <c r="CT123" s="872"/>
      <c r="CU123" s="872"/>
      <c r="CV123" s="872"/>
      <c r="CW123" s="872"/>
      <c r="CX123" s="872"/>
      <c r="CY123" s="872"/>
      <c r="CZ123" s="872"/>
      <c r="DA123" s="872"/>
      <c r="DB123" s="872"/>
      <c r="DC123" s="872"/>
      <c r="DD123" s="872"/>
      <c r="DE123" s="872"/>
      <c r="DF123" s="873"/>
      <c r="DG123" s="815" t="s">
        <v>131</v>
      </c>
      <c r="DH123" s="816"/>
      <c r="DI123" s="816"/>
      <c r="DJ123" s="816"/>
      <c r="DK123" s="817"/>
      <c r="DL123" s="818" t="s">
        <v>131</v>
      </c>
      <c r="DM123" s="816"/>
      <c r="DN123" s="816"/>
      <c r="DO123" s="816"/>
      <c r="DP123" s="817"/>
      <c r="DQ123" s="818" t="s">
        <v>131</v>
      </c>
      <c r="DR123" s="816"/>
      <c r="DS123" s="816"/>
      <c r="DT123" s="816"/>
      <c r="DU123" s="817"/>
      <c r="DV123" s="860" t="s">
        <v>467</v>
      </c>
      <c r="DW123" s="861"/>
      <c r="DX123" s="861"/>
      <c r="DY123" s="861"/>
      <c r="DZ123" s="862"/>
    </row>
    <row r="124" spans="1:130" s="230" customFormat="1" ht="26.25" customHeight="1" thickBot="1" x14ac:dyDescent="0.2">
      <c r="A124" s="856"/>
      <c r="B124" s="857"/>
      <c r="C124" s="851" t="s">
        <v>464</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131</v>
      </c>
      <c r="AB124" s="816"/>
      <c r="AC124" s="816"/>
      <c r="AD124" s="816"/>
      <c r="AE124" s="817"/>
      <c r="AF124" s="818" t="s">
        <v>131</v>
      </c>
      <c r="AG124" s="816"/>
      <c r="AH124" s="816"/>
      <c r="AI124" s="816"/>
      <c r="AJ124" s="817"/>
      <c r="AK124" s="818" t="s">
        <v>131</v>
      </c>
      <c r="AL124" s="816"/>
      <c r="AM124" s="816"/>
      <c r="AN124" s="816"/>
      <c r="AO124" s="817"/>
      <c r="AP124" s="860" t="s">
        <v>131</v>
      </c>
      <c r="AQ124" s="861"/>
      <c r="AR124" s="861"/>
      <c r="AS124" s="861"/>
      <c r="AT124" s="862"/>
      <c r="AU124" s="863" t="s">
        <v>481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467</v>
      </c>
      <c r="BR124" s="867"/>
      <c r="BS124" s="867"/>
      <c r="BT124" s="867"/>
      <c r="BU124" s="867"/>
      <c r="BV124" s="867" t="s">
        <v>131</v>
      </c>
      <c r="BW124" s="867"/>
      <c r="BX124" s="867"/>
      <c r="BY124" s="867"/>
      <c r="BZ124" s="867"/>
      <c r="CA124" s="867" t="s">
        <v>131</v>
      </c>
      <c r="CB124" s="867"/>
      <c r="CC124" s="867"/>
      <c r="CD124" s="867"/>
      <c r="CE124" s="867"/>
      <c r="CF124" s="762"/>
      <c r="CG124" s="763"/>
      <c r="CH124" s="763"/>
      <c r="CI124" s="763"/>
      <c r="CJ124" s="898"/>
      <c r="CK124" s="906"/>
      <c r="CL124" s="906"/>
      <c r="CM124" s="906"/>
      <c r="CN124" s="906"/>
      <c r="CO124" s="907"/>
      <c r="CP124" s="871" t="s">
        <v>482</v>
      </c>
      <c r="CQ124" s="872"/>
      <c r="CR124" s="872"/>
      <c r="CS124" s="872"/>
      <c r="CT124" s="872"/>
      <c r="CU124" s="872"/>
      <c r="CV124" s="872"/>
      <c r="CW124" s="872"/>
      <c r="CX124" s="872"/>
      <c r="CY124" s="872"/>
      <c r="CZ124" s="872"/>
      <c r="DA124" s="872"/>
      <c r="DB124" s="872"/>
      <c r="DC124" s="872"/>
      <c r="DD124" s="872"/>
      <c r="DE124" s="872"/>
      <c r="DF124" s="873"/>
      <c r="DG124" s="799" t="s">
        <v>131</v>
      </c>
      <c r="DH124" s="800"/>
      <c r="DI124" s="800"/>
      <c r="DJ124" s="800"/>
      <c r="DK124" s="801"/>
      <c r="DL124" s="802" t="s">
        <v>131</v>
      </c>
      <c r="DM124" s="800"/>
      <c r="DN124" s="800"/>
      <c r="DO124" s="800"/>
      <c r="DP124" s="801"/>
      <c r="DQ124" s="802" t="s">
        <v>131</v>
      </c>
      <c r="DR124" s="800"/>
      <c r="DS124" s="800"/>
      <c r="DT124" s="800"/>
      <c r="DU124" s="801"/>
      <c r="DV124" s="884" t="s">
        <v>131</v>
      </c>
      <c r="DW124" s="885"/>
      <c r="DX124" s="885"/>
      <c r="DY124" s="885"/>
      <c r="DZ124" s="886"/>
    </row>
    <row r="125" spans="1:130" s="230" customFormat="1" ht="26.25" customHeight="1" x14ac:dyDescent="0.15">
      <c r="A125" s="856"/>
      <c r="B125" s="857"/>
      <c r="C125" s="851" t="s">
        <v>468</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131</v>
      </c>
      <c r="AB125" s="816"/>
      <c r="AC125" s="816"/>
      <c r="AD125" s="816"/>
      <c r="AE125" s="817"/>
      <c r="AF125" s="818" t="s">
        <v>131</v>
      </c>
      <c r="AG125" s="816"/>
      <c r="AH125" s="816"/>
      <c r="AI125" s="816"/>
      <c r="AJ125" s="817"/>
      <c r="AK125" s="818" t="s">
        <v>131</v>
      </c>
      <c r="AL125" s="816"/>
      <c r="AM125" s="816"/>
      <c r="AN125" s="816"/>
      <c r="AO125" s="817"/>
      <c r="AP125" s="860" t="s">
        <v>131</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483</v>
      </c>
      <c r="CL125" s="888"/>
      <c r="CM125" s="888"/>
      <c r="CN125" s="888"/>
      <c r="CO125" s="889"/>
      <c r="CP125" s="896" t="s">
        <v>484</v>
      </c>
      <c r="CQ125" s="844"/>
      <c r="CR125" s="844"/>
      <c r="CS125" s="844"/>
      <c r="CT125" s="844"/>
      <c r="CU125" s="844"/>
      <c r="CV125" s="844"/>
      <c r="CW125" s="844"/>
      <c r="CX125" s="844"/>
      <c r="CY125" s="844"/>
      <c r="CZ125" s="844"/>
      <c r="DA125" s="844"/>
      <c r="DB125" s="844"/>
      <c r="DC125" s="844"/>
      <c r="DD125" s="844"/>
      <c r="DE125" s="844"/>
      <c r="DF125" s="845"/>
      <c r="DG125" s="897" t="s">
        <v>131</v>
      </c>
      <c r="DH125" s="878"/>
      <c r="DI125" s="878"/>
      <c r="DJ125" s="878"/>
      <c r="DK125" s="878"/>
      <c r="DL125" s="878" t="s">
        <v>131</v>
      </c>
      <c r="DM125" s="878"/>
      <c r="DN125" s="878"/>
      <c r="DO125" s="878"/>
      <c r="DP125" s="878"/>
      <c r="DQ125" s="878" t="s">
        <v>131</v>
      </c>
      <c r="DR125" s="878"/>
      <c r="DS125" s="878"/>
      <c r="DT125" s="878"/>
      <c r="DU125" s="878"/>
      <c r="DV125" s="879" t="s">
        <v>131</v>
      </c>
      <c r="DW125" s="879"/>
      <c r="DX125" s="879"/>
      <c r="DY125" s="879"/>
      <c r="DZ125" s="880"/>
    </row>
    <row r="126" spans="1:130" s="230" customFormat="1" ht="26.25" customHeight="1" thickBot="1" x14ac:dyDescent="0.2">
      <c r="A126" s="856"/>
      <c r="B126" s="857"/>
      <c r="C126" s="851" t="s">
        <v>470</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131</v>
      </c>
      <c r="AB126" s="816"/>
      <c r="AC126" s="816"/>
      <c r="AD126" s="816"/>
      <c r="AE126" s="817"/>
      <c r="AF126" s="818" t="s">
        <v>131</v>
      </c>
      <c r="AG126" s="816"/>
      <c r="AH126" s="816"/>
      <c r="AI126" s="816"/>
      <c r="AJ126" s="817"/>
      <c r="AK126" s="818" t="s">
        <v>131</v>
      </c>
      <c r="AL126" s="816"/>
      <c r="AM126" s="816"/>
      <c r="AN126" s="816"/>
      <c r="AO126" s="817"/>
      <c r="AP126" s="860" t="s">
        <v>131</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485</v>
      </c>
      <c r="CQ126" s="788"/>
      <c r="CR126" s="788"/>
      <c r="CS126" s="788"/>
      <c r="CT126" s="788"/>
      <c r="CU126" s="788"/>
      <c r="CV126" s="788"/>
      <c r="CW126" s="788"/>
      <c r="CX126" s="788"/>
      <c r="CY126" s="788"/>
      <c r="CZ126" s="788"/>
      <c r="DA126" s="788"/>
      <c r="DB126" s="788"/>
      <c r="DC126" s="788"/>
      <c r="DD126" s="788"/>
      <c r="DE126" s="788"/>
      <c r="DF126" s="789"/>
      <c r="DG126" s="852" t="s">
        <v>131</v>
      </c>
      <c r="DH126" s="853"/>
      <c r="DI126" s="853"/>
      <c r="DJ126" s="853"/>
      <c r="DK126" s="853"/>
      <c r="DL126" s="853" t="s">
        <v>131</v>
      </c>
      <c r="DM126" s="853"/>
      <c r="DN126" s="853"/>
      <c r="DO126" s="853"/>
      <c r="DP126" s="853"/>
      <c r="DQ126" s="853" t="s">
        <v>131</v>
      </c>
      <c r="DR126" s="853"/>
      <c r="DS126" s="853"/>
      <c r="DT126" s="853"/>
      <c r="DU126" s="853"/>
      <c r="DV126" s="830" t="s">
        <v>131</v>
      </c>
      <c r="DW126" s="830"/>
      <c r="DX126" s="830"/>
      <c r="DY126" s="830"/>
      <c r="DZ126" s="831"/>
    </row>
    <row r="127" spans="1:130" s="230" customFormat="1" ht="26.25" customHeight="1" x14ac:dyDescent="0.15">
      <c r="A127" s="858"/>
      <c r="B127" s="859"/>
      <c r="C127" s="874" t="s">
        <v>486</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131</v>
      </c>
      <c r="AB127" s="816"/>
      <c r="AC127" s="816"/>
      <c r="AD127" s="816"/>
      <c r="AE127" s="817"/>
      <c r="AF127" s="818" t="s">
        <v>131</v>
      </c>
      <c r="AG127" s="816"/>
      <c r="AH127" s="816"/>
      <c r="AI127" s="816"/>
      <c r="AJ127" s="817"/>
      <c r="AK127" s="818" t="s">
        <v>131</v>
      </c>
      <c r="AL127" s="816"/>
      <c r="AM127" s="816"/>
      <c r="AN127" s="816"/>
      <c r="AO127" s="817"/>
      <c r="AP127" s="860" t="s">
        <v>131</v>
      </c>
      <c r="AQ127" s="861"/>
      <c r="AR127" s="861"/>
      <c r="AS127" s="861"/>
      <c r="AT127" s="862"/>
      <c r="AU127" s="232"/>
      <c r="AV127" s="232"/>
      <c r="AW127" s="232"/>
      <c r="AX127" s="877" t="s">
        <v>487</v>
      </c>
      <c r="AY127" s="848"/>
      <c r="AZ127" s="848"/>
      <c r="BA127" s="848"/>
      <c r="BB127" s="848"/>
      <c r="BC127" s="848"/>
      <c r="BD127" s="848"/>
      <c r="BE127" s="849"/>
      <c r="BF127" s="847" t="s">
        <v>488</v>
      </c>
      <c r="BG127" s="848"/>
      <c r="BH127" s="848"/>
      <c r="BI127" s="848"/>
      <c r="BJ127" s="848"/>
      <c r="BK127" s="848"/>
      <c r="BL127" s="849"/>
      <c r="BM127" s="847" t="s">
        <v>489</v>
      </c>
      <c r="BN127" s="848"/>
      <c r="BO127" s="848"/>
      <c r="BP127" s="848"/>
      <c r="BQ127" s="848"/>
      <c r="BR127" s="848"/>
      <c r="BS127" s="849"/>
      <c r="BT127" s="847" t="s">
        <v>490</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491</v>
      </c>
      <c r="CQ127" s="788"/>
      <c r="CR127" s="788"/>
      <c r="CS127" s="788"/>
      <c r="CT127" s="788"/>
      <c r="CU127" s="788"/>
      <c r="CV127" s="788"/>
      <c r="CW127" s="788"/>
      <c r="CX127" s="788"/>
      <c r="CY127" s="788"/>
      <c r="CZ127" s="788"/>
      <c r="DA127" s="788"/>
      <c r="DB127" s="788"/>
      <c r="DC127" s="788"/>
      <c r="DD127" s="788"/>
      <c r="DE127" s="788"/>
      <c r="DF127" s="789"/>
      <c r="DG127" s="852" t="s">
        <v>131</v>
      </c>
      <c r="DH127" s="853"/>
      <c r="DI127" s="853"/>
      <c r="DJ127" s="853"/>
      <c r="DK127" s="853"/>
      <c r="DL127" s="853" t="s">
        <v>131</v>
      </c>
      <c r="DM127" s="853"/>
      <c r="DN127" s="853"/>
      <c r="DO127" s="853"/>
      <c r="DP127" s="853"/>
      <c r="DQ127" s="853" t="s">
        <v>131</v>
      </c>
      <c r="DR127" s="853"/>
      <c r="DS127" s="853"/>
      <c r="DT127" s="853"/>
      <c r="DU127" s="853"/>
      <c r="DV127" s="830" t="s">
        <v>131</v>
      </c>
      <c r="DW127" s="830"/>
      <c r="DX127" s="830"/>
      <c r="DY127" s="830"/>
      <c r="DZ127" s="831"/>
    </row>
    <row r="128" spans="1:130" s="230" customFormat="1" ht="26.25" customHeight="1" thickBot="1" x14ac:dyDescent="0.2">
      <c r="A128" s="832" t="s">
        <v>492</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493</v>
      </c>
      <c r="X128" s="834"/>
      <c r="Y128" s="834"/>
      <c r="Z128" s="835"/>
      <c r="AA128" s="836" t="s">
        <v>131</v>
      </c>
      <c r="AB128" s="837"/>
      <c r="AC128" s="837"/>
      <c r="AD128" s="837"/>
      <c r="AE128" s="838"/>
      <c r="AF128" s="839" t="s">
        <v>131</v>
      </c>
      <c r="AG128" s="837"/>
      <c r="AH128" s="837"/>
      <c r="AI128" s="837"/>
      <c r="AJ128" s="838"/>
      <c r="AK128" s="839">
        <v>598</v>
      </c>
      <c r="AL128" s="837"/>
      <c r="AM128" s="837"/>
      <c r="AN128" s="837"/>
      <c r="AO128" s="838"/>
      <c r="AP128" s="840"/>
      <c r="AQ128" s="841"/>
      <c r="AR128" s="841"/>
      <c r="AS128" s="841"/>
      <c r="AT128" s="842"/>
      <c r="AU128" s="232"/>
      <c r="AV128" s="232"/>
      <c r="AW128" s="232"/>
      <c r="AX128" s="843" t="s">
        <v>494</v>
      </c>
      <c r="AY128" s="844"/>
      <c r="AZ128" s="844"/>
      <c r="BA128" s="844"/>
      <c r="BB128" s="844"/>
      <c r="BC128" s="844"/>
      <c r="BD128" s="844"/>
      <c r="BE128" s="845"/>
      <c r="BF128" s="822" t="s">
        <v>131</v>
      </c>
      <c r="BG128" s="823"/>
      <c r="BH128" s="823"/>
      <c r="BI128" s="823"/>
      <c r="BJ128" s="823"/>
      <c r="BK128" s="823"/>
      <c r="BL128" s="846"/>
      <c r="BM128" s="822">
        <v>13.42</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495</v>
      </c>
      <c r="CQ128" s="766"/>
      <c r="CR128" s="766"/>
      <c r="CS128" s="766"/>
      <c r="CT128" s="766"/>
      <c r="CU128" s="766"/>
      <c r="CV128" s="766"/>
      <c r="CW128" s="766"/>
      <c r="CX128" s="766"/>
      <c r="CY128" s="766"/>
      <c r="CZ128" s="766"/>
      <c r="DA128" s="766"/>
      <c r="DB128" s="766"/>
      <c r="DC128" s="766"/>
      <c r="DD128" s="766"/>
      <c r="DE128" s="766"/>
      <c r="DF128" s="767"/>
      <c r="DG128" s="826" t="s">
        <v>467</v>
      </c>
      <c r="DH128" s="827"/>
      <c r="DI128" s="827"/>
      <c r="DJ128" s="827"/>
      <c r="DK128" s="827"/>
      <c r="DL128" s="827" t="s">
        <v>131</v>
      </c>
      <c r="DM128" s="827"/>
      <c r="DN128" s="827"/>
      <c r="DO128" s="827"/>
      <c r="DP128" s="827"/>
      <c r="DQ128" s="827" t="s">
        <v>131</v>
      </c>
      <c r="DR128" s="827"/>
      <c r="DS128" s="827"/>
      <c r="DT128" s="827"/>
      <c r="DU128" s="827"/>
      <c r="DV128" s="828" t="s">
        <v>131</v>
      </c>
      <c r="DW128" s="828"/>
      <c r="DX128" s="828"/>
      <c r="DY128" s="828"/>
      <c r="DZ128" s="829"/>
    </row>
    <row r="129" spans="1:131" s="230" customFormat="1" ht="26.25" customHeight="1" x14ac:dyDescent="0.15">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496</v>
      </c>
      <c r="X129" s="813"/>
      <c r="Y129" s="813"/>
      <c r="Z129" s="814"/>
      <c r="AA129" s="815">
        <v>9167586</v>
      </c>
      <c r="AB129" s="816"/>
      <c r="AC129" s="816"/>
      <c r="AD129" s="816"/>
      <c r="AE129" s="817"/>
      <c r="AF129" s="818">
        <v>9788801</v>
      </c>
      <c r="AG129" s="816"/>
      <c r="AH129" s="816"/>
      <c r="AI129" s="816"/>
      <c r="AJ129" s="817"/>
      <c r="AK129" s="818">
        <v>9529389</v>
      </c>
      <c r="AL129" s="816"/>
      <c r="AM129" s="816"/>
      <c r="AN129" s="816"/>
      <c r="AO129" s="817"/>
      <c r="AP129" s="819"/>
      <c r="AQ129" s="820"/>
      <c r="AR129" s="820"/>
      <c r="AS129" s="820"/>
      <c r="AT129" s="821"/>
      <c r="AU129" s="233"/>
      <c r="AV129" s="233"/>
      <c r="AW129" s="233"/>
      <c r="AX129" s="787" t="s">
        <v>497</v>
      </c>
      <c r="AY129" s="788"/>
      <c r="AZ129" s="788"/>
      <c r="BA129" s="788"/>
      <c r="BB129" s="788"/>
      <c r="BC129" s="788"/>
      <c r="BD129" s="788"/>
      <c r="BE129" s="789"/>
      <c r="BF129" s="806" t="s">
        <v>467</v>
      </c>
      <c r="BG129" s="807"/>
      <c r="BH129" s="807"/>
      <c r="BI129" s="807"/>
      <c r="BJ129" s="807"/>
      <c r="BK129" s="807"/>
      <c r="BL129" s="808"/>
      <c r="BM129" s="806">
        <v>18.420000000000002</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498</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499</v>
      </c>
      <c r="X130" s="813"/>
      <c r="Y130" s="813"/>
      <c r="Z130" s="814"/>
      <c r="AA130" s="815">
        <v>1004082</v>
      </c>
      <c r="AB130" s="816"/>
      <c r="AC130" s="816"/>
      <c r="AD130" s="816"/>
      <c r="AE130" s="817"/>
      <c r="AF130" s="818">
        <v>1034948</v>
      </c>
      <c r="AG130" s="816"/>
      <c r="AH130" s="816"/>
      <c r="AI130" s="816"/>
      <c r="AJ130" s="817"/>
      <c r="AK130" s="818">
        <v>1050146</v>
      </c>
      <c r="AL130" s="816"/>
      <c r="AM130" s="816"/>
      <c r="AN130" s="816"/>
      <c r="AO130" s="817"/>
      <c r="AP130" s="819"/>
      <c r="AQ130" s="820"/>
      <c r="AR130" s="820"/>
      <c r="AS130" s="820"/>
      <c r="AT130" s="821"/>
      <c r="AU130" s="233"/>
      <c r="AV130" s="233"/>
      <c r="AW130" s="233"/>
      <c r="AX130" s="787" t="s">
        <v>500</v>
      </c>
      <c r="AY130" s="788"/>
      <c r="AZ130" s="788"/>
      <c r="BA130" s="788"/>
      <c r="BB130" s="788"/>
      <c r="BC130" s="788"/>
      <c r="BD130" s="788"/>
      <c r="BE130" s="789"/>
      <c r="BF130" s="790">
        <v>4</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501</v>
      </c>
      <c r="X131" s="797"/>
      <c r="Y131" s="797"/>
      <c r="Z131" s="798"/>
      <c r="AA131" s="799">
        <v>8163504</v>
      </c>
      <c r="AB131" s="800"/>
      <c r="AC131" s="800"/>
      <c r="AD131" s="800"/>
      <c r="AE131" s="801"/>
      <c r="AF131" s="802">
        <v>8753853</v>
      </c>
      <c r="AG131" s="800"/>
      <c r="AH131" s="800"/>
      <c r="AI131" s="800"/>
      <c r="AJ131" s="801"/>
      <c r="AK131" s="802">
        <v>8479243</v>
      </c>
      <c r="AL131" s="800"/>
      <c r="AM131" s="800"/>
      <c r="AN131" s="800"/>
      <c r="AO131" s="801"/>
      <c r="AP131" s="803"/>
      <c r="AQ131" s="804"/>
      <c r="AR131" s="804"/>
      <c r="AS131" s="804"/>
      <c r="AT131" s="805"/>
      <c r="AU131" s="233"/>
      <c r="AV131" s="233"/>
      <c r="AW131" s="233"/>
      <c r="AX131" s="765" t="s">
        <v>502</v>
      </c>
      <c r="AY131" s="766"/>
      <c r="AZ131" s="766"/>
      <c r="BA131" s="766"/>
      <c r="BB131" s="766"/>
      <c r="BC131" s="766"/>
      <c r="BD131" s="766"/>
      <c r="BE131" s="767"/>
      <c r="BF131" s="768" t="s">
        <v>131</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503</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504</v>
      </c>
      <c r="W132" s="778"/>
      <c r="X132" s="778"/>
      <c r="Y132" s="778"/>
      <c r="Z132" s="779"/>
      <c r="AA132" s="780">
        <v>3.6368206590000001</v>
      </c>
      <c r="AB132" s="781"/>
      <c r="AC132" s="781"/>
      <c r="AD132" s="781"/>
      <c r="AE132" s="782"/>
      <c r="AF132" s="783">
        <v>3.8115444709999999</v>
      </c>
      <c r="AG132" s="781"/>
      <c r="AH132" s="781"/>
      <c r="AI132" s="781"/>
      <c r="AJ132" s="782"/>
      <c r="AK132" s="783">
        <v>4.5704905499999997</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505</v>
      </c>
      <c r="W133" s="757"/>
      <c r="X133" s="757"/>
      <c r="Y133" s="757"/>
      <c r="Z133" s="758"/>
      <c r="AA133" s="759">
        <v>2.6</v>
      </c>
      <c r="AB133" s="760"/>
      <c r="AC133" s="760"/>
      <c r="AD133" s="760"/>
      <c r="AE133" s="761"/>
      <c r="AF133" s="759">
        <v>3.2</v>
      </c>
      <c r="AG133" s="760"/>
      <c r="AH133" s="760"/>
      <c r="AI133" s="760"/>
      <c r="AJ133" s="761"/>
      <c r="AK133" s="759">
        <v>4</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83LYihR78BTr3vmQtA61JZ73RHUuhcCaRlHJTdsBmgh+7Bb53c3C1Do+SIPluvGbuior0n8nH/1CMshGh2tQuA==" saltValue="ckn8vD8mMPF8LhsGqNHW3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B72:P72"/>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WgirjQ5qOyouxk1A66bpvV/CAupCPX4guXn452TOPxN7snUB4SU/fvW4C1+b5c/9sFxR1utVYI0zcHTB5Em2RA==" saltValue="DyecSFFKGP0yN04BsaPA8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view="pageBreakPreview" zoomScaleNormal="100" zoomScaleSheetLayoutView="100"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BO/qZrvI/gQnTTBnbuVAPyO0jIJwRUOmbAtSLO4+uk2qSKfpuNSF9j/05UToLxIPInQ025cslHRP4B0NeWKvw==" saltValue="BrJfDrdRAu31agw2ZlXCdg=="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60" t="s">
        <v>509</v>
      </c>
      <c r="AP7" s="272"/>
      <c r="AQ7" s="273" t="s">
        <v>510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61"/>
      <c r="AP8" s="278" t="s">
        <v>511</v>
      </c>
      <c r="AQ8" s="279" t="s">
        <v>512</v>
      </c>
      <c r="AR8" s="280" t="s">
        <v>513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72" t="s">
        <v>514</v>
      </c>
      <c r="AL9" s="1173"/>
      <c r="AM9" s="1173"/>
      <c r="AN9" s="1174"/>
      <c r="AO9" s="281">
        <v>3488824</v>
      </c>
      <c r="AP9" s="281">
        <v>84510</v>
      </c>
      <c r="AQ9" s="282">
        <v>76332</v>
      </c>
      <c r="AR9" s="283">
        <v>10.7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72" t="s">
        <v>515</v>
      </c>
      <c r="AL10" s="1173"/>
      <c r="AM10" s="1173"/>
      <c r="AN10" s="1174"/>
      <c r="AO10" s="284">
        <v>11585</v>
      </c>
      <c r="AP10" s="284">
        <v>281</v>
      </c>
      <c r="AQ10" s="285">
        <v>8203</v>
      </c>
      <c r="AR10" s="286">
        <v>-96.6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72" t="s">
        <v>516</v>
      </c>
      <c r="AL11" s="1173"/>
      <c r="AM11" s="1173"/>
      <c r="AN11" s="1174"/>
      <c r="AO11" s="284">
        <v>13130</v>
      </c>
      <c r="AP11" s="284">
        <v>318</v>
      </c>
      <c r="AQ11" s="285">
        <v>546</v>
      </c>
      <c r="AR11" s="286">
        <v>-41.8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72" t="s">
        <v>517</v>
      </c>
      <c r="AL12" s="1173"/>
      <c r="AM12" s="1173"/>
      <c r="AN12" s="1174"/>
      <c r="AO12" s="284" t="s">
        <v>518</v>
      </c>
      <c r="AP12" s="284" t="s">
        <v>518</v>
      </c>
      <c r="AQ12" s="285">
        <v>4</v>
      </c>
      <c r="AR12" s="286" t="s">
        <v>518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72" t="s">
        <v>519</v>
      </c>
      <c r="AL13" s="1173"/>
      <c r="AM13" s="1173"/>
      <c r="AN13" s="1174"/>
      <c r="AO13" s="284">
        <v>88604</v>
      </c>
      <c r="AP13" s="284">
        <v>2146</v>
      </c>
      <c r="AQ13" s="285">
        <v>2795</v>
      </c>
      <c r="AR13" s="286">
        <v>-23.2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72" t="s">
        <v>520</v>
      </c>
      <c r="AL14" s="1173"/>
      <c r="AM14" s="1173"/>
      <c r="AN14" s="1174"/>
      <c r="AO14" s="284">
        <v>25050</v>
      </c>
      <c r="AP14" s="284">
        <v>607</v>
      </c>
      <c r="AQ14" s="285">
        <v>1229</v>
      </c>
      <c r="AR14" s="286">
        <v>-50.6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5" t="s">
        <v>521</v>
      </c>
      <c r="AL15" s="1176"/>
      <c r="AM15" s="1176"/>
      <c r="AN15" s="1177"/>
      <c r="AO15" s="284">
        <v>-302544</v>
      </c>
      <c r="AP15" s="284">
        <v>-7329</v>
      </c>
      <c r="AQ15" s="285">
        <v>-5192</v>
      </c>
      <c r="AR15" s="286">
        <v>41.2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5" t="s">
        <v>190</v>
      </c>
      <c r="AL16" s="1176"/>
      <c r="AM16" s="1176"/>
      <c r="AN16" s="1177"/>
      <c r="AO16" s="284">
        <v>3324649</v>
      </c>
      <c r="AP16" s="284">
        <v>80533</v>
      </c>
      <c r="AQ16" s="285">
        <v>83916</v>
      </c>
      <c r="AR16" s="286">
        <v>-4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523</v>
      </c>
      <c r="AP20" s="293" t="s">
        <v>524</v>
      </c>
      <c r="AQ20" s="294" t="s">
        <v>525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8" t="s">
        <v>526</v>
      </c>
      <c r="AL21" s="1179"/>
      <c r="AM21" s="1179"/>
      <c r="AN21" s="1180"/>
      <c r="AO21" s="297">
        <v>8.0399999999999991</v>
      </c>
      <c r="AP21" s="298">
        <v>7.81</v>
      </c>
      <c r="AQ21" s="299">
        <v>0.23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8" t="s">
        <v>527</v>
      </c>
      <c r="AL22" s="1179"/>
      <c r="AM22" s="1179"/>
      <c r="AN22" s="1180"/>
      <c r="AO22" s="302">
        <v>99.8</v>
      </c>
      <c r="AP22" s="303">
        <v>97.3</v>
      </c>
      <c r="AQ22" s="304">
        <v>2.5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71" t="s">
        <v>528</v>
      </c>
      <c r="B26" s="1171"/>
      <c r="C26" s="1171"/>
      <c r="D26" s="1171"/>
      <c r="E26" s="1171"/>
      <c r="F26" s="1171"/>
      <c r="G26" s="1171"/>
      <c r="H26" s="1171"/>
      <c r="I26" s="1171"/>
      <c r="J26" s="1171"/>
      <c r="K26" s="1171"/>
      <c r="L26" s="1171"/>
      <c r="M26" s="1171"/>
      <c r="N26" s="1171"/>
      <c r="O26" s="1171"/>
      <c r="P26" s="1171"/>
      <c r="Q26" s="1171"/>
      <c r="R26" s="1171"/>
      <c r="S26" s="1171"/>
      <c r="T26" s="1171"/>
      <c r="U26" s="1171"/>
      <c r="V26" s="1171"/>
      <c r="W26" s="1171"/>
      <c r="X26" s="1171"/>
      <c r="Y26" s="1171"/>
      <c r="Z26" s="1171"/>
      <c r="AA26" s="1171"/>
      <c r="AB26" s="1171"/>
      <c r="AC26" s="1171"/>
      <c r="AD26" s="1171"/>
      <c r="AE26" s="1171"/>
      <c r="AF26" s="1171"/>
      <c r="AG26" s="1171"/>
      <c r="AH26" s="1171"/>
      <c r="AI26" s="1171"/>
      <c r="AJ26" s="1171"/>
      <c r="AK26" s="1171"/>
      <c r="AL26" s="1171"/>
      <c r="AM26" s="1171"/>
      <c r="AN26" s="1171"/>
      <c r="AO26" s="1171"/>
      <c r="AP26" s="1171"/>
      <c r="AQ26" s="1171"/>
      <c r="AR26" s="1171"/>
      <c r="AS26" s="1171"/>
      <c r="AT26" s="267"/>
    </row>
    <row r="27" spans="1:46" x14ac:dyDescent="0.15">
      <c r="A27" s="309"/>
      <c r="AO27" s="262"/>
      <c r="AP27" s="262"/>
      <c r="AQ27" s="262"/>
      <c r="AR27" s="262"/>
      <c r="AS27" s="262"/>
      <c r="AT27" s="262"/>
    </row>
    <row r="28" spans="1:46" ht="17.25" x14ac:dyDescent="0.15">
      <c r="A28" s="263" t="s">
        <v>529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60" t="s">
        <v>509</v>
      </c>
      <c r="AP30" s="272"/>
      <c r="AQ30" s="273" t="s">
        <v>510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61"/>
      <c r="AP31" s="278" t="s">
        <v>511</v>
      </c>
      <c r="AQ31" s="279" t="s">
        <v>512</v>
      </c>
      <c r="AR31" s="280" t="s">
        <v>513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2" t="s">
        <v>531</v>
      </c>
      <c r="AL32" s="1163"/>
      <c r="AM32" s="1163"/>
      <c r="AN32" s="1164"/>
      <c r="AO32" s="312">
        <v>974318</v>
      </c>
      <c r="AP32" s="312">
        <v>23601</v>
      </c>
      <c r="AQ32" s="313">
        <v>34996</v>
      </c>
      <c r="AR32" s="314">
        <v>-32.6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2" t="s">
        <v>532</v>
      </c>
      <c r="AL33" s="1163"/>
      <c r="AM33" s="1163"/>
      <c r="AN33" s="1164"/>
      <c r="AO33" s="312" t="s">
        <v>518</v>
      </c>
      <c r="AP33" s="312" t="s">
        <v>518</v>
      </c>
      <c r="AQ33" s="313" t="s">
        <v>518</v>
      </c>
      <c r="AR33" s="314" t="s">
        <v>518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2" t="s">
        <v>533</v>
      </c>
      <c r="AL34" s="1163"/>
      <c r="AM34" s="1163"/>
      <c r="AN34" s="1164"/>
      <c r="AO34" s="312" t="s">
        <v>518</v>
      </c>
      <c r="AP34" s="312" t="s">
        <v>518</v>
      </c>
      <c r="AQ34" s="313" t="s">
        <v>518</v>
      </c>
      <c r="AR34" s="314" t="s">
        <v>518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2" t="s">
        <v>534</v>
      </c>
      <c r="AL35" s="1163"/>
      <c r="AM35" s="1163"/>
      <c r="AN35" s="1164"/>
      <c r="AO35" s="312">
        <v>458222</v>
      </c>
      <c r="AP35" s="312">
        <v>11100</v>
      </c>
      <c r="AQ35" s="313">
        <v>11520</v>
      </c>
      <c r="AR35" s="314">
        <v>-3.6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2" t="s">
        <v>535</v>
      </c>
      <c r="AL36" s="1163"/>
      <c r="AM36" s="1163"/>
      <c r="AN36" s="1164"/>
      <c r="AO36" s="312">
        <v>5747</v>
      </c>
      <c r="AP36" s="312">
        <v>139</v>
      </c>
      <c r="AQ36" s="313">
        <v>3057</v>
      </c>
      <c r="AR36" s="314">
        <v>-95.5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2" t="s">
        <v>536</v>
      </c>
      <c r="AL37" s="1163"/>
      <c r="AM37" s="1163"/>
      <c r="AN37" s="1164"/>
      <c r="AO37" s="312" t="s">
        <v>518</v>
      </c>
      <c r="AP37" s="312" t="s">
        <v>518</v>
      </c>
      <c r="AQ37" s="313">
        <v>208</v>
      </c>
      <c r="AR37" s="314" t="s">
        <v>518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5" t="s">
        <v>537</v>
      </c>
      <c r="AL38" s="1166"/>
      <c r="AM38" s="1166"/>
      <c r="AN38" s="1167"/>
      <c r="AO38" s="315" t="s">
        <v>518</v>
      </c>
      <c r="AP38" s="315" t="s">
        <v>518</v>
      </c>
      <c r="AQ38" s="316">
        <v>0</v>
      </c>
      <c r="AR38" s="304" t="s">
        <v>518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5" t="s">
        <v>538</v>
      </c>
      <c r="AL39" s="1166"/>
      <c r="AM39" s="1166"/>
      <c r="AN39" s="1167"/>
      <c r="AO39" s="312">
        <v>-598</v>
      </c>
      <c r="AP39" s="312">
        <v>-14</v>
      </c>
      <c r="AQ39" s="313">
        <v>-2483</v>
      </c>
      <c r="AR39" s="314">
        <v>-99.4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2" t="s">
        <v>539</v>
      </c>
      <c r="AL40" s="1163"/>
      <c r="AM40" s="1163"/>
      <c r="AN40" s="1164"/>
      <c r="AO40" s="312">
        <v>-1050146</v>
      </c>
      <c r="AP40" s="312">
        <v>-25438</v>
      </c>
      <c r="AQ40" s="313">
        <v>-31447</v>
      </c>
      <c r="AR40" s="314">
        <v>-19.100000000000001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8" t="s">
        <v>302</v>
      </c>
      <c r="AL41" s="1169"/>
      <c r="AM41" s="1169"/>
      <c r="AN41" s="1170"/>
      <c r="AO41" s="312">
        <v>387543</v>
      </c>
      <c r="AP41" s="312">
        <v>9387</v>
      </c>
      <c r="AQ41" s="313">
        <v>15852</v>
      </c>
      <c r="AR41" s="314">
        <v>-40.799999999999997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540</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5" t="s">
        <v>509</v>
      </c>
      <c r="AN49" s="1157" t="s">
        <v>543</v>
      </c>
      <c r="AO49" s="1158"/>
      <c r="AP49" s="1158"/>
      <c r="AQ49" s="1158"/>
      <c r="AR49" s="115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6"/>
      <c r="AN50" s="328" t="s">
        <v>544</v>
      </c>
      <c r="AO50" s="329" t="s">
        <v>545</v>
      </c>
      <c r="AP50" s="330" t="s">
        <v>546</v>
      </c>
      <c r="AQ50" s="331" t="s">
        <v>547</v>
      </c>
      <c r="AR50" s="332" t="s">
        <v>548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549</v>
      </c>
      <c r="AL51" s="325"/>
      <c r="AM51" s="333">
        <v>1770237</v>
      </c>
      <c r="AN51" s="334">
        <v>42296</v>
      </c>
      <c r="AO51" s="335">
        <v>-22.4</v>
      </c>
      <c r="AP51" s="336">
        <v>53869</v>
      </c>
      <c r="AQ51" s="337">
        <v>0.4</v>
      </c>
      <c r="AR51" s="338">
        <v>-22.8</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550</v>
      </c>
      <c r="AM52" s="341">
        <v>1317601</v>
      </c>
      <c r="AN52" s="342">
        <v>31481</v>
      </c>
      <c r="AO52" s="343">
        <v>-23.6</v>
      </c>
      <c r="AP52" s="344">
        <v>35046</v>
      </c>
      <c r="AQ52" s="345">
        <v>7.1</v>
      </c>
      <c r="AR52" s="346">
        <v>-30.7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551</v>
      </c>
      <c r="AL53" s="325"/>
      <c r="AM53" s="333">
        <v>1587514</v>
      </c>
      <c r="AN53" s="334">
        <v>38073</v>
      </c>
      <c r="AO53" s="335">
        <v>-10</v>
      </c>
      <c r="AP53" s="336">
        <v>59119</v>
      </c>
      <c r="AQ53" s="337">
        <v>9.6999999999999993</v>
      </c>
      <c r="AR53" s="338">
        <v>-19.7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550</v>
      </c>
      <c r="AM54" s="341">
        <v>625381</v>
      </c>
      <c r="AN54" s="342">
        <v>14998</v>
      </c>
      <c r="AO54" s="343">
        <v>-52.4</v>
      </c>
      <c r="AP54" s="344">
        <v>29900</v>
      </c>
      <c r="AQ54" s="345">
        <v>-14.7</v>
      </c>
      <c r="AR54" s="346">
        <v>-37.700000000000003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552</v>
      </c>
      <c r="AL55" s="325"/>
      <c r="AM55" s="333">
        <v>1626049</v>
      </c>
      <c r="AN55" s="334">
        <v>39047</v>
      </c>
      <c r="AO55" s="335">
        <v>2.6</v>
      </c>
      <c r="AP55" s="336">
        <v>53895</v>
      </c>
      <c r="AQ55" s="337">
        <v>-8.8000000000000007</v>
      </c>
      <c r="AR55" s="338">
        <v>11.4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550</v>
      </c>
      <c r="AM56" s="341">
        <v>1140237</v>
      </c>
      <c r="AN56" s="342">
        <v>27381</v>
      </c>
      <c r="AO56" s="343">
        <v>82.6</v>
      </c>
      <c r="AP56" s="344">
        <v>31224</v>
      </c>
      <c r="AQ56" s="345">
        <v>4.4000000000000004</v>
      </c>
      <c r="AR56" s="346">
        <v>78.2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553</v>
      </c>
      <c r="AL57" s="325"/>
      <c r="AM57" s="333">
        <v>1296911</v>
      </c>
      <c r="AN57" s="334">
        <v>31269</v>
      </c>
      <c r="AO57" s="335">
        <v>-19.899999999999999</v>
      </c>
      <c r="AP57" s="336">
        <v>56181</v>
      </c>
      <c r="AQ57" s="337">
        <v>4.2</v>
      </c>
      <c r="AR57" s="338">
        <v>-24.1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550</v>
      </c>
      <c r="AM58" s="341">
        <v>809474</v>
      </c>
      <c r="AN58" s="342">
        <v>19517</v>
      </c>
      <c r="AO58" s="343">
        <v>-28.7</v>
      </c>
      <c r="AP58" s="344">
        <v>32039</v>
      </c>
      <c r="AQ58" s="345">
        <v>2.6</v>
      </c>
      <c r="AR58" s="346">
        <v>-31.3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554</v>
      </c>
      <c r="AL59" s="325"/>
      <c r="AM59" s="333">
        <v>731272</v>
      </c>
      <c r="AN59" s="334">
        <v>17714</v>
      </c>
      <c r="AO59" s="335">
        <v>-43.3</v>
      </c>
      <c r="AP59" s="336">
        <v>47730</v>
      </c>
      <c r="AQ59" s="337">
        <v>-15</v>
      </c>
      <c r="AR59" s="338">
        <v>-28.3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550</v>
      </c>
      <c r="AM60" s="341">
        <v>484033</v>
      </c>
      <c r="AN60" s="342">
        <v>11725</v>
      </c>
      <c r="AO60" s="343">
        <v>-39.9</v>
      </c>
      <c r="AP60" s="344">
        <v>26378</v>
      </c>
      <c r="AQ60" s="345">
        <v>-17.7</v>
      </c>
      <c r="AR60" s="346">
        <v>-22.2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555</v>
      </c>
      <c r="AL61" s="347"/>
      <c r="AM61" s="348">
        <v>1402397</v>
      </c>
      <c r="AN61" s="349">
        <v>33680</v>
      </c>
      <c r="AO61" s="350">
        <v>-18.600000000000001</v>
      </c>
      <c r="AP61" s="351">
        <v>54159</v>
      </c>
      <c r="AQ61" s="352">
        <v>-1.9</v>
      </c>
      <c r="AR61" s="338">
        <v>-16.7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550</v>
      </c>
      <c r="AM62" s="341">
        <v>875345</v>
      </c>
      <c r="AN62" s="342">
        <v>21020</v>
      </c>
      <c r="AO62" s="343">
        <v>-12.4</v>
      </c>
      <c r="AP62" s="344">
        <v>30917</v>
      </c>
      <c r="AQ62" s="345">
        <v>-3.7</v>
      </c>
      <c r="AR62" s="346">
        <v>-8.6999999999999993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rMoHSOhb0bkboo0fihtVH8aRdmf9/gPxgN6XlnU5HfDK8/PP0rM4EqNFcPHGfETJN/ngO6KQc/OSMo69lWMT2g==" saltValue="ol+qR5Wx9JdWBQGV0VG9C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view="pageBreakPreview" zoomScaleNormal="100" zoomScaleSheetLayoutView="100"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557</v>
      </c>
    </row>
    <row r="121" spans="125:125" ht="13.5" hidden="1" customHeight="1" x14ac:dyDescent="0.15">
      <c r="DU121" s="259"/>
    </row>
  </sheetData>
  <sheetProtection algorithmName="SHA-512" hashValue="Tn0GnsN+oqcSDOxzkIQkCGHuIkOy40U3V1XGaRypZ5CvOZ4PVdZZQmmwJZjtPU5kWwi04+bm2s2xEIfKsh+g4Q==" saltValue="r1ZCS2ah/6nhmrlhowJZl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view="pageBreakPreview" zoomScaleNormal="100" zoomScaleSheetLayoutView="100"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558</v>
      </c>
    </row>
  </sheetData>
  <sheetProtection algorithmName="SHA-512" hashValue="7qh9jwxAwZ22oLZwRbQFJIJeWcHsol+NAMS8CoIrM8136P1DYvbvdlj7NDtzRUKi3jcVHiDSY/Wn2nzpcmywRQ==" saltValue="zRMkUqsZMDgC+VPjJDYjG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view="pageBreakPreview"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181" t="s">
        <v>3</v>
      </c>
      <c r="D47" s="1181"/>
      <c r="E47" s="1182"/>
      <c r="F47" s="11">
        <v>35.46</v>
      </c>
      <c r="G47" s="12">
        <v>33.659999999999997</v>
      </c>
      <c r="H47" s="12">
        <v>28.31</v>
      </c>
      <c r="I47" s="12">
        <v>27.76</v>
      </c>
      <c r="J47" s="13">
        <v>29.28</v>
      </c>
    </row>
    <row r="48" spans="2:10" ht="57.75" customHeight="1" x14ac:dyDescent="0.15">
      <c r="B48" s="14"/>
      <c r="C48" s="1183" t="s">
        <v>4</v>
      </c>
      <c r="D48" s="1183"/>
      <c r="E48" s="1184"/>
      <c r="F48" s="15">
        <v>5.61</v>
      </c>
      <c r="G48" s="16">
        <v>5.5</v>
      </c>
      <c r="H48" s="16">
        <v>4.95</v>
      </c>
      <c r="I48" s="16">
        <v>8.8800000000000008</v>
      </c>
      <c r="J48" s="17">
        <v>4.37</v>
      </c>
    </row>
    <row r="49" spans="2:10" ht="57.75" customHeight="1" thickBot="1" x14ac:dyDescent="0.2">
      <c r="B49" s="18"/>
      <c r="C49" s="1185" t="s">
        <v>5</v>
      </c>
      <c r="D49" s="1185"/>
      <c r="E49" s="1186"/>
      <c r="F49" s="19" t="s">
        <v>564</v>
      </c>
      <c r="G49" s="20" t="s">
        <v>565</v>
      </c>
      <c r="H49" s="20" t="s">
        <v>566</v>
      </c>
      <c r="I49" s="20">
        <v>2.84</v>
      </c>
      <c r="J49" s="21" t="s">
        <v>567</v>
      </c>
    </row>
    <row r="50" spans="2:10" x14ac:dyDescent="0.15"/>
  </sheetData>
  <sheetProtection algorithmName="SHA-512" hashValue="b345Y7lQvnt6lIgwfTyxEx1ee0i+wW+4e2mADJJAZ6zkQEp7GD1gSbrXrPeob2MdvvuvjloR3MqoMJUFUVLtnQ==" saltValue="geiXSWLG2KDo1yNdRA4ct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