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0490" windowHeight="7530" tabRatio="787"/>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W35" i="10"/>
  <c r="BW36" i="10" s="1"/>
  <c r="BW37" i="10" s="1"/>
  <c r="BW38" i="10" s="1"/>
  <c r="BW39" i="10" s="1"/>
  <c r="BW40" i="10" s="1"/>
  <c r="BW41" i="10" s="1"/>
  <c r="BW42" i="10" s="1"/>
  <c r="BW43" i="10" s="1"/>
  <c r="AM35" i="10"/>
  <c r="CO34" i="10"/>
  <c r="CO35" i="10" s="1"/>
  <c r="CO36"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C36" i="10"/>
  <c r="AM34" i="10" s="1"/>
  <c r="BE34" i="10" l="1"/>
  <c r="BE35" i="10" s="1"/>
</calcChain>
</file>

<file path=xl/sharedStrings.xml><?xml version="1.0" encoding="utf-8"?>
<sst xmlns="http://schemas.openxmlformats.org/spreadsheetml/2006/main" count="1197" uniqueCount="624">
  <si>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</si>
  <si>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</si>
  <si>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</si>
  <si>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</si>
  <si>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</si>
  <si>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</si>
  <si>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</si>
  <si>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</si>
  <si>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</si>
  <si>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</si>
  <si>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</si>
  <si>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</si>
  <si>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</si>
  <si>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</si>
  <si>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</si>
  <si>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</si>
  <si>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</si>
  <si>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</si>
  <si>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</si>
  <si>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</si>
  <si>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</si>
  <si>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</si>
  <si>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</si>
  <si>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</si>
  <si>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</si>
  <si>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</si>
  <si>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</si>
  <si>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</si>
  <si>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</si>
  <si>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</si>
  <si>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</si>
  <si>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</si>
  <si>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</si>
  <si>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</si>
  <si>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</si>
  <si>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</si>
  <si>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</si>
  <si>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</si>
  <si>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</si>
  <si>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</si>
  <si>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</si>
  <si>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</si>
  <si>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</si>
  <si>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</si>
  <si>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</si>
  <si>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</si>
  <si>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</si>
  <si>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</si>
  <si>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</si>
  <si>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</si>
  <si>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</si>
  <si>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</si>
  <si>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</si>
  <si>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</si>
  <si>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</si>
  <si>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</si>
  <si>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</si>
  <si>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</si>
  <si>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</si>
  <si>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</si>
  <si>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</si>
  <si>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</si>
  <si>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</si>
  <si>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</si>
  <si>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</si>
  <si>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</si>
  <si>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</si>
  <si>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</si>
  <si>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</si>
  <si>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</si>
  <si>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</si>
  <si>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</si>
  <si>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</si>
  <si>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</si>
  <si>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</si>
  <si>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</si>
  <si>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</si>
  <si>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</si>
  <si>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</si>
  <si>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</si>
  <si>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</si>
  <si>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</si>
  <si>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</si>
  <si>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</si>
  <si>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</si>
  <si>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</si>
  <si>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</si>
  <si>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</si>
  <si>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</si>
  <si>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</si>
  <si>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</si>
  <si>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</si>
  <si>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</si>
  <si>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</si>
  <si>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</si>
  <si>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</si>
  <si>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</si>
  <si>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</si>
  <si>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</si>
  <si>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</si>
  <si>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</si>
  <si>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</si>
  <si>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</si>
  <si>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</si>
  <si>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</si>
  <si>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</si>
  <si>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</si>
  <si>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</si>
  <si>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</si>
  <si>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</si>
  <si>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</si>
  <si>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</si>
  <si>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</si>
  <si>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</si>
  <si>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</si>
  <si>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</si>
  <si>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</si>
  <si>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</si>
  <si>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</si>
  <si>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</si>
  <si>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</si>
  <si>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</si>
  <si>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</si>
  <si>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</si>
  <si>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</si>
  <si>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</si>
  <si>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</si>
  <si>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</si>
  <si>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</si>
  <si>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</si>
  <si>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</si>
  <si>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</si>
  <si>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</si>
  <si>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</si>
  <si>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</si>
  <si>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</si>
  <si>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</si>
  <si>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</si>
  <si>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</si>
  <si>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</si>
  <si>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</si>
  <si>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</si>
  <si>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</si>
  <si>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</si>
  <si>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</si>
  <si>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</si>
  <si>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</si>
  <si>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</si>
  <si>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</si>
  <si>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</si>
  <si>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</si>
  <si>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</si>
  <si>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</si>
  <si>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</si>
  <si>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</si>
  <si>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</si>
  <si>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</si>
  <si>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</si>
  <si>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</si>
  <si>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</si>
  <si>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</si>
  <si>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</si>
  <si>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</si>
  <si>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</si>
  <si>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</si>
  <si>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</si>
  <si>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</si>
  <si>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</si>
  <si>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</si>
  <si>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</si>
  <si>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</si>
  <si>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</si>
  <si>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</si>
  <si>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</si>
  <si>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</si>
  <si>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</si>
  <si>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</si>
  <si>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</si>
  <si>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</si>
  <si>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</si>
  <si>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</si>
  <si>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</si>
  <si>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</si>
  <si>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</si>
  <si>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</si>
  <si>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</si>
  <si>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</si>
  <si>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</si>
  <si>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</si>
  <si>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</si>
  <si>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</si>
  <si>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</si>
  <si>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</si>
  <si>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</si>
  <si>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</si>
  <si>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</si>
  <si>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</si>
  <si>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</si>
  <si>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</si>
  <si>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</si>
  <si>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</si>
  <si>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</si>
  <si>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</si>
  <si>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</si>
  <si>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</si>
  <si>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</si>
  <si>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</si>
  <si>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</si>
  <si>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</si>
  <si>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</si>
  <si>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</si>
  <si>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</si>
  <si>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</si>
  <si>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</si>
  <si>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三重県熊野市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</si>
  <si>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</si>
  <si>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</si>
  <si>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</si>
  <si>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</si>
  <si>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</si>
  <si>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</si>
  <si>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</si>
  <si>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</si>
  <si>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</si>
  <si>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</si>
  <si>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</si>
  <si>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</si>
  <si>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</si>
  <si>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</si>
  <si>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</si>
  <si>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</si>
  <si>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</si>
  <si>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</si>
  <si>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</si>
  <si>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</si>
  <si>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</si>
  <si>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</si>
  <si>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</si>
  <si>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</si>
  <si>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</si>
  <si>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</si>
  <si>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</si>
  <si>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</si>
  <si>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</si>
  <si>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</si>
  <si>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</si>
  <si>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</si>
  <si>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</si>
  <si>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</si>
  <si>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</si>
  <si>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</si>
  <si>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</si>
  <si>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</si>
  <si>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</si>
  <si>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</si>
  <si>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</si>
  <si>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</si>
  <si>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</si>
  <si>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</si>
  <si>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</si>
  <si>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</si>
  <si>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</si>
  <si>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</si>
  <si>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</si>
  <si>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</si>
  <si>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</si>
  <si>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</si>
  <si>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</si>
  <si>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</si>
  <si>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</si>
  <si>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</si>
  <si>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</si>
  <si>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</si>
  <si>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</si>
  <si>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</si>
  <si>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</si>
  <si>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</si>
  <si>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</si>
  <si>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</si>
  <si>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</si>
  <si>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</si>
  <si>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</si>
  <si>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</si>
  <si>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</si>
  <si>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</si>
  <si>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</si>
  <si>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</si>
  <si>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</si>
  <si>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</si>
  <si>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</si>
  <si>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</si>
  <si>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</si>
  <si>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</si>
  <si>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</si>
  <si>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</si>
  <si>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</si>
  <si>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</si>
  <si>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</si>
  <si>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</si>
  <si>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</si>
  <si>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</si>
  <si>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</si>
  <si>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</si>
  <si>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</si>
  <si>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</si>
  <si>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</si>
  <si>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</si>
  <si>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</si>
  <si>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</si>
  <si>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</si>
  <si>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</si>
  <si>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</si>
  <si>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</si>
  <si>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</si>
  <si>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</si>
  <si>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</si>
  <si>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</si>
  <si>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</si>
  <si>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</si>
  <si>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</si>
  <si>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</si>
  <si>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</si>
  <si>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</si>
  <si>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</si>
  <si>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</si>
  <si>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</si>
  <si>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</si>
  <si>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</si>
  <si>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</si>
  <si>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</si>
  <si>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</si>
  <si>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</si>
  <si>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</si>
  <si>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</si>
  <si>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</si>
  <si>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</si>
  <si>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</si>
  <si>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</si>
  <si>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</si>
  <si>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</si>
  <si>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</si>
  <si>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</si>
  <si>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</si>
  <si>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</si>
  <si>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</si>
  <si>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</si>
  <si>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</si>
  <si>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</si>
  <si>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</si>
  <si>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</si>
  <si>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</si>
  <si>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</si>
  <si>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</si>
  <si>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</si>
  <si>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</si>
  <si>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</si>
  <si>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</si>
  <si>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</si>
  <si>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</si>
  <si>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</si>
  <si>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</si>
  <si>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</si>
  <si>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</si>
  <si>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</si>
  <si>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</si>
  <si>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</si>
  <si>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三重県熊野市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</si>
  <si>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</si>
  <si>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</si>
  <si>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</si>
  <si>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</si>
  <si>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</si>
  <si>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</si>
  <si>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</si>
  <si>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</si>
  <si>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</si>
  <si>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</si>
  <si>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</si>
  <si>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</si>
  <si>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</si>
  <si>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</si>
  <si>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</si>
  <si>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</si>
  <si>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</si>
  <si>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</si>
  <si>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</si>
  <si>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</si>
  <si>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</si>
  <si>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</si>
  <si>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</si>
  <si>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</si>
  <si>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</si>
  <si>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</si>
  <si>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</si>
  <si>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</si>
  <si>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</si>
  <si>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</si>
  <si>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</si>
  <si>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</si>
  <si>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</si>
  <si>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</si>
  <si>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</si>
  <si>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</si>
  <si>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</si>
  <si>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</si>
  <si>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</si>
  <si>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</si>
  <si>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</si>
  <si>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</si>
  <si>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青年の家事業特別会計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</si>
  <si>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</si>
  <si>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</si>
  <si>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</si>
  <si>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</si>
  <si>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</si>
  <si>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</si>
  <si>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</si>
  <si>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</si>
  <si>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</si>
  <si>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</si>
  <si>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</si>
  <si>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</si>
  <si>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</si>
  <si>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</si>
  <si>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</si>
  <si>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</si>
  <si>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</si>
  <si>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</si>
  <si>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</si>
  <si>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</si>
  <si>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</si>
  <si>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</si>
  <si>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</si>
  <si>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</si>
  <si>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</si>
  <si>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</si>
  <si>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</si>
  <si>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</si>
  <si>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</si>
  <si>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</si>
  <si>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</si>
  <si>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</si>
  <si>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</si>
  <si>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</si>
  <si>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</si>
  <si>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</si>
  <si>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</si>
  <si>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</si>
  <si>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</si>
  <si>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</si>
  <si>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</si>
  <si>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</si>
  <si>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</si>
  <si>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</si>
  <si>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</si>
  <si>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</si>
  <si>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</si>
  <si>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</si>
  <si>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</si>
  <si>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</si>
  <si>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</si>
  <si>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</si>
  <si>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</si>
  <si>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</si>
  <si>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</si>
  <si>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</si>
  <si>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</si>
  <si>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</si>
  <si>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</si>
  <si>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</si>
  <si>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</si>
  <si>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</si>
  <si>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紀和地区水道事業特別会計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</si>
  <si>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</si>
  <si>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</si>
  <si>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</si>
  <si>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</si>
  <si>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</si>
  <si>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</si>
  <si>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</si>
  <si>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</si>
  <si>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</si>
  <si>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</si>
  <si>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</si>
  <si>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</si>
  <si>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</si>
  <si>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</si>
  <si>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</si>
  <si>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</si>
  <si>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</si>
  <si>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</si>
  <si>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</si>
  <si>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</si>
  <si>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</si>
  <si>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</si>
  <si>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</si>
  <si>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</si>
  <si>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</si>
  <si>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</si>
  <si>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</si>
  <si>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</si>
  <si>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</si>
  <si>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</si>
  <si>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</si>
  <si>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</si>
  <si>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</si>
  <si>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</si>
  <si>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</si>
  <si>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</si>
  <si>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</si>
  <si>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</si>
  <si>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</si>
  <si>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</si>
  <si>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</si>
  <si>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</si>
  <si>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</si>
  <si>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</si>
  <si>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</si>
  <si>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</si>
  <si>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</si>
  <si>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</si>
  <si>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</si>
  <si>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</si>
  <si>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</si>
  <si>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</si>
  <si>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</si>
  <si>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</si>
  <si>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</si>
  <si>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</si>
  <si>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</si>
  <si>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</si>
  <si>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</si>
  <si>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</si>
  <si>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</si>
  <si>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</si>
  <si>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</si>
  <si>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</si>
  <si>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</si>
  <si>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</si>
  <si>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</si>
  <si>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</si>
  <si>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</si>
  <si>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</si>
  <si>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</si>
  <si>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</si>
  <si>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</si>
  <si>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</si>
  <si>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</si>
  <si>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</si>
  <si>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</si>
  <si>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</si>
  <si>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</si>
  <si>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</si>
  <si>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</si>
  <si>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</si>
  <si>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</si>
  <si>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</si>
  <si>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</si>
  <si>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</si>
  <si>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</si>
  <si>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</si>
  <si>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</si>
  <si>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</si>
  <si>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</si>
  <si>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6.11</t>
  </si>
  <si>
    <t>▲ 3.02</t>
  </si>
  <si>
    <t>▲ 1.18</t>
  </si>
  <si>
    <t>▲ 0.42</t>
  </si>
  <si>
    <t>一般会計</t>
  </si>
  <si>
    <t>水道事業会計</t>
  </si>
  <si>
    <t>国民健康保険事業特別会計</t>
  </si>
  <si>
    <t>紀和診療所事業特別会計</t>
  </si>
  <si>
    <t>後期高齢者医療事業特別会計</t>
  </si>
  <si>
    <t>紀和地区水道事業特別会計</t>
  </si>
  <si>
    <t>市有林整備事業特別会計</t>
  </si>
  <si>
    <t>青年の家事業特別会計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</si>
  <si>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</si>
  <si>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</si>
  <si>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</si>
  <si>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</si>
  <si>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</si>
  <si>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</si>
  <si>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</si>
  <si>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</si>
  <si>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</si>
  <si>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紀南病院組合　紀南病院会計</t>
    <rPh sb="0" eb="2">
      <t>キナン</t>
    </rPh>
    <rPh sb="2" eb="4">
      <t>ビョウイン</t>
    </rPh>
    <rPh sb="4" eb="6">
      <t>クミアイ</t>
    </rPh>
    <rPh sb="7" eb="9">
      <t>キナン</t>
    </rPh>
    <rPh sb="9" eb="11">
      <t>ビョウイン</t>
    </rPh>
    <rPh sb="11" eb="13">
      <t>カイケイ</t>
    </rPh>
    <phoneticPr fontId="2"/>
  </si>
  <si>
    <t>南牟婁清掃施設組合 一般会計</t>
    <rPh sb="0" eb="3">
      <t>ミナミムロ</t>
    </rPh>
    <rPh sb="3" eb="5">
      <t>セイソウ</t>
    </rPh>
    <rPh sb="5" eb="7">
      <t>シセツ</t>
    </rPh>
    <rPh sb="7" eb="9">
      <t>クミアイ</t>
    </rPh>
    <rPh sb="10" eb="12">
      <t>イッパン</t>
    </rPh>
    <rPh sb="12" eb="14">
      <t>カイケイ</t>
    </rPh>
    <phoneticPr fontId="19"/>
  </si>
  <si>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9"/>
  </si>
  <si>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9"/>
  </si>
  <si>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9"/>
  </si>
  <si>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9"/>
  </si>
  <si>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19"/>
  </si>
  <si>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19"/>
  </si>
  <si>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19"/>
  </si>
  <si>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19"/>
  </si>
  <si>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19"/>
  </si>
  <si>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19"/>
  </si>
  <si>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9"/>
  </si>
  <si>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9"/>
  </si>
  <si>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9"/>
  </si>
  <si>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</si>
  <si>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東紀州環境施設組合</t>
    <rPh sb="0" eb="1">
      <t>ヒガシ</t>
    </rPh>
    <rPh sb="1" eb="3">
      <t>キシュウ</t>
    </rPh>
    <rPh sb="3" eb="5">
      <t>カンキョウ</t>
    </rPh>
    <rPh sb="5" eb="7">
      <t>シセツ</t>
    </rPh>
    <rPh sb="7" eb="9">
      <t>クミアイ</t>
    </rPh>
    <phoneticPr fontId="2"/>
  </si>
  <si>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</si>
  <si>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</si>
  <si>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</si>
  <si>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〇</t>
    <phoneticPr fontId="2"/>
  </si>
  <si>
    <t>地域振興基金</t>
    <rPh sb="0" eb="2">
      <t>チイキ</t>
    </rPh>
    <rPh sb="2" eb="4">
      <t>シンコウ</t>
    </rPh>
    <rPh sb="4" eb="6">
      <t>キキン</t>
    </rPh>
    <phoneticPr fontId="5"/>
  </si>
  <si>
    <t>まちづくり応援基金</t>
    <rPh sb="5" eb="7">
      <t>オウエン</t>
    </rPh>
    <rPh sb="7" eb="9">
      <t>キキン</t>
    </rPh>
    <phoneticPr fontId="2"/>
  </si>
  <si>
    <t>こどもは宝・未来への希望基金</t>
    <rPh sb="4" eb="5">
      <t>タカラ</t>
    </rPh>
    <rPh sb="6" eb="8">
      <t>ミライ</t>
    </rPh>
    <rPh sb="10" eb="12">
      <t>キボウ</t>
    </rPh>
    <rPh sb="12" eb="14">
      <t>キキン</t>
    </rPh>
    <phoneticPr fontId="2"/>
  </si>
  <si>
    <t>地方創生雇用創出基金</t>
    <rPh sb="0" eb="2">
      <t>チホウ</t>
    </rPh>
    <rPh sb="2" eb="10">
      <t>ソウセイコヨウソウシュツキキン</t>
    </rPh>
    <phoneticPr fontId="5"/>
  </si>
  <si>
    <t>明日を拓くふるさと創生基金</t>
    <rPh sb="0" eb="2">
      <t>アス</t>
    </rPh>
    <rPh sb="3" eb="4">
      <t>ヒラ</t>
    </rPh>
    <rPh sb="9" eb="11">
      <t>ソウセイ</t>
    </rPh>
    <rPh sb="11" eb="13">
      <t>キキン</t>
    </rPh>
    <phoneticPr fontId="5"/>
  </si>
  <si>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</si>
  <si>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</si>
  <si>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</si>
  <si>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</si>
  <si>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</si>
  <si>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</si>
  <si>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</si>
  <si>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</si>
  <si>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</si>
  <si>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</si>
  <si>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</si>
  <si>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将来負担比率について、地方債現在高が減少し、充当可能基金が増加したこともあり、平成26年度決算以降、将来負担額が充当可能財源等を下回る状態（「－」）になっている。今後も現在と将来の負担のバランスを考えた財政運営に努めていく。
　有形固定資産減価償却率については、類似団体平均と比較すると数値が上回っており、熊野市の固定資産は老朽化が進んでいると考えられ、今後の維持管理、更新費用の平準化等の対策を検討する必要がある。
</t>
    <rPh sb="1" eb="7">
      <t>ショウライフタンヒリツ</t>
    </rPh>
    <rPh sb="12" eb="18">
      <t>チホウサイゲンザイダカ</t>
    </rPh>
    <rPh sb="19" eb="21">
      <t>ゲンショウ</t>
    </rPh>
    <rPh sb="23" eb="29">
      <t>ジュウトウカノウキキン</t>
    </rPh>
    <rPh sb="30" eb="32">
      <t>ゾウカ</t>
    </rPh>
    <rPh sb="40" eb="42">
      <t>ヘイセイ</t>
    </rPh>
    <rPh sb="44" eb="50">
      <t>ネンドケッサンイコウ</t>
    </rPh>
    <rPh sb="51" eb="55">
      <t>ショウライフタン</t>
    </rPh>
    <rPh sb="55" eb="56">
      <t>ガク</t>
    </rPh>
    <rPh sb="57" eb="64">
      <t>ジュウトウカノウザイゲントウ</t>
    </rPh>
    <rPh sb="65" eb="67">
      <t>シタマワ</t>
    </rPh>
    <rPh sb="68" eb="70">
      <t>ジョウタイ</t>
    </rPh>
    <rPh sb="82" eb="84">
      <t>コンゴ</t>
    </rPh>
    <rPh sb="85" eb="87">
      <t>ゲンザイ</t>
    </rPh>
    <rPh sb="88" eb="90">
      <t>ショウライ</t>
    </rPh>
    <rPh sb="91" eb="93">
      <t>フタン</t>
    </rPh>
    <rPh sb="99" eb="100">
      <t>カンガ</t>
    </rPh>
    <rPh sb="102" eb="106">
      <t>ザイセイウンエイ</t>
    </rPh>
    <rPh sb="107" eb="108">
      <t>ツト</t>
    </rPh>
    <phoneticPr fontId="5"/>
  </si>
  <si>
    <t>　将来負担比率について、地方債現在高が減少し、充当可能基金が増加したこともあり、平成26年度決算以降、将来負担額が充当可能財源等を下回る状態（「－」）になっている。今後も現在と将来の負担のバランスを考えた財政運営に努めていく。
　実質公債費比率について、起債対象事業の適切な選択により元利償還金の抑制を図った結果、類似団体と比較しても低い水準で推移している。引き続き起債対象事業の適切な選択により、発行額の抑制を図る。</t>
    <rPh sb="1" eb="7">
      <t>ショウライフタンヒリツ</t>
    </rPh>
    <rPh sb="12" eb="18">
      <t>チホウサイゲンザイダカ</t>
    </rPh>
    <rPh sb="19" eb="21">
      <t>ゲンショウ</t>
    </rPh>
    <rPh sb="23" eb="29">
      <t>ジュウトウカノウキキン</t>
    </rPh>
    <rPh sb="30" eb="32">
      <t>ゾウカ</t>
    </rPh>
    <rPh sb="40" eb="42">
      <t>ヘイセイ</t>
    </rPh>
    <rPh sb="44" eb="50">
      <t>ネンドケッサンイコウ</t>
    </rPh>
    <rPh sb="51" eb="55">
      <t>ショウライフタン</t>
    </rPh>
    <rPh sb="55" eb="56">
      <t>ガク</t>
    </rPh>
    <rPh sb="57" eb="64">
      <t>ジュウトウカノウザイゲントウ</t>
    </rPh>
    <rPh sb="65" eb="67">
      <t>シタマワ</t>
    </rPh>
    <rPh sb="68" eb="70">
      <t>ジョウタイ</t>
    </rPh>
    <rPh sb="82" eb="84">
      <t>コンゴ</t>
    </rPh>
    <rPh sb="85" eb="87">
      <t>ゲンザイ</t>
    </rPh>
    <rPh sb="88" eb="90">
      <t>ショウライ</t>
    </rPh>
    <rPh sb="91" eb="93">
      <t>フタン</t>
    </rPh>
    <rPh sb="99" eb="100">
      <t>カンガ</t>
    </rPh>
    <rPh sb="102" eb="106">
      <t>ザイセイウンエイ</t>
    </rPh>
    <rPh sb="107" eb="108">
      <t>ツト</t>
    </rPh>
    <rPh sb="127" eb="133">
      <t>キサイタイショウジギョウ</t>
    </rPh>
    <rPh sb="134" eb="136">
      <t>テキセツ</t>
    </rPh>
    <rPh sb="137" eb="139">
      <t>センタク</t>
    </rPh>
    <rPh sb="142" eb="147">
      <t>ガンリショウカンキン</t>
    </rPh>
    <rPh sb="148" eb="150">
      <t>ヨクセイ</t>
    </rPh>
    <rPh sb="151" eb="152">
      <t>ハカ</t>
    </rPh>
    <rPh sb="154" eb="156">
      <t>ケッカ</t>
    </rPh>
    <rPh sb="157" eb="161">
      <t>ルイジダンタイ</t>
    </rPh>
    <rPh sb="162" eb="164">
      <t>ヒカク</t>
    </rPh>
    <rPh sb="167" eb="168">
      <t>ヒク</t>
    </rPh>
    <rPh sb="169" eb="171">
      <t>スイジュン</t>
    </rPh>
    <rPh sb="172" eb="174">
      <t>スイイ</t>
    </rPh>
    <rPh sb="179" eb="180">
      <t>ヒ</t>
    </rPh>
    <rPh sb="181" eb="182">
      <t>ツヅ</t>
    </rPh>
    <rPh sb="183" eb="187">
      <t>キサイタイショウ</t>
    </rPh>
    <rPh sb="187" eb="189">
      <t>ジギョウ</t>
    </rPh>
    <rPh sb="190" eb="192">
      <t>テキセツ</t>
    </rPh>
    <rPh sb="193" eb="195">
      <t>センタク</t>
    </rPh>
    <rPh sb="199" eb="202">
      <t>ハッコウガク</t>
    </rPh>
    <rPh sb="203" eb="205">
      <t>ヨクセイ</t>
    </rPh>
    <rPh sb="206" eb="20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</si>
</sst>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4E7E-453B-BDDB-63AA34BF73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113280</c:v>
                </c:pt>
                <c:pt idx="1">
                  <c:v>116211</c:v>
                </c:pt>
                <c:pt idx="2">
                  <c:v>95621</c:v>
                </c:pt>
                <c:pt idx="3">
                  <c:v>132162</c:v>
                </c:pt>
                <c:pt idx="4">
                  <c:v>150345</c:v>
                </c:pt>
              </c:numCache>
            </c:numRef>
          </c:val>
          <c:smooth val="0"/>
          <c:extLst>
            <c:ext xmlns:c16="http://schemas.microsoft.com/office/drawing/2014/chart" uri="{C3380CC4-5D6E-409C-BE32-E72D297353CC}">
              <c16:uniqueId val="{00000001-4E7E-453B-BDDB-63AA34BF73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8.39</c:v>
                </c:pt>
                <c:pt idx="1">
                  <c:v>9.56</c:v>
                </c:pt>
                <c:pt idx="2">
                  <c:v>11.94</c:v>
                </c:pt>
                <c:pt idx="3">
                  <c:v>10.94</c:v>
                </c:pt>
                <c:pt idx="4">
                  <c:v>11.92</c:v>
                </c:pt>
              </c:numCache>
            </c:numRef>
          </c:val>
          <c:extLst>
            <c:ext xmlns:c16="http://schemas.microsoft.com/office/drawing/2014/chart" uri="{C3380CC4-5D6E-409C-BE32-E72D297353CC}">
              <c16:uniqueId val="{00000000-3605-45EE-8FA3-83B0A21630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46.84</c:v>
                </c:pt>
                <c:pt idx="1">
                  <c:v>46.53</c:v>
                </c:pt>
                <c:pt idx="2">
                  <c:v>44.85</c:v>
                </c:pt>
                <c:pt idx="3">
                  <c:v>48.58</c:v>
                </c:pt>
                <c:pt idx="4">
                  <c:v>55.62</c:v>
                </c:pt>
              </c:numCache>
            </c:numRef>
          </c:val>
          <c:extLst>
            <c:ext xmlns:c16="http://schemas.microsoft.com/office/drawing/2014/chart" uri="{C3380CC4-5D6E-409C-BE32-E72D297353CC}">
              <c16:uniqueId val="{00000001-3605-45EE-8FA3-83B0A21630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-6.11</c:v>
                </c:pt>
                <c:pt idx="1">
                  <c:v>-3.02</c:v>
                </c:pt>
                <c:pt idx="2">
                  <c:v>-1.18</c:v>
                </c:pt>
                <c:pt idx="3">
                  <c:v>-0.42</c:v>
                </c:pt>
                <c:pt idx="4">
                  <c:v>0.76</c:v>
                </c:pt>
              </c:numCache>
            </c:numRef>
          </c:val>
          <c:smooth val="0"/>
          <c:extLst>
            <c:ext xmlns:c16="http://schemas.microsoft.com/office/drawing/2014/chart" uri="{C3380CC4-5D6E-409C-BE32-E72D297353CC}">
              <c16:uniqueId val="{00000002-3605-45EE-8FA3-83B0A21630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93-4255-A7A1-CC8C009293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93-4255-A7A1-CC8C00929386}"/>
            </c:ext>
          </c:extLst>
        </c:ser>
        <c:ser>
          <c:idx val="2"/>
          <c:order val="2"/>
          <c:tx>
            <c:strRef>
              <c:f>データシート!$A$29</c:f>
              <c:strCache>
                <c:ptCount val="1"/>
                <c:pt idx="0">
                  <c:v>青年の家事業特別会計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B293-4255-A7A1-CC8C00929386}"/>
            </c:ext>
          </c:extLst>
        </c:ser>
        <c:ser>
          <c:idx val="3"/>
          <c:order val="3"/>
          <c:tx>
            <c:strRef>
              <c:f>データシート!$A$30</c:f>
              <c:strCache>
                <c:ptCount val="1"/>
                <c:pt idx="0">
                  <c:v>市有林整備事業特別会計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B293-4255-A7A1-CC8C00929386}"/>
            </c:ext>
          </c:extLst>
        </c:ser>
        <c:ser>
          <c:idx val="4"/>
          <c:order val="4"/>
          <c:tx>
            <c:strRef>
              <c:f>データシート!$A$31</c:f>
              <c:strCache>
                <c:ptCount val="1"/>
                <c:pt idx="0">
                  <c:v>紀和地区水道事業特別会計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0.01</c:v>
                </c:pt>
                <c:pt idx="4">
                  <c:v>#N/A</c:v>
                </c:pt>
                <c:pt idx="5">
                  <c:v>0.15</c:v>
                </c:pt>
                <c:pt idx="6">
                  <c:v>#N/A</c:v>
                </c:pt>
                <c:pt idx="7">
                  <c:v>0.02</c:v>
                </c:pt>
                <c:pt idx="8">
                  <c:v>#N/A</c:v>
                </c:pt>
                <c:pt idx="9">
                  <c:v>0.01</c:v>
                </c:pt>
              </c:numCache>
            </c:numRef>
          </c:val>
          <c:extLst>
            <c:ext xmlns:c16="http://schemas.microsoft.com/office/drawing/2014/chart" uri="{C3380CC4-5D6E-409C-BE32-E72D297353CC}">
              <c16:uniqueId val="{00000004-B293-4255-A7A1-CC8C00929386}"/>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B293-4255-A7A1-CC8C00929386}"/>
            </c:ext>
          </c:extLst>
        </c:ser>
        <c:ser>
          <c:idx val="6"/>
          <c:order val="6"/>
          <c:tx>
            <c:strRef>
              <c:f>データシート!$A$33</c:f>
              <c:strCache>
                <c:ptCount val="1"/>
                <c:pt idx="0">
                  <c:v>紀和診療所事業特別会計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0.13</c:v>
                </c:pt>
                <c:pt idx="2">
                  <c:v>#N/A</c:v>
                </c:pt>
                <c:pt idx="3">
                  <c:v>0.13</c:v>
                </c:pt>
                <c:pt idx="4">
                  <c:v>#N/A</c:v>
                </c:pt>
                <c:pt idx="5">
                  <c:v>0.17</c:v>
                </c:pt>
                <c:pt idx="6">
                  <c:v>#N/A</c:v>
                </c:pt>
                <c:pt idx="7">
                  <c:v>0.19</c:v>
                </c:pt>
                <c:pt idx="8">
                  <c:v>#N/A</c:v>
                </c:pt>
                <c:pt idx="9">
                  <c:v>0.09</c:v>
                </c:pt>
              </c:numCache>
            </c:numRef>
          </c:val>
          <c:extLst>
            <c:ext xmlns:c16="http://schemas.microsoft.com/office/drawing/2014/chart" uri="{C3380CC4-5D6E-409C-BE32-E72D297353CC}">
              <c16:uniqueId val="{00000006-B293-4255-A7A1-CC8C0092938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1.92</c:v>
                </c:pt>
                <c:pt idx="2">
                  <c:v>#N/A</c:v>
                </c:pt>
                <c:pt idx="3">
                  <c:v>0.39</c:v>
                </c:pt>
                <c:pt idx="4">
                  <c:v>#N/A</c:v>
                </c:pt>
                <c:pt idx="5">
                  <c:v>0.61</c:v>
                </c:pt>
                <c:pt idx="6">
                  <c:v>#N/A</c:v>
                </c:pt>
                <c:pt idx="7">
                  <c:v>0.53</c:v>
                </c:pt>
                <c:pt idx="8">
                  <c:v>#N/A</c:v>
                </c:pt>
                <c:pt idx="9">
                  <c:v>0.42</c:v>
                </c:pt>
              </c:numCache>
            </c:numRef>
          </c:val>
          <c:extLst>
            <c:ext xmlns:c16="http://schemas.microsoft.com/office/drawing/2014/chart" uri="{C3380CC4-5D6E-409C-BE32-E72D297353CC}">
              <c16:uniqueId val="{00000007-B293-4255-A7A1-CC8C009293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1.84</c:v>
                </c:pt>
                <c:pt idx="2">
                  <c:v>#N/A</c:v>
                </c:pt>
                <c:pt idx="3">
                  <c:v>1.6</c:v>
                </c:pt>
                <c:pt idx="4">
                  <c:v>#N/A</c:v>
                </c:pt>
                <c:pt idx="5">
                  <c:v>2.0299999999999998</c:v>
                </c:pt>
                <c:pt idx="6">
                  <c:v>#N/A</c:v>
                </c:pt>
                <c:pt idx="7">
                  <c:v>1.98</c:v>
                </c:pt>
                <c:pt idx="8">
                  <c:v>#N/A</c:v>
                </c:pt>
                <c:pt idx="9">
                  <c:v>3.24</c:v>
                </c:pt>
              </c:numCache>
            </c:numRef>
          </c:val>
          <c:extLst>
            <c:ext xmlns:c16="http://schemas.microsoft.com/office/drawing/2014/chart" uri="{C3380CC4-5D6E-409C-BE32-E72D297353CC}">
              <c16:uniqueId val="{00000008-B293-4255-A7A1-CC8C0092938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8.25</c:v>
                </c:pt>
                <c:pt idx="2">
                  <c:v>#N/A</c:v>
                </c:pt>
                <c:pt idx="3">
                  <c:v>9.43</c:v>
                </c:pt>
                <c:pt idx="4">
                  <c:v>#N/A</c:v>
                </c:pt>
                <c:pt idx="5">
                  <c:v>11.77</c:v>
                </c:pt>
                <c:pt idx="6">
                  <c:v>#N/A</c:v>
                </c:pt>
                <c:pt idx="7">
                  <c:v>10.74</c:v>
                </c:pt>
                <c:pt idx="8">
                  <c:v>#N/A</c:v>
                </c:pt>
                <c:pt idx="9">
                  <c:v>11.83</c:v>
                </c:pt>
              </c:numCache>
            </c:numRef>
          </c:val>
          <c:extLst>
            <c:ext xmlns:c16="http://schemas.microsoft.com/office/drawing/2014/chart" uri="{C3380CC4-5D6E-409C-BE32-E72D297353CC}">
              <c16:uniqueId val="{00000009-B293-4255-A7A1-CC8C009293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1429</c:v>
                </c:pt>
                <c:pt idx="5">
                  <c:v>1419</c:v>
                </c:pt>
                <c:pt idx="8">
                  <c:v>1513</c:v>
                </c:pt>
                <c:pt idx="11">
                  <c:v>1535</c:v>
                </c:pt>
                <c:pt idx="14">
                  <c:v>1540</c:v>
                </c:pt>
              </c:numCache>
            </c:numRef>
          </c:val>
          <c:extLst>
            <c:ext xmlns:c16="http://schemas.microsoft.com/office/drawing/2014/chart" uri="{C3380CC4-5D6E-409C-BE32-E72D297353CC}">
              <c16:uniqueId val="{00000000-1B68-49C0-8FC3-583B49B478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68-49C0-8FC3-583B49B478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68-49C0-8FC3-583B49B478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85</c:v>
                </c:pt>
                <c:pt idx="3">
                  <c:v>74</c:v>
                </c:pt>
                <c:pt idx="6">
                  <c:v>84</c:v>
                </c:pt>
                <c:pt idx="9">
                  <c:v>84</c:v>
                </c:pt>
                <c:pt idx="12">
                  <c:v>100</c:v>
                </c:pt>
              </c:numCache>
            </c:numRef>
          </c:val>
          <c:extLst>
            <c:ext xmlns:c16="http://schemas.microsoft.com/office/drawing/2014/chart" uri="{C3380CC4-5D6E-409C-BE32-E72D297353CC}">
              <c16:uniqueId val="{00000003-1B68-49C0-8FC3-583B49B478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143</c:v>
                </c:pt>
                <c:pt idx="3">
                  <c:v>72</c:v>
                </c:pt>
                <c:pt idx="6">
                  <c:v>127</c:v>
                </c:pt>
                <c:pt idx="9">
                  <c:v>134</c:v>
                </c:pt>
                <c:pt idx="12">
                  <c:v>128</c:v>
                </c:pt>
              </c:numCache>
            </c:numRef>
          </c:val>
          <c:extLst>
            <c:ext xmlns:c16="http://schemas.microsoft.com/office/drawing/2014/chart" uri="{C3380CC4-5D6E-409C-BE32-E72D297353CC}">
              <c16:uniqueId val="{00000004-1B68-49C0-8FC3-583B49B478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7</c:v>
                </c:pt>
                <c:pt idx="3">
                  <c:v>5</c:v>
                </c:pt>
                <c:pt idx="6">
                  <c:v>3</c:v>
                </c:pt>
                <c:pt idx="9">
                  <c:v>2</c:v>
                </c:pt>
                <c:pt idx="12">
                  <c:v>0</c:v>
                </c:pt>
              </c:numCache>
            </c:numRef>
          </c:val>
          <c:extLst>
            <c:ext xmlns:c16="http://schemas.microsoft.com/office/drawing/2014/chart" uri="{C3380CC4-5D6E-409C-BE32-E72D297353CC}">
              <c16:uniqueId val="{00000005-1B68-49C0-8FC3-583B49B478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68-49C0-8FC3-583B49B478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1446</c:v>
                </c:pt>
                <c:pt idx="3">
                  <c:v>1461</c:v>
                </c:pt>
                <c:pt idx="6">
                  <c:v>1597</c:v>
                </c:pt>
                <c:pt idx="9">
                  <c:v>1645</c:v>
                </c:pt>
                <c:pt idx="12">
                  <c:v>1651</c:v>
                </c:pt>
              </c:numCache>
            </c:numRef>
          </c:val>
          <c:extLst>
            <c:ext xmlns:c16="http://schemas.microsoft.com/office/drawing/2014/chart" uri="{C3380CC4-5D6E-409C-BE32-E72D297353CC}">
              <c16:uniqueId val="{00000007-1B68-49C0-8FC3-583B49B478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252</c:v>
                </c:pt>
                <c:pt idx="2">
                  <c:v>#N/A</c:v>
                </c:pt>
                <c:pt idx="3">
                  <c:v>#N/A</c:v>
                </c:pt>
                <c:pt idx="4">
                  <c:v>193</c:v>
                </c:pt>
                <c:pt idx="5">
                  <c:v>#N/A</c:v>
                </c:pt>
                <c:pt idx="6">
                  <c:v>#N/A</c:v>
                </c:pt>
                <c:pt idx="7">
                  <c:v>298</c:v>
                </c:pt>
                <c:pt idx="8">
                  <c:v>#N/A</c:v>
                </c:pt>
                <c:pt idx="9">
                  <c:v>#N/A</c:v>
                </c:pt>
                <c:pt idx="10">
                  <c:v>330</c:v>
                </c:pt>
                <c:pt idx="11">
                  <c:v>#N/A</c:v>
                </c:pt>
                <c:pt idx="12">
                  <c:v>#N/A</c:v>
                </c:pt>
                <c:pt idx="13">
                  <c:v>339</c:v>
                </c:pt>
                <c:pt idx="14">
                  <c:v>#N/A</c:v>
                </c:pt>
              </c:numCache>
            </c:numRef>
          </c:val>
          <c:smooth val="0"/>
          <c:extLst>
            <c:ext xmlns:c16="http://schemas.microsoft.com/office/drawing/2014/chart" uri="{C3380CC4-5D6E-409C-BE32-E72D297353CC}">
              <c16:uniqueId val="{00000008-1B68-49C0-8FC3-583B49B478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13268</c:v>
                </c:pt>
                <c:pt idx="5">
                  <c:v>13028</c:v>
                </c:pt>
                <c:pt idx="8">
                  <c:v>12425</c:v>
                </c:pt>
                <c:pt idx="11">
                  <c:v>11927</c:v>
                </c:pt>
                <c:pt idx="14">
                  <c:v>11576</c:v>
                </c:pt>
              </c:numCache>
            </c:numRef>
          </c:val>
          <c:extLst>
            <c:ext xmlns:c16="http://schemas.microsoft.com/office/drawing/2014/chart" uri="{C3380CC4-5D6E-409C-BE32-E72D297353CC}">
              <c16:uniqueId val="{00000000-9832-4918-8EC8-0615F537FA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185</c:v>
                </c:pt>
                <c:pt idx="5">
                  <c:v>179</c:v>
                </c:pt>
                <c:pt idx="8">
                  <c:v>161</c:v>
                </c:pt>
                <c:pt idx="11">
                  <c:v>144</c:v>
                </c:pt>
                <c:pt idx="14">
                  <c:v>127</c:v>
                </c:pt>
              </c:numCache>
            </c:numRef>
          </c:val>
          <c:extLst>
            <c:ext xmlns:c16="http://schemas.microsoft.com/office/drawing/2014/chart" uri="{C3380CC4-5D6E-409C-BE32-E72D297353CC}">
              <c16:uniqueId val="{00000001-9832-4918-8EC8-0615F537FA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5230</c:v>
                </c:pt>
                <c:pt idx="5">
                  <c:v>5306</c:v>
                </c:pt>
                <c:pt idx="8">
                  <c:v>5463</c:v>
                </c:pt>
                <c:pt idx="11">
                  <c:v>6330</c:v>
                </c:pt>
                <c:pt idx="14">
                  <c:v>6823</c:v>
                </c:pt>
              </c:numCache>
            </c:numRef>
          </c:val>
          <c:extLst>
            <c:ext xmlns:c16="http://schemas.microsoft.com/office/drawing/2014/chart" uri="{C3380CC4-5D6E-409C-BE32-E72D297353CC}">
              <c16:uniqueId val="{00000002-9832-4918-8EC8-0615F537FA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32-4918-8EC8-0615F537FA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32-4918-8EC8-0615F537FA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32-4918-8EC8-0615F537FA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2313</c:v>
                </c:pt>
                <c:pt idx="3">
                  <c:v>2298</c:v>
                </c:pt>
                <c:pt idx="6">
                  <c:v>2318</c:v>
                </c:pt>
                <c:pt idx="9">
                  <c:v>2404</c:v>
                </c:pt>
                <c:pt idx="12">
                  <c:v>2420</c:v>
                </c:pt>
              </c:numCache>
            </c:numRef>
          </c:val>
          <c:extLst>
            <c:ext xmlns:c16="http://schemas.microsoft.com/office/drawing/2014/chart" uri="{C3380CC4-5D6E-409C-BE32-E72D297353CC}">
              <c16:uniqueId val="{00000006-9832-4918-8EC8-0615F537FA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969</c:v>
                </c:pt>
                <c:pt idx="3">
                  <c:v>959</c:v>
                </c:pt>
                <c:pt idx="6">
                  <c:v>935</c:v>
                </c:pt>
                <c:pt idx="9">
                  <c:v>874</c:v>
                </c:pt>
                <c:pt idx="12">
                  <c:v>823</c:v>
                </c:pt>
              </c:numCache>
            </c:numRef>
          </c:val>
          <c:extLst>
            <c:ext xmlns:c16="http://schemas.microsoft.com/office/drawing/2014/chart" uri="{C3380CC4-5D6E-409C-BE32-E72D297353CC}">
              <c16:uniqueId val="{00000007-9832-4918-8EC8-0615F537FA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1330</c:v>
                </c:pt>
                <c:pt idx="3">
                  <c:v>1086</c:v>
                </c:pt>
                <c:pt idx="6">
                  <c:v>1027</c:v>
                </c:pt>
                <c:pt idx="9">
                  <c:v>1048</c:v>
                </c:pt>
                <c:pt idx="12">
                  <c:v>1149</c:v>
                </c:pt>
              </c:numCache>
            </c:numRef>
          </c:val>
          <c:extLst>
            <c:ext xmlns:c16="http://schemas.microsoft.com/office/drawing/2014/chart" uri="{C3380CC4-5D6E-409C-BE32-E72D297353CC}">
              <c16:uniqueId val="{00000008-9832-4918-8EC8-0615F537FA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32-4918-8EC8-0615F537FA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13064</c:v>
                </c:pt>
                <c:pt idx="3">
                  <c:v>12770</c:v>
                </c:pt>
                <c:pt idx="6">
                  <c:v>11993</c:v>
                </c:pt>
                <c:pt idx="9">
                  <c:v>11504</c:v>
                </c:pt>
                <c:pt idx="12">
                  <c:v>11312</c:v>
                </c:pt>
              </c:numCache>
            </c:numRef>
          </c:val>
          <c:extLst>
            <c:ext xmlns:c16="http://schemas.microsoft.com/office/drawing/2014/chart" uri="{C3380CC4-5D6E-409C-BE32-E72D297353CC}">
              <c16:uniqueId val="{0000000A-9832-4918-8EC8-0615F537FA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32-4918-8EC8-0615F537FA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3305</c:v>
                </c:pt>
                <c:pt idx="1">
                  <c:v>3749</c:v>
                </c:pt>
                <c:pt idx="2">
                  <c:v>4175</c:v>
                </c:pt>
              </c:numCache>
            </c:numRef>
          </c:val>
          <c:extLst>
            <c:ext xmlns:c16="http://schemas.microsoft.com/office/drawing/2014/chart" uri="{C3380CC4-5D6E-409C-BE32-E72D297353CC}">
              <c16:uniqueId val="{00000000-7C91-498E-873C-6DD6C40F60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1501</c:v>
                </c:pt>
                <c:pt idx="1">
                  <c:v>1602</c:v>
                </c:pt>
                <c:pt idx="2">
                  <c:v>1752</c:v>
                </c:pt>
              </c:numCache>
            </c:numRef>
          </c:val>
          <c:extLst>
            <c:ext xmlns:c16="http://schemas.microsoft.com/office/drawing/2014/chart" uri="{C3380CC4-5D6E-409C-BE32-E72D297353CC}">
              <c16:uniqueId val="{00000001-7C91-498E-873C-6DD6C40F60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2069</c:v>
                </c:pt>
                <c:pt idx="1">
                  <c:v>2451</c:v>
                </c:pt>
                <c:pt idx="2">
                  <c:v>2312</c:v>
                </c:pt>
              </c:numCache>
            </c:numRef>
          </c:val>
          <c:extLst>
            <c:ext xmlns:c16="http://schemas.microsoft.com/office/drawing/2014/chart" uri="{C3380CC4-5D6E-409C-BE32-E72D297353CC}">
              <c16:uniqueId val="{00000002-7C91-498E-873C-6DD6C40F60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{A69F8F23-CA97-4044-A5BA-2BE7D20D4287}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6AD-40CD-B068-45986ECF7F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{40EFEFB0-90C1-4E45-A25E-04031D38E6DF}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AD-40CD-B068-45986ECF7F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{2B179672-D10F-4D91-A31E-EDCB067669E2}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AD-40CD-B068-45986ECF7F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{E1F64CA0-54AF-4B46-828F-F41C9D319CB0}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AD-40CD-B068-45986ECF7F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{FBCD609D-A67C-476B-A94D-36BA3CEA2D9C}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AD-40CD-B068-45986ECF7F7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{7C88802E-F7D7-4D15-82E0-710434E52C1A}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6AD-40CD-B068-45986ECF7F7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{77B7BB8D-E137-4FD4-88F1-E1111A19F837}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6AD-40CD-B068-45986ECF7F7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{77C4B019-BFEA-4CD7-8A14-795CEB8FD626}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6AD-40CD-B068-45986ECF7F7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{40E965F4-25A9-4F2A-9C58-CF798715951D}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6AD-40CD-B068-45986ECF7F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73.099999999999994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6AD-40CD-B068-45986ECF7F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{EF2049BF-5AC1-4144-BB55-CB9CC85C0FF1}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6AD-40CD-B068-45986ECF7F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{CCBDD94E-E525-4FA6-986F-CA9E03A5612D}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AD-40CD-B068-45986ECF7F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{721140A5-F6D6-400F-A515-21EBE123D885}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AD-40CD-B068-45986ECF7F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{91A6FD42-7A01-4CD6-8257-140D071BC54A}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AD-40CD-B068-45986ECF7F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{2E069108-16F3-407A-A6B5-C219A502F3CF}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AD-40CD-B068-45986ECF7F7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{F52C723F-2DCA-44D6-BC90-81805CD3BD52}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6AD-40CD-B068-45986ECF7F7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{DB7AE1AF-53B2-48D7-8E58-8335BC7C0B91}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6AD-40CD-B068-45986ECF7F7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{857E9276-53D3-41A8-8202-0F37396BE9DB}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6AD-40CD-B068-45986ECF7F73}"/>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{2747AD6A-D419-44F1-8C32-55A918B7365F}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6AD-40CD-B068-45986ECF7F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63.9</c:v>
                </c:pt>
              </c:numCache>
            </c:numRef>
          </c:xVal>
          <c:yVal>
            <c:numRef>
              <c:f>公会計指標分析・財政指標組合せ分析表!$BP$55:$DC$55</c:f>
              <c:numCache>
                <c:formatCode>#,##0.0;"▲ "#,##0.0</c:formatCode>
                <c:ptCount val="40"/>
                <c:pt idx="32">
                  <c:v>15.5</c:v>
                </c:pt>
              </c:numCache>
            </c:numRef>
          </c:yVal>
          <c:smooth val="0"/>
          <c:extLst>
            <c:ext xmlns:c16="http://schemas.microsoft.com/office/drawing/2014/chart" uri="{C3380CC4-5D6E-409C-BE32-E72D297353CC}">
              <c16:uniqueId val="{00000013-D6AD-40CD-B068-45986ECF7F73}"/>
            </c:ext>
          </c:extLst>
        </c:ser>
        <c:dLbls>
          <c:showLegendKey val="0"/>
          <c:showVal val="1"/>
          <c:showCatName val="0"/>
          <c:showSerName val="0"/>
          <c:showPercent val="0"/>
          <c:showBubbleSize val="0"/>
        </c:dLbls>
        <c:axId val="46179840"/>
        <c:axId val="46181760"/>
      </c:scatterChart>
      <c:valAx>
        <c:axId val="46179840"/>
        <c:scaling>
          <c:orientation val="maxMin"/>
          <c:max val="76.699999999999989"/>
          <c:min val="51.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600000000000001"/>
          <c:min val="12.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{BC010869-676D-419E-A4F6-B7963511B475}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83A-43FF-8435-895DC7F530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{123F2F42-891E-4540-A112-DE442BBEEE7B}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3A-43FF-8435-895DC7F530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{4AA62473-FF63-4949-82D6-037ECF8AA4BD}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3A-43FF-8435-895DC7F530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{85FD42C2-051D-488F-9EE3-04AF83DB44B4}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3A-43FF-8435-895DC7F530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{F22EDE5F-0194-4841-8EC1-049128CBA326}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3A-43FF-8435-895DC7F530D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{9F1A2E11-0E16-476F-BA5B-677FEC079D16}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83A-43FF-8435-895DC7F530D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{F926CB31-E143-41A4-B09D-A6004CF9DC7A}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83A-43FF-8435-895DC7F530D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{D00DA83B-E04B-4582-AC12-B32593B8028C}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83A-43FF-8435-895DC7F530D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{D9B9C200-2A8D-4CDA-8D28-64F5B1367AB6}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83A-43FF-8435-895DC7F530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4.0999999999999996</c:v>
                </c:pt>
                <c:pt idx="16">
                  <c:v>4.3</c:v>
                </c:pt>
                <c:pt idx="24">
                  <c:v>4.5999999999999996</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83A-43FF-8435-895DC7F530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{E02F8EA0-0BF4-4F1A-9EE1-62A1236E227B}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83A-43FF-8435-895DC7F530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{1219CCCA-114D-46F5-B56A-7A7B1B9BCCE5}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3A-43FF-8435-895DC7F530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{9709107C-5A6F-4D46-B814-8B415AC1FCD3}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3A-43FF-8435-895DC7F530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{CEECB86A-4E1B-46E8-B7DA-546BB190D22A}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3A-43FF-8435-895DC7F530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{9AF14CC3-4B8C-48BB-B96C-EBBD19551423}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3A-43FF-8435-895DC7F530D2}"/>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{4CE34952-5A4C-455C-9523-E8042CF58D78}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83A-43FF-8435-895DC7F530D2}"/>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{21E7B934-A8B9-4987-8AA9-28D169DA783E}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83A-43FF-8435-895DC7F530D2}"/>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{B2324380-7B22-4080-A787-5C260D2A8A3C}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83A-43FF-8435-895DC7F530D2}"/>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{41584FE3-F85C-4E38-A6EC-91DE0D48FD3A}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83A-43FF-8435-895DC7F530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983A-43FF-8435-895DC7F530D2}"/>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元利償還金については、認定こども園木本保育所整備事業、小中学校空調設備整備事業等の普通建設事業の償還が開始されたことにより、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元利償還金は増加傾向にあるが、国費等の財源確保に努め、地方債を活用する際は財政措置の有利な地方債の活用と発行の抑制を継続的に行っていることから、今後は減少していく見通し。</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満期一括償還地方債の起債は無し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前年度と同様に充当可能な財源等が将来負担額を上回り、将来負担比率は「－」となっている。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今後も現在と将来の負担のバランスを考えた財政運営に努めていく。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三重県熊野市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370,822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千円であるのに対し、決算余剰金を含む積立額が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808,498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千円であるため、令和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年度末残高が増となっている。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過疎化・高齢化による人口減少が深刻で、令和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年度国調人口が平成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％減となり、地方交付税の減少が今後も見込まれる。歳入総額の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％（令和５年度当初予算ベース）を地方交付税に依存している本市においては、将来、大幅に財源が不足する事態が予想されるため、これを補うため可能な限り、基金への積立を行っていく。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まちづくり応援基金：①産業の振興に関する事業　②保健・医療・福祉の充実に関する事業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③教育・文化の振興に関する事業　④生活環境の整備に関する事業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⑤地域まちづくり協働事業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⑥その他目的達成のため市長が必要と認める事業等、寄付者の社会的投資を具体化するための事業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こどもは宝・未来への希望基金：福祉、教育等、こどもに関わる事業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地方創生雇用創出基金：人口減少の克服及び自立的かつ継続的な活性化を図るため、雇用の創出に資する市外からの企業立地及び市内事業者の事業拡大を積極的に支援する。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こどもは宝・未来への希望基金積立金の減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特定目的基金については、それぞれの目的に応じた積立、取崩しを行っていく。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取崩しがなく、決算余剰金を含む積立額が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426,177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千円であるため、令和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年度末残高が増となっている。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基金の使途の明確化を図るために、財政調整基金を取り崩して個々の特定目的基金に積立てていくことを予定している。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取崩しは行わなかったため、決算余剰金及び利息分の増となった。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毎年計画的に積み立てを行い、必要時に取崩しを行えるように備える。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15,738
15,631
373.35
14,589,885
13,582,514
894,988
7,506,340
11,312,306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２８年度に策定（令和３年度改訂）した公共施設等総合管理計画において、公共建築物の総延床面積を１０年間で２％以上削減するという目標を掲げており、老朽化等により利用されていない施設の整理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と比較すると数値が上回っており、熊野市の固定資産は老朽化が進んでいると考えられ、今後の維持管理、更新費用の平準化等の対策を検討する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71" name="直線コネクタ 70"/>
        <xdr:cNvCxnSpPr/>
      </xdr:nvCxnSpPr>
      <xdr:spPr>
        <a:xfrm flipV="1">
          <a:off x="4760595" y="5456767"/>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2" name="有形固定資産減価償却率最小値テキスト"/>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3" name="直線コネクタ 72"/>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74" name="有形固定資産減価償却率最大値テキスト"/>
        <xdr:cNvSpPr txBox="1"/>
      </xdr:nvSpPr>
      <xdr:spPr>
        <a:xfrm>
          <a:off x="4813300"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75" name="直線コネクタ 74"/>
        <xdr:cNvCxnSpPr/>
      </xdr:nvCxnSpPr>
      <xdr:spPr>
        <a:xfrm>
          <a:off x="4673600" y="5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6" name="有形固定資産減価償却率平均値テキスト"/>
        <xdr:cNvSpPr txBox="1"/>
      </xdr:nvSpPr>
      <xdr:spPr>
        <a:xfrm>
          <a:off x="4813300" y="5973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7" name="フローチャート: 判断 76"/>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8" name="フローチャート: 判断 77"/>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9" name="フローチャート: 判断 78"/>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80" name="フローチャート: 判断 79"/>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81" name="フローチャート: 判断 80"/>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23707</xdr:rowOff>
    </xdr:from>
    <xdr:to>
      <xdr:col>23</xdr:col>
      <xdr:colOff>136525</xdr:colOff>
      <xdr:row>33</xdr:row>
      <xdr:rowOff>125307</xdr:rowOff>
    </xdr:to>
    <xdr:sp macro="" textlink="">
      <xdr:nvSpPr>
        <xdr:cNvPr id="87" name="楕円 86"/>
        <xdr:cNvSpPr/>
      </xdr:nvSpPr>
      <xdr:spPr>
        <a:xfrm>
          <a:off x="47117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2134</xdr:rowOff>
    </xdr:from>
    <xdr:ext cx="405111" cy="259045"/>
    <xdr:sp macro="" textlink="">
      <xdr:nvSpPr>
        <xdr:cNvPr id="88" name="有形固定資産減価償却率該当値テキスト"/>
        <xdr:cNvSpPr txBox="1"/>
      </xdr:nvSpPr>
      <xdr:spPr>
        <a:xfrm>
          <a:off x="4813300" y="6431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114105</xdr:rowOff>
    </xdr:from>
    <xdr:ext cx="405111" cy="259045"/>
    <xdr:sp macro="" textlink="">
      <xdr:nvSpPr>
        <xdr:cNvPr id="89" name="n_1aveValue有形固定資産減価償却率"/>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90" name="n_2aveValue有形固定資産減価償却率"/>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1" name="n_3aveValue有形固定資産減価償却率"/>
        <xdr:cNvSpPr txBox="1"/>
      </xdr:nvSpPr>
      <xdr:spPr>
        <a:xfrm>
          <a:off x="2324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2" name="n_4aveValue有形固定資産減価償却率"/>
        <xdr:cNvSpPr txBox="1"/>
      </xdr:nvSpPr>
      <xdr:spPr>
        <a:xfrm>
          <a:off x="1562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全国平均、三重県平均、類似団体平均を下回っており、減少傾向にある。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主な要因としては、将来負担額のうち地方債現在高が減少傾向にあることや、充当可能財源のうち充当可能基金が増加傾向にあることなどがあげられる。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また、一般職員等の人数は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265</a:t>
          </a:r>
          <a:r>
            <a:rPr kumimoji="1" lang="ja-JP" altLang="en-US" sz="1100">
              <a:latin typeface="ＭＳ Ｐゴシック" panose="020B0600070205080204" pitchFamily="50" charset="-128"/>
              <a:ea typeface="ＭＳ Ｐゴシック" panose="020B0600070205080204" pitchFamily="50" charset="-128"/>
            </a:rPr>
            <a:t>人と比較して</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は</a:t>
          </a:r>
          <a:r>
            <a:rPr kumimoji="1" lang="en-US" altLang="ja-JP" sz="1100">
              <a:latin typeface="ＭＳ Ｐゴシック" panose="020B0600070205080204" pitchFamily="50" charset="-128"/>
              <a:ea typeface="ＭＳ Ｐゴシック" panose="020B0600070205080204" pitchFamily="50" charset="-128"/>
            </a:rPr>
            <a:t>249</a:t>
          </a:r>
          <a:r>
            <a:rPr kumimoji="1" lang="ja-JP" altLang="en-US" sz="1100">
              <a:latin typeface="ＭＳ Ｐゴシック" panose="020B0600070205080204" pitchFamily="50" charset="-128"/>
              <a:ea typeface="ＭＳ Ｐゴシック" panose="020B0600070205080204" pitchFamily="50" charset="-128"/>
            </a:rPr>
            <a:t>人と減少している。今後も経常的な業務活動にかかるコストを抑えることに努める。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1" name="直線コネクタ 120"/>
        <xdr:cNvCxnSpPr/>
      </xdr:nvCxnSpPr>
      <xdr:spPr>
        <a:xfrm flipV="1">
          <a:off x="14793595" y="5312833"/>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2" name="債務償還比率最小値テキスト"/>
        <xdr:cNvSpPr txBox="1"/>
      </xdr:nvSpPr>
      <xdr:spPr>
        <a:xfrm>
          <a:off x="14846300" y="6557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3" name="直線コネクタ 122"/>
        <xdr:cNvCxnSpPr/>
      </xdr:nvCxnSpPr>
      <xdr:spPr>
        <a:xfrm>
          <a:off x="14706600" y="655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171213</xdr:rowOff>
    </xdr:from>
    <xdr:ext cx="469744" cy="259045"/>
    <xdr:sp macro="" textlink="">
      <xdr:nvSpPr>
        <xdr:cNvPr id="126" name="債務償還比率平均値テキスト"/>
        <xdr:cNvSpPr txBox="1"/>
      </xdr:nvSpPr>
      <xdr:spPr>
        <a:xfrm>
          <a:off x="14846300" y="591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27" name="フローチャート: 判断 126"/>
        <xdr:cNvSpPr/>
      </xdr:nvSpPr>
      <xdr:spPr>
        <a:xfrm>
          <a:off x="14744700" y="593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28" name="フローチャート: 判断 127"/>
        <xdr:cNvSpPr/>
      </xdr:nvSpPr>
      <xdr:spPr>
        <a:xfrm>
          <a:off x="14033500" y="58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29" name="フローチャート: 判断 128"/>
        <xdr:cNvSpPr/>
      </xdr:nvSpPr>
      <xdr:spPr>
        <a:xfrm>
          <a:off x="13271500" y="605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30" name="フローチャート: 判断 129"/>
        <xdr:cNvSpPr/>
      </xdr:nvSpPr>
      <xdr:spPr>
        <a:xfrm>
          <a:off x="12509500" y="61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31" name="フローチャート: 判断 130"/>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15078</xdr:rowOff>
    </xdr:from>
    <xdr:to>
      <xdr:col>76</xdr:col>
      <xdr:colOff>73025</xdr:colOff>
      <xdr:row>28</xdr:row>
      <xdr:rowOff>116678</xdr:rowOff>
    </xdr:to>
    <xdr:sp macro="" textlink="">
      <xdr:nvSpPr>
        <xdr:cNvPr id="137" name="楕円 136"/>
        <xdr:cNvSpPr/>
      </xdr:nvSpPr>
      <xdr:spPr>
        <a:xfrm>
          <a:off x="14744700" y="558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37955</xdr:rowOff>
    </xdr:from>
    <xdr:ext cx="469744" cy="259045"/>
    <xdr:sp macro="" textlink="">
      <xdr:nvSpPr>
        <xdr:cNvPr id="138" name="債務償還比率該当値テキスト"/>
        <xdr:cNvSpPr txBox="1"/>
      </xdr:nvSpPr>
      <xdr:spPr>
        <a:xfrm>
          <a:off x="14846300" y="54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18796</xdr:rowOff>
    </xdr:from>
    <xdr:to>
      <xdr:col>72</xdr:col>
      <xdr:colOff>123825</xdr:colOff>
      <xdr:row>28</xdr:row>
      <xdr:rowOff>120396</xdr:rowOff>
    </xdr:to>
    <xdr:sp macro="" textlink="">
      <xdr:nvSpPr>
        <xdr:cNvPr id="139" name="楕円 138"/>
        <xdr:cNvSpPr/>
      </xdr:nvSpPr>
      <xdr:spPr>
        <a:xfrm>
          <a:off x="14033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65878</xdr:rowOff>
    </xdr:from>
    <xdr:to>
      <xdr:col>76</xdr:col>
      <xdr:colOff>22225</xdr:colOff>
      <xdr:row>28</xdr:row>
      <xdr:rowOff>69596</xdr:rowOff>
    </xdr:to>
    <xdr:cxnSp macro="">
      <xdr:nvCxnSpPr>
        <xdr:cNvPr id="140" name="直線コネクタ 139"/>
        <xdr:cNvCxnSpPr/>
      </xdr:nvCxnSpPr>
      <xdr:spPr>
        <a:xfrm flipV="1">
          <a:off x="14084300" y="5638003"/>
          <a:ext cx="7112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147257</xdr:rowOff>
    </xdr:from>
    <xdr:to>
      <xdr:col>68</xdr:col>
      <xdr:colOff>123825</xdr:colOff>
      <xdr:row>29</xdr:row>
      <xdr:rowOff>77407</xdr:rowOff>
    </xdr:to>
    <xdr:sp macro="" textlink="">
      <xdr:nvSpPr>
        <xdr:cNvPr id="141" name="楕円 140"/>
        <xdr:cNvSpPr/>
      </xdr:nvSpPr>
      <xdr:spPr>
        <a:xfrm>
          <a:off x="13271500" y="571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69596</xdr:rowOff>
    </xdr:from>
    <xdr:to>
      <xdr:col>72</xdr:col>
      <xdr:colOff>73025</xdr:colOff>
      <xdr:row>29</xdr:row>
      <xdr:rowOff>26607</xdr:rowOff>
    </xdr:to>
    <xdr:cxnSp macro="">
      <xdr:nvCxnSpPr>
        <xdr:cNvPr id="142" name="直線コネクタ 141"/>
        <xdr:cNvCxnSpPr/>
      </xdr:nvCxnSpPr>
      <xdr:spPr>
        <a:xfrm flipV="1">
          <a:off x="13322300" y="5641721"/>
          <a:ext cx="762000" cy="1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89994</xdr:rowOff>
    </xdr:from>
    <xdr:to>
      <xdr:col>64</xdr:col>
      <xdr:colOff>123825</xdr:colOff>
      <xdr:row>30</xdr:row>
      <xdr:rowOff>20144</xdr:rowOff>
    </xdr:to>
    <xdr:sp macro="" textlink="">
      <xdr:nvSpPr>
        <xdr:cNvPr id="143" name="楕円 142"/>
        <xdr:cNvSpPr/>
      </xdr:nvSpPr>
      <xdr:spPr>
        <a:xfrm>
          <a:off x="12509500" y="583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26607</xdr:rowOff>
    </xdr:from>
    <xdr:to>
      <xdr:col>68</xdr:col>
      <xdr:colOff>73025</xdr:colOff>
      <xdr:row>29</xdr:row>
      <xdr:rowOff>140794</xdr:rowOff>
    </xdr:to>
    <xdr:cxnSp macro="">
      <xdr:nvCxnSpPr>
        <xdr:cNvPr id="144" name="直線コネクタ 143"/>
        <xdr:cNvCxnSpPr/>
      </xdr:nvCxnSpPr>
      <xdr:spPr>
        <a:xfrm flipV="1">
          <a:off x="12560300" y="5770182"/>
          <a:ext cx="762000" cy="1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137611</xdr:rowOff>
    </xdr:from>
    <xdr:to>
      <xdr:col>60</xdr:col>
      <xdr:colOff>123825</xdr:colOff>
      <xdr:row>30</xdr:row>
      <xdr:rowOff>67761</xdr:rowOff>
    </xdr:to>
    <xdr:sp macro="" textlink="">
      <xdr:nvSpPr>
        <xdr:cNvPr id="145" name="楕円 144"/>
        <xdr:cNvSpPr/>
      </xdr:nvSpPr>
      <xdr:spPr>
        <a:xfrm>
          <a:off x="11747500" y="58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140794</xdr:rowOff>
    </xdr:from>
    <xdr:to>
      <xdr:col>64</xdr:col>
      <xdr:colOff>73025</xdr:colOff>
      <xdr:row>30</xdr:row>
      <xdr:rowOff>16961</xdr:rowOff>
    </xdr:to>
    <xdr:cxnSp macro="">
      <xdr:nvCxnSpPr>
        <xdr:cNvPr id="146" name="直線コネクタ 145"/>
        <xdr:cNvCxnSpPr/>
      </xdr:nvCxnSpPr>
      <xdr:spPr>
        <a:xfrm flipV="1">
          <a:off x="11798300" y="5884369"/>
          <a:ext cx="762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54930</xdr:rowOff>
    </xdr:from>
    <xdr:ext cx="469744" cy="259045"/>
    <xdr:sp macro="" textlink="">
      <xdr:nvSpPr>
        <xdr:cNvPr id="147" name="n_1aveValue債務償還比率"/>
        <xdr:cNvSpPr txBox="1"/>
      </xdr:nvSpPr>
      <xdr:spPr>
        <a:xfrm>
          <a:off x="13836727" y="596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60039</xdr:rowOff>
    </xdr:from>
    <xdr:ext cx="469744" cy="259045"/>
    <xdr:sp macro="" textlink="">
      <xdr:nvSpPr>
        <xdr:cNvPr id="148" name="n_2aveValue債務償還比率"/>
        <xdr:cNvSpPr txBox="1"/>
      </xdr:nvSpPr>
      <xdr:spPr>
        <a:xfrm>
          <a:off x="13087427" y="614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120850</xdr:rowOff>
    </xdr:from>
    <xdr:ext cx="469744" cy="259045"/>
    <xdr:sp macro="" textlink="">
      <xdr:nvSpPr>
        <xdr:cNvPr id="149" name="n_3aveValue債務償還比率"/>
        <xdr:cNvSpPr txBox="1"/>
      </xdr:nvSpPr>
      <xdr:spPr>
        <a:xfrm>
          <a:off x="12325427" y="620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95542</xdr:rowOff>
    </xdr:from>
    <xdr:ext cx="469744" cy="259045"/>
    <xdr:sp macro="" textlink="">
      <xdr:nvSpPr>
        <xdr:cNvPr id="150" name="n_4aveValue債務償還比率"/>
        <xdr:cNvSpPr txBox="1"/>
      </xdr:nvSpPr>
      <xdr:spPr>
        <a:xfrm>
          <a:off x="11563427" y="618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136923</xdr:rowOff>
    </xdr:from>
    <xdr:ext cx="469744" cy="259045"/>
    <xdr:sp macro="" textlink="">
      <xdr:nvSpPr>
        <xdr:cNvPr id="151" name="n_1mainValue債務償還比率"/>
        <xdr:cNvSpPr txBox="1"/>
      </xdr:nvSpPr>
      <xdr:spPr>
        <a:xfrm>
          <a:off x="13836727" y="536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93934</xdr:rowOff>
    </xdr:from>
    <xdr:ext cx="469744" cy="259045"/>
    <xdr:sp macro="" textlink="">
      <xdr:nvSpPr>
        <xdr:cNvPr id="152" name="n_2mainValue債務償還比率"/>
        <xdr:cNvSpPr txBox="1"/>
      </xdr:nvSpPr>
      <xdr:spPr>
        <a:xfrm>
          <a:off x="13087427" y="549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36671</xdr:rowOff>
    </xdr:from>
    <xdr:ext cx="469744" cy="259045"/>
    <xdr:sp macro="" textlink="">
      <xdr:nvSpPr>
        <xdr:cNvPr id="153" name="n_3mainValue債務償還比率"/>
        <xdr:cNvSpPr txBox="1"/>
      </xdr:nvSpPr>
      <xdr:spPr>
        <a:xfrm>
          <a:off x="12325427" y="560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84288</xdr:rowOff>
    </xdr:from>
    <xdr:ext cx="469744" cy="259045"/>
    <xdr:sp macro="" textlink="">
      <xdr:nvSpPr>
        <xdr:cNvPr id="154" name="n_4mainValue債務償還比率"/>
        <xdr:cNvSpPr txBox="1"/>
      </xdr:nvSpPr>
      <xdr:spPr>
        <a:xfrm>
          <a:off x="11563427" y="565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15,738
15,631
373.35
14,589,885
13,582,514
894,988
7,506,340
11,312,306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xdr:cNvSpPr txBox="1"/>
      </xdr:nvSpPr>
      <xdr:spPr>
        <a:xfrm>
          <a:off x="4673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73" name="楕円 72"/>
        <xdr:cNvSpPr/>
      </xdr:nvSpPr>
      <xdr:spPr>
        <a:xfrm>
          <a:off x="4584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165752</xdr:rowOff>
    </xdr:from>
    <xdr:ext cx="405111" cy="259045"/>
    <xdr:sp macro="" textlink="">
      <xdr:nvSpPr>
        <xdr:cNvPr id="74" name="【道路】&#10;有形固定資産減価償却率該当値テキスト"/>
        <xdr:cNvSpPr txBox="1"/>
      </xdr:nvSpPr>
      <xdr:spPr>
        <a:xfrm>
          <a:off x="4673600"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99712</xdr:rowOff>
    </xdr:from>
    <xdr:ext cx="405111" cy="259045"/>
    <xdr:sp macro="" textlink="">
      <xdr:nvSpPr>
        <xdr:cNvPr id="75" name="n_1aveValue【道路】&#10;有形固定資産減価償却率"/>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76" name="n_2aveValue【道路】&#10;有形固定資産減価償却率"/>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77" name="n_3aveValue【道路】&#10;有形固定資産減価償却率"/>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78" name="n_4aveValue【道路】&#10;有形固定資産減価償却率"/>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02" name="直線コネクタ 101"/>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03" name="【道路】&#10;一人当たり延長最小値テキスト"/>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04" name="直線コネクタ 103"/>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05" name="【道路】&#10;一人当たり延長最大値テキスト"/>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06" name="直線コネクタ 105"/>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5999</xdr:rowOff>
    </xdr:from>
    <xdr:ext cx="534377" cy="259045"/>
    <xdr:sp macro="" textlink="">
      <xdr:nvSpPr>
        <xdr:cNvPr id="107" name="【道路】&#10;一人当たり延長平均値テキスト"/>
        <xdr:cNvSpPr txBox="1"/>
      </xdr:nvSpPr>
      <xdr:spPr>
        <a:xfrm>
          <a:off x="10515600" y="686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08" name="フローチャート: 判断 107"/>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09" name="フローチャート: 判断 108"/>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10" name="フローチャート: 判断 109"/>
        <xdr:cNvSpPr/>
      </xdr:nvSpPr>
      <xdr:spPr>
        <a:xfrm>
          <a:off x="8699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11" name="フローチャート: 判断 110"/>
        <xdr:cNvSpPr/>
      </xdr:nvSpPr>
      <xdr:spPr>
        <a:xfrm>
          <a:off x="7810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12" name="フローチャート: 判断 111"/>
        <xdr:cNvSpPr/>
      </xdr:nvSpPr>
      <xdr:spPr>
        <a:xfrm>
          <a:off x="6921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71558</xdr:rowOff>
    </xdr:from>
    <xdr:to>
      <xdr:col>55</xdr:col>
      <xdr:colOff>50800</xdr:colOff>
      <xdr:row>38</xdr:row>
      <xdr:rowOff>1708</xdr:rowOff>
    </xdr:to>
    <xdr:sp macro="" textlink="">
      <xdr:nvSpPr>
        <xdr:cNvPr id="118" name="楕円 117"/>
        <xdr:cNvSpPr/>
      </xdr:nvSpPr>
      <xdr:spPr>
        <a:xfrm>
          <a:off x="10426700" y="641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94435</xdr:rowOff>
    </xdr:from>
    <xdr:ext cx="534377" cy="259045"/>
    <xdr:sp macro="" textlink="">
      <xdr:nvSpPr>
        <xdr:cNvPr id="119" name="【道路】&#10;一人当たり延長該当値テキスト"/>
        <xdr:cNvSpPr txBox="1"/>
      </xdr:nvSpPr>
      <xdr:spPr>
        <a:xfrm>
          <a:off x="10515600" y="62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154195</xdr:rowOff>
    </xdr:from>
    <xdr:ext cx="534377" cy="259045"/>
    <xdr:sp macro="" textlink="">
      <xdr:nvSpPr>
        <xdr:cNvPr id="120" name="n_1aveValue【道路】&#10;一人当たり延長"/>
        <xdr:cNvSpPr txBox="1"/>
      </xdr:nvSpPr>
      <xdr:spPr>
        <a:xfrm>
          <a:off x="9359411" y="66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21" name="n_2aveValue【道路】&#10;一人当たり延長"/>
        <xdr:cNvSpPr txBox="1"/>
      </xdr:nvSpPr>
      <xdr:spPr>
        <a:xfrm>
          <a:off x="84831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150937</xdr:rowOff>
    </xdr:from>
    <xdr:ext cx="534377" cy="259045"/>
    <xdr:sp macro="" textlink="">
      <xdr:nvSpPr>
        <xdr:cNvPr id="122" name="n_3aveValue【道路】&#10;一人当たり延長"/>
        <xdr:cNvSpPr txBox="1"/>
      </xdr:nvSpPr>
      <xdr:spPr>
        <a:xfrm>
          <a:off x="7594111" y="66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144804</xdr:rowOff>
    </xdr:from>
    <xdr:ext cx="534377" cy="259045"/>
    <xdr:sp macro="" textlink="">
      <xdr:nvSpPr>
        <xdr:cNvPr id="123" name="n_4aveValue【道路】&#10;一人当たり延長"/>
        <xdr:cNvSpPr txBox="1"/>
      </xdr:nvSpPr>
      <xdr:spPr>
        <a:xfrm>
          <a:off x="6705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49" name="直線コネクタ 148"/>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50"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51" name="直線コネクタ 150"/>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52"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53" name="直線コネクタ 152"/>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168020</xdr:rowOff>
    </xdr:from>
    <xdr:ext cx="405111" cy="259045"/>
    <xdr:sp macro="" textlink="">
      <xdr:nvSpPr>
        <xdr:cNvPr id="154" name="【橋りょう・トンネル】&#10;有形固定資産減価償却率平均値テキスト"/>
        <xdr:cNvSpPr txBox="1"/>
      </xdr:nvSpPr>
      <xdr:spPr>
        <a:xfrm>
          <a:off x="4673600" y="1028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55" name="フローチャート: 判断 154"/>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56" name="フローチャート: 判断 155"/>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57" name="フローチャート: 判断 156"/>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58" name="フローチャート: 判断 157"/>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59" name="フローチャート: 判断 158"/>
        <xdr:cNvSpPr/>
      </xdr:nvSpPr>
      <xdr:spPr>
        <a:xfrm>
          <a:off x="1079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165" name="楕円 164"/>
        <xdr:cNvSpPr/>
      </xdr:nvSpPr>
      <xdr:spPr>
        <a:xfrm>
          <a:off x="4584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4371</xdr:rowOff>
    </xdr:from>
    <xdr:ext cx="405111" cy="259045"/>
    <xdr:sp macro="" textlink="">
      <xdr:nvSpPr>
        <xdr:cNvPr id="166" name="【橋りょう・トンネル】&#10;有形固定資産減価償却率該当値テキスト"/>
        <xdr:cNvSpPr txBox="1"/>
      </xdr:nvSpPr>
      <xdr:spPr>
        <a:xfrm>
          <a:off x="4673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60796</xdr:rowOff>
    </xdr:from>
    <xdr:ext cx="405111" cy="259045"/>
    <xdr:sp macro="" textlink="">
      <xdr:nvSpPr>
        <xdr:cNvPr id="167"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68" name="n_2ave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69" name="n_3aveValue【橋りょう・トンネ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170" name="n_4aveValue【橋りょう・トンネル】&#10;有形固定資産減価償却率"/>
        <xdr:cNvSpPr txBox="1"/>
      </xdr:nvSpPr>
      <xdr:spPr>
        <a:xfrm>
          <a:off x="927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1" name="直線コネクタ 18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2" name="テキスト ボックス 18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3" name="直線コネクタ 18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4" name="テキスト ボックス 18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5" name="直線コネクタ 18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6" name="テキスト ボックス 18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7" name="直線コネクタ 18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8" name="テキスト ボックス 18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9" name="直線コネクタ 18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0" name="テキスト ボックス 18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194" name="直線コネクタ 193"/>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195" name="【橋りょう・トンネル】&#10;一人当たり有形固定資産（償却資産）額最小値テキスト"/>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196" name="直線コネクタ 195"/>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197" name="【橋りょう・トンネル】&#10;一人当たり有形固定資産（償却資産）額最大値テキスト"/>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198" name="直線コネクタ 197"/>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5132</xdr:rowOff>
    </xdr:from>
    <xdr:ext cx="599010" cy="259045"/>
    <xdr:sp macro="" textlink="">
      <xdr:nvSpPr>
        <xdr:cNvPr id="199" name="【橋りょう・トンネル】&#10;一人当たり有形固定資産（償却資産）額平均値テキスト"/>
        <xdr:cNvSpPr txBox="1"/>
      </xdr:nvSpPr>
      <xdr:spPr>
        <a:xfrm>
          <a:off x="10515600" y="10635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00" name="フローチャート: 判断 199"/>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01" name="フローチャート: 判断 200"/>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02" name="フローチャート: 判断 201"/>
        <xdr:cNvSpPr/>
      </xdr:nvSpPr>
      <xdr:spPr>
        <a:xfrm>
          <a:off x="8699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03" name="フローチャート: 判断 202"/>
        <xdr:cNvSpPr/>
      </xdr:nvSpPr>
      <xdr:spPr>
        <a:xfrm>
          <a:off x="7810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04" name="フローチャート: 判断 203"/>
        <xdr:cNvSpPr/>
      </xdr:nvSpPr>
      <xdr:spPr>
        <a:xfrm>
          <a:off x="6921500" y="106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86345</xdr:rowOff>
    </xdr:from>
    <xdr:to>
      <xdr:col>55</xdr:col>
      <xdr:colOff>50800</xdr:colOff>
      <xdr:row>57</xdr:row>
      <xdr:rowOff>16495</xdr:rowOff>
    </xdr:to>
    <xdr:sp macro="" textlink="">
      <xdr:nvSpPr>
        <xdr:cNvPr id="210" name="楕円 209"/>
        <xdr:cNvSpPr/>
      </xdr:nvSpPr>
      <xdr:spPr>
        <a:xfrm>
          <a:off x="10426700" y="96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39372</xdr:rowOff>
    </xdr:from>
    <xdr:ext cx="690189" cy="259045"/>
    <xdr:sp macro="" textlink="">
      <xdr:nvSpPr>
        <xdr:cNvPr id="211" name="【橋りょう・トンネル】&#10;一人当たり有形固定資産（償却資産）額該当値テキスト"/>
        <xdr:cNvSpPr txBox="1"/>
      </xdr:nvSpPr>
      <xdr:spPr>
        <a:xfrm>
          <a:off x="10515600" y="9640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7274</xdr:rowOff>
    </xdr:from>
    <xdr:ext cx="599010" cy="259045"/>
    <xdr:sp macro="" textlink="">
      <xdr:nvSpPr>
        <xdr:cNvPr id="212" name="n_1aveValue【橋りょう・トンネル】&#10;一人当たり有形固定資産（償却資産）額"/>
        <xdr:cNvSpPr txBox="1"/>
      </xdr:nvSpPr>
      <xdr:spPr>
        <a:xfrm>
          <a:off x="93270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116434</xdr:rowOff>
    </xdr:from>
    <xdr:ext cx="599010" cy="259045"/>
    <xdr:sp macro="" textlink="">
      <xdr:nvSpPr>
        <xdr:cNvPr id="213" name="n_2aveValue【橋りょう・トンネル】&#10;一人当たり有形固定資産（償却資産）額"/>
        <xdr:cNvSpPr txBox="1"/>
      </xdr:nvSpPr>
      <xdr:spPr>
        <a:xfrm>
          <a:off x="8450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135031</xdr:rowOff>
    </xdr:from>
    <xdr:ext cx="599010" cy="259045"/>
    <xdr:sp macro="" textlink="">
      <xdr:nvSpPr>
        <xdr:cNvPr id="214" name="n_3aveValue【橋りょう・トンネル】&#10;一人当たり有形固定資産（償却資産）額"/>
        <xdr:cNvSpPr txBox="1"/>
      </xdr:nvSpPr>
      <xdr:spPr>
        <a:xfrm>
          <a:off x="7561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135572</xdr:rowOff>
    </xdr:from>
    <xdr:ext cx="599010" cy="259045"/>
    <xdr:sp macro="" textlink="">
      <xdr:nvSpPr>
        <xdr:cNvPr id="215" name="n_4aveValue【橋りょう・トンネル】&#10;一人当たり有形固定資産（償却資産）額"/>
        <xdr:cNvSpPr txBox="1"/>
      </xdr:nvSpPr>
      <xdr:spPr>
        <a:xfrm>
          <a:off x="6672795" y="104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6" name="テキスト ボックス 22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7" name="直線コネクタ 22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8" name="テキスト ボックス 22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9" name="直線コネクタ 22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0" name="テキスト ボックス 22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1" name="直線コネクタ 23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2" name="テキスト ボックス 23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3" name="直線コネクタ 23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4" name="テキスト ボックス 23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5" name="直線コネクタ 23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6" name="テキスト ボックス 23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8" name="テキスト ボックス 23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40" name="直線コネクタ 239"/>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41" name="【公営住宅】&#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42" name="直線コネクタ 241"/>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43" name="【公営住宅】&#10;有形固定資産減価償却率最大値テキスト"/>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44" name="直線コネクタ 243"/>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71138</xdr:rowOff>
    </xdr:from>
    <xdr:ext cx="405111" cy="259045"/>
    <xdr:sp macro="" textlink="">
      <xdr:nvSpPr>
        <xdr:cNvPr id="245" name="【公営住宅】&#10;有形固定資産減価償却率平均値テキスト"/>
        <xdr:cNvSpPr txBox="1"/>
      </xdr:nvSpPr>
      <xdr:spPr>
        <a:xfrm>
          <a:off x="4673600" y="1413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46" name="フローチャート: 判断 245"/>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47" name="フローチャート: 判断 246"/>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48" name="フローチャート: 判断 247"/>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49" name="フローチャート: 判断 248"/>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50" name="フローチャート: 判断 249"/>
        <xdr:cNvSpPr/>
      </xdr:nvSpPr>
      <xdr:spPr>
        <a:xfrm>
          <a:off x="1079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67311</xdr:rowOff>
    </xdr:from>
    <xdr:to>
      <xdr:col>24</xdr:col>
      <xdr:colOff>114300</xdr:colOff>
      <xdr:row>84</xdr:row>
      <xdr:rowOff>168911</xdr:rowOff>
    </xdr:to>
    <xdr:sp macro="" textlink="">
      <xdr:nvSpPr>
        <xdr:cNvPr id="256" name="楕円 255"/>
        <xdr:cNvSpPr/>
      </xdr:nvSpPr>
      <xdr:spPr>
        <a:xfrm>
          <a:off x="4584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45738</xdr:rowOff>
    </xdr:from>
    <xdr:ext cx="405111" cy="259045"/>
    <xdr:sp macro="" textlink="">
      <xdr:nvSpPr>
        <xdr:cNvPr id="257" name="【公営住宅】&#10;有形固定資産減価償却率該当値テキスト"/>
        <xdr:cNvSpPr txBox="1"/>
      </xdr:nvSpPr>
      <xdr:spPr>
        <a:xfrm>
          <a:off x="4673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135907</xdr:rowOff>
    </xdr:from>
    <xdr:ext cx="405111" cy="259045"/>
    <xdr:sp macro="" textlink="">
      <xdr:nvSpPr>
        <xdr:cNvPr id="258"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149241</xdr:rowOff>
    </xdr:from>
    <xdr:ext cx="405111" cy="259045"/>
    <xdr:sp macro="" textlink="">
      <xdr:nvSpPr>
        <xdr:cNvPr id="259" name="n_2aveValue【公営住宅】&#10;有形固定資産減価償却率"/>
        <xdr:cNvSpPr txBox="1"/>
      </xdr:nvSpPr>
      <xdr:spPr>
        <a:xfrm>
          <a:off x="27057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12082</xdr:rowOff>
    </xdr:from>
    <xdr:ext cx="405111" cy="259045"/>
    <xdr:sp macro="" textlink="">
      <xdr:nvSpPr>
        <xdr:cNvPr id="260" name="n_3aveValue【公営住宅】&#10;有形固定資産減価償却率"/>
        <xdr:cNvSpPr txBox="1"/>
      </xdr:nvSpPr>
      <xdr:spPr>
        <a:xfrm>
          <a:off x="1816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166388</xdr:rowOff>
    </xdr:from>
    <xdr:ext cx="405111" cy="259045"/>
    <xdr:sp macro="" textlink="">
      <xdr:nvSpPr>
        <xdr:cNvPr id="261" name="n_4aveValue【公営住宅】&#10;有形固定資産減価償却率"/>
        <xdr:cNvSpPr txBox="1"/>
      </xdr:nvSpPr>
      <xdr:spPr>
        <a:xfrm>
          <a:off x="927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2" name="直線コネクタ 27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3" name="テキスト ボックス 27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4" name="直線コネクタ 27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275" name="テキスト ボックス 274"/>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6" name="直線コネクタ 27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277" name="テキスト ボックス 276"/>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8" name="直線コネクタ 27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279" name="テキスト ボックス 278"/>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0" name="直線コネクタ 27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81" name="テキスト ボックス 28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2" name="直線コネクタ 28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3" name="テキスト ボックス 28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5" name="テキスト ボックス 28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287" name="直線コネクタ 286"/>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288"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289" name="直線コネクタ 288"/>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290" name="【公営住宅】&#10;一人当たり面積最大値テキスト"/>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291" name="直線コネクタ 290"/>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77483</xdr:rowOff>
    </xdr:from>
    <xdr:ext cx="469744" cy="259045"/>
    <xdr:sp macro="" textlink="">
      <xdr:nvSpPr>
        <xdr:cNvPr id="292" name="【公営住宅】&#10;一人当たり面積平均値テキスト"/>
        <xdr:cNvSpPr txBox="1"/>
      </xdr:nvSpPr>
      <xdr:spPr>
        <a:xfrm>
          <a:off x="10515600" y="14650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293" name="フローチャート: 判断 292"/>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294" name="フローチャート: 判断 293"/>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295" name="フローチャート: 判断 294"/>
        <xdr:cNvSpPr/>
      </xdr:nvSpPr>
      <xdr:spPr>
        <a:xfrm>
          <a:off x="8699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296" name="フローチャート: 判断 295"/>
        <xdr:cNvSpPr/>
      </xdr:nvSpPr>
      <xdr:spPr>
        <a:xfrm>
          <a:off x="7810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297" name="フローチャート: 判断 296"/>
        <xdr:cNvSpPr/>
      </xdr:nvSpPr>
      <xdr:spPr>
        <a:xfrm>
          <a:off x="6921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89517</xdr:rowOff>
    </xdr:from>
    <xdr:to>
      <xdr:col>55</xdr:col>
      <xdr:colOff>50800</xdr:colOff>
      <xdr:row>87</xdr:row>
      <xdr:rowOff>19667</xdr:rowOff>
    </xdr:to>
    <xdr:sp macro="" textlink="">
      <xdr:nvSpPr>
        <xdr:cNvPr id="303" name="楕円 302"/>
        <xdr:cNvSpPr/>
      </xdr:nvSpPr>
      <xdr:spPr>
        <a:xfrm>
          <a:off x="10426700" y="1483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33034</xdr:rowOff>
    </xdr:from>
    <xdr:ext cx="469744" cy="259045"/>
    <xdr:sp macro="" textlink="">
      <xdr:nvSpPr>
        <xdr:cNvPr id="304" name="【公営住宅】&#10;一人当たり面積該当値テキスト"/>
        <xdr:cNvSpPr txBox="1"/>
      </xdr:nvSpPr>
      <xdr:spPr>
        <a:xfrm>
          <a:off x="10515600" y="1477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238</xdr:rowOff>
    </xdr:from>
    <xdr:ext cx="469744" cy="259045"/>
    <xdr:sp macro="" textlink="">
      <xdr:nvSpPr>
        <xdr:cNvPr id="305" name="n_1aveValue【公営住宅】&#10;一人当たり面積"/>
        <xdr:cNvSpPr txBox="1"/>
      </xdr:nvSpPr>
      <xdr:spPr>
        <a:xfrm>
          <a:off x="93917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142298</xdr:rowOff>
    </xdr:from>
    <xdr:ext cx="469744" cy="259045"/>
    <xdr:sp macro="" textlink="">
      <xdr:nvSpPr>
        <xdr:cNvPr id="306" name="n_2aveValue【公営住宅】&#10;一人当たり面積"/>
        <xdr:cNvSpPr txBox="1"/>
      </xdr:nvSpPr>
      <xdr:spPr>
        <a:xfrm>
          <a:off x="8515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140338</xdr:rowOff>
    </xdr:from>
    <xdr:ext cx="469744" cy="259045"/>
    <xdr:sp macro="" textlink="">
      <xdr:nvSpPr>
        <xdr:cNvPr id="307" name="n_3aveValue【公営住宅】&#10;一人当たり面積"/>
        <xdr:cNvSpPr txBox="1"/>
      </xdr:nvSpPr>
      <xdr:spPr>
        <a:xfrm>
          <a:off x="7626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137791</xdr:rowOff>
    </xdr:from>
    <xdr:ext cx="469744" cy="259045"/>
    <xdr:sp macro="" textlink="">
      <xdr:nvSpPr>
        <xdr:cNvPr id="308" name="n_4aveValue【公営住宅】&#10;一人当たり面積"/>
        <xdr:cNvSpPr txBox="1"/>
      </xdr:nvSpPr>
      <xdr:spPr>
        <a:xfrm>
          <a:off x="6737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7" name="テキスト ボックス 31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8" name="直線コネクタ 31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9" name="テキスト ボックス 31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20" name="直線コネクタ 31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21" name="テキスト ボックス 32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2" name="直線コネクタ 32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3" name="テキスト ボックス 32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4" name="直線コネクタ 32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5" name="テキスト ボックス 32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6" name="直線コネクタ 32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7" name="テキスト ボックス 32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8" name="直線コネクタ 32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9" name="テキスト ボックス 32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0" name="直線コネクタ 32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31" name="テキスト ボックス 33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334" name="直線コネクタ 333"/>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35"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36" name="直線コネクタ 33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337" name="【港湾・漁港】&#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38" name="直線コネクタ 337"/>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154413</xdr:rowOff>
    </xdr:from>
    <xdr:ext cx="405111" cy="259045"/>
    <xdr:sp macro="" textlink="">
      <xdr:nvSpPr>
        <xdr:cNvPr id="339" name="【港湾・漁港】&#10;有形固定資産減価償却率平均値テキスト"/>
        <xdr:cNvSpPr txBox="1"/>
      </xdr:nvSpPr>
      <xdr:spPr>
        <a:xfrm>
          <a:off x="4673600" y="17985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340" name="フローチャート: 判断 339"/>
        <xdr:cNvSpPr/>
      </xdr:nvSpPr>
      <xdr:spPr>
        <a:xfrm>
          <a:off x="45847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77651</xdr:rowOff>
    </xdr:from>
    <xdr:to>
      <xdr:col>20</xdr:col>
      <xdr:colOff>38100</xdr:colOff>
      <xdr:row>106</xdr:row>
      <xdr:rowOff>7801</xdr:rowOff>
    </xdr:to>
    <xdr:sp macro="" textlink="">
      <xdr:nvSpPr>
        <xdr:cNvPr id="341" name="フローチャート: 判断 340"/>
        <xdr:cNvSpPr/>
      </xdr:nvSpPr>
      <xdr:spPr>
        <a:xfrm>
          <a:off x="3746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342" name="フローチャート: 判断 341"/>
        <xdr:cNvSpPr/>
      </xdr:nvSpPr>
      <xdr:spPr>
        <a:xfrm>
          <a:off x="2857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343" name="フローチャート: 判断 342"/>
        <xdr:cNvSpPr/>
      </xdr:nvSpPr>
      <xdr:spPr>
        <a:xfrm>
          <a:off x="1968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28666</xdr:rowOff>
    </xdr:from>
    <xdr:to>
      <xdr:col>6</xdr:col>
      <xdr:colOff>38100</xdr:colOff>
      <xdr:row>105</xdr:row>
      <xdr:rowOff>130266</xdr:rowOff>
    </xdr:to>
    <xdr:sp macro="" textlink="">
      <xdr:nvSpPr>
        <xdr:cNvPr id="344" name="フローチャート: 判断 343"/>
        <xdr:cNvSpPr/>
      </xdr:nvSpPr>
      <xdr:spPr>
        <a:xfrm>
          <a:off x="1079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136434</xdr:rowOff>
    </xdr:from>
    <xdr:to>
      <xdr:col>24</xdr:col>
      <xdr:colOff>114300</xdr:colOff>
      <xdr:row>107</xdr:row>
      <xdr:rowOff>66584</xdr:rowOff>
    </xdr:to>
    <xdr:sp macro="" textlink="">
      <xdr:nvSpPr>
        <xdr:cNvPr id="350" name="楕円 349"/>
        <xdr:cNvSpPr/>
      </xdr:nvSpPr>
      <xdr:spPr>
        <a:xfrm>
          <a:off x="4584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114861</xdr:rowOff>
    </xdr:from>
    <xdr:ext cx="405111" cy="259045"/>
    <xdr:sp macro="" textlink="">
      <xdr:nvSpPr>
        <xdr:cNvPr id="351" name="【港湾・漁港】&#10;有形固定資産減価償却率該当値テキスト"/>
        <xdr:cNvSpPr txBox="1"/>
      </xdr:nvSpPr>
      <xdr:spPr>
        <a:xfrm>
          <a:off x="4673600"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24328</xdr:rowOff>
    </xdr:from>
    <xdr:ext cx="405111" cy="259045"/>
    <xdr:sp macro="" textlink="">
      <xdr:nvSpPr>
        <xdr:cNvPr id="352" name="n_1aveValue【港湾・漁港】&#10;有形固定資産減価償却率"/>
        <xdr:cNvSpPr txBox="1"/>
      </xdr:nvSpPr>
      <xdr:spPr>
        <a:xfrm>
          <a:off x="3582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58619</xdr:rowOff>
    </xdr:from>
    <xdr:ext cx="405111" cy="259045"/>
    <xdr:sp macro="" textlink="">
      <xdr:nvSpPr>
        <xdr:cNvPr id="353" name="n_2aveValue【港湾・漁港】&#10;有形固定資産減価償却率"/>
        <xdr:cNvSpPr txBox="1"/>
      </xdr:nvSpPr>
      <xdr:spPr>
        <a:xfrm>
          <a:off x="2705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3101</xdr:rowOff>
    </xdr:from>
    <xdr:ext cx="405111" cy="259045"/>
    <xdr:sp macro="" textlink="">
      <xdr:nvSpPr>
        <xdr:cNvPr id="354" name="n_3aveValue【港湾・漁港】&#10;有形固定資産減価償却率"/>
        <xdr:cNvSpPr txBox="1"/>
      </xdr:nvSpPr>
      <xdr:spPr>
        <a:xfrm>
          <a:off x="1816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146793</xdr:rowOff>
    </xdr:from>
    <xdr:ext cx="405111" cy="259045"/>
    <xdr:sp macro="" textlink="">
      <xdr:nvSpPr>
        <xdr:cNvPr id="355" name="n_4aveValue【港湾・漁港】&#10;有形固定資産減価償却率"/>
        <xdr:cNvSpPr txBox="1"/>
      </xdr:nvSpPr>
      <xdr:spPr>
        <a:xfrm>
          <a:off x="927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6" name="直線コネクタ 36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67" name="テキスト ボックス 36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8" name="直線コネクタ 36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69" name="テキスト ボックス 36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71" name="テキスト ボックス 37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2" name="直線コネクタ 37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73" name="テキスト ボックス 372"/>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4" name="直線コネクタ 37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75" name="テキスト ボックス 374"/>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6" name="直線コネクタ 37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7" name="テキスト ボックス 37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73809</xdr:rowOff>
    </xdr:from>
    <xdr:to>
      <xdr:col>54</xdr:col>
      <xdr:colOff>189865</xdr:colOff>
      <xdr:row>108</xdr:row>
      <xdr:rowOff>152135</xdr:rowOff>
    </xdr:to>
    <xdr:cxnSp macro="">
      <xdr:nvCxnSpPr>
        <xdr:cNvPr id="379" name="直線コネクタ 378"/>
        <xdr:cNvCxnSpPr/>
      </xdr:nvCxnSpPr>
      <xdr:spPr>
        <a:xfrm flipV="1">
          <a:off x="10476865" y="17218809"/>
          <a:ext cx="0" cy="144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155962</xdr:rowOff>
    </xdr:from>
    <xdr:ext cx="378565" cy="259045"/>
    <xdr:sp macro="" textlink="">
      <xdr:nvSpPr>
        <xdr:cNvPr id="380" name="【港湾・漁港】&#10;一人当たり有形固定資産（償却資産）額最小値テキスト"/>
        <xdr:cNvSpPr txBox="1"/>
      </xdr:nvSpPr>
      <xdr:spPr>
        <a:xfrm>
          <a:off x="10515600" y="1867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152135</xdr:rowOff>
    </xdr:from>
    <xdr:to>
      <xdr:col>55</xdr:col>
      <xdr:colOff>88900</xdr:colOff>
      <xdr:row>108</xdr:row>
      <xdr:rowOff>152135</xdr:rowOff>
    </xdr:to>
    <xdr:cxnSp macro="">
      <xdr:nvCxnSpPr>
        <xdr:cNvPr id="381" name="直線コネクタ 380"/>
        <xdr:cNvCxnSpPr/>
      </xdr:nvCxnSpPr>
      <xdr:spPr>
        <a:xfrm>
          <a:off x="10388600" y="1866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20486</xdr:rowOff>
    </xdr:from>
    <xdr:ext cx="599010" cy="259045"/>
    <xdr:sp macro="" textlink="">
      <xdr:nvSpPr>
        <xdr:cNvPr id="382" name="【港湾・漁港】&#10;一人当たり有形固定資産（償却資産）額最大値テキスト"/>
        <xdr:cNvSpPr txBox="1"/>
      </xdr:nvSpPr>
      <xdr:spPr>
        <a:xfrm>
          <a:off x="10515600" y="169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73809</xdr:rowOff>
    </xdr:from>
    <xdr:to>
      <xdr:col>55</xdr:col>
      <xdr:colOff>88900</xdr:colOff>
      <xdr:row>100</xdr:row>
      <xdr:rowOff>73809</xdr:rowOff>
    </xdr:to>
    <xdr:cxnSp macro="">
      <xdr:nvCxnSpPr>
        <xdr:cNvPr id="383" name="直線コネクタ 382"/>
        <xdr:cNvCxnSpPr/>
      </xdr:nvCxnSpPr>
      <xdr:spPr>
        <a:xfrm>
          <a:off x="10388600" y="1721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158484</xdr:rowOff>
    </xdr:from>
    <xdr:ext cx="599010" cy="259045"/>
    <xdr:sp macro="" textlink="">
      <xdr:nvSpPr>
        <xdr:cNvPr id="384" name="【港湾・漁港】&#10;一人当たり有形固定資産（償却資産）額平均値テキスト"/>
        <xdr:cNvSpPr txBox="1"/>
      </xdr:nvSpPr>
      <xdr:spPr>
        <a:xfrm>
          <a:off x="10515600" y="18332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8607</xdr:rowOff>
    </xdr:from>
    <xdr:to>
      <xdr:col>55</xdr:col>
      <xdr:colOff>50800</xdr:colOff>
      <xdr:row>107</xdr:row>
      <xdr:rowOff>110207</xdr:rowOff>
    </xdr:to>
    <xdr:sp macro="" textlink="">
      <xdr:nvSpPr>
        <xdr:cNvPr id="385" name="フローチャート: 判断 384"/>
        <xdr:cNvSpPr/>
      </xdr:nvSpPr>
      <xdr:spPr>
        <a:xfrm>
          <a:off x="10426700" y="1835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47230</xdr:rowOff>
    </xdr:from>
    <xdr:to>
      <xdr:col>50</xdr:col>
      <xdr:colOff>165100</xdr:colOff>
      <xdr:row>107</xdr:row>
      <xdr:rowOff>148830</xdr:rowOff>
    </xdr:to>
    <xdr:sp macro="" textlink="">
      <xdr:nvSpPr>
        <xdr:cNvPr id="386" name="フローチャート: 判断 385"/>
        <xdr:cNvSpPr/>
      </xdr:nvSpPr>
      <xdr:spPr>
        <a:xfrm>
          <a:off x="9588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170166</xdr:rowOff>
    </xdr:from>
    <xdr:to>
      <xdr:col>46</xdr:col>
      <xdr:colOff>38100</xdr:colOff>
      <xdr:row>107</xdr:row>
      <xdr:rowOff>100316</xdr:rowOff>
    </xdr:to>
    <xdr:sp macro="" textlink="">
      <xdr:nvSpPr>
        <xdr:cNvPr id="387" name="フローチャート: 判断 386"/>
        <xdr:cNvSpPr/>
      </xdr:nvSpPr>
      <xdr:spPr>
        <a:xfrm>
          <a:off x="8699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43027</xdr:rowOff>
    </xdr:from>
    <xdr:to>
      <xdr:col>41</xdr:col>
      <xdr:colOff>101600</xdr:colOff>
      <xdr:row>107</xdr:row>
      <xdr:rowOff>144627</xdr:rowOff>
    </xdr:to>
    <xdr:sp macro="" textlink="">
      <xdr:nvSpPr>
        <xdr:cNvPr id="388" name="フローチャート: 判断 387"/>
        <xdr:cNvSpPr/>
      </xdr:nvSpPr>
      <xdr:spPr>
        <a:xfrm>
          <a:off x="7810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16101</xdr:rowOff>
    </xdr:from>
    <xdr:to>
      <xdr:col>36</xdr:col>
      <xdr:colOff>165100</xdr:colOff>
      <xdr:row>107</xdr:row>
      <xdr:rowOff>117701</xdr:rowOff>
    </xdr:to>
    <xdr:sp macro="" textlink="">
      <xdr:nvSpPr>
        <xdr:cNvPr id="389" name="フローチャート: 判断 388"/>
        <xdr:cNvSpPr/>
      </xdr:nvSpPr>
      <xdr:spPr>
        <a:xfrm>
          <a:off x="6921500" y="183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0" name="テキスト ボックス 3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23009</xdr:rowOff>
    </xdr:from>
    <xdr:to>
      <xdr:col>55</xdr:col>
      <xdr:colOff>50800</xdr:colOff>
      <xdr:row>100</xdr:row>
      <xdr:rowOff>124609</xdr:rowOff>
    </xdr:to>
    <xdr:sp macro="" textlink="">
      <xdr:nvSpPr>
        <xdr:cNvPr id="395" name="楕円 394"/>
        <xdr:cNvSpPr/>
      </xdr:nvSpPr>
      <xdr:spPr>
        <a:xfrm>
          <a:off x="10426700" y="171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147486</xdr:rowOff>
    </xdr:from>
    <xdr:ext cx="599010" cy="259045"/>
    <xdr:sp macro="" textlink="">
      <xdr:nvSpPr>
        <xdr:cNvPr id="396" name="【港湾・漁港】&#10;一人当たり有形固定資産（償却資産）額該当値テキスト"/>
        <xdr:cNvSpPr txBox="1"/>
      </xdr:nvSpPr>
      <xdr:spPr>
        <a:xfrm>
          <a:off x="10515600" y="1712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165357</xdr:rowOff>
    </xdr:from>
    <xdr:ext cx="599010" cy="259045"/>
    <xdr:sp macro="" textlink="">
      <xdr:nvSpPr>
        <xdr:cNvPr id="397" name="n_1aveValue【港湾・漁港】&#10;一人当たり有形固定資産（償却資産）額"/>
        <xdr:cNvSpPr txBox="1"/>
      </xdr:nvSpPr>
      <xdr:spPr>
        <a:xfrm>
          <a:off x="93270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116843</xdr:rowOff>
    </xdr:from>
    <xdr:ext cx="599010" cy="259045"/>
    <xdr:sp macro="" textlink="">
      <xdr:nvSpPr>
        <xdr:cNvPr id="398" name="n_2aveValue【港湾・漁港】&#10;一人当たり有形固定資産（償却資産）額"/>
        <xdr:cNvSpPr txBox="1"/>
      </xdr:nvSpPr>
      <xdr:spPr>
        <a:xfrm>
          <a:off x="8450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161154</xdr:rowOff>
    </xdr:from>
    <xdr:ext cx="599010" cy="259045"/>
    <xdr:sp macro="" textlink="">
      <xdr:nvSpPr>
        <xdr:cNvPr id="399" name="n_3aveValue【港湾・漁港】&#10;一人当たり有形固定資産（償却資産）額"/>
        <xdr:cNvSpPr txBox="1"/>
      </xdr:nvSpPr>
      <xdr:spPr>
        <a:xfrm>
          <a:off x="7561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134228</xdr:rowOff>
    </xdr:from>
    <xdr:ext cx="599010" cy="259045"/>
    <xdr:sp macro="" textlink="">
      <xdr:nvSpPr>
        <xdr:cNvPr id="400" name="n_4aveValue【港湾・漁港】&#10;一人当たり有形固定資産（償却資産）額"/>
        <xdr:cNvSpPr txBox="1"/>
      </xdr:nvSpPr>
      <xdr:spPr>
        <a:xfrm>
          <a:off x="6672795" y="1813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1" name="テキスト ボックス 41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2" name="直線コネクタ 41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3" name="テキスト ボックス 41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4" name="直線コネクタ 41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5" name="テキスト ボックス 41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6" name="直線コネクタ 41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7" name="テキスト ボックス 41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8" name="直線コネクタ 41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9" name="テキスト ボックス 41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0" name="直線コネクタ 41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1" name="テキスト ボックス 42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2" name="直線コネクタ 42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3" name="テキスト ボックス 42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4" name="直線コネクタ 42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6" name="直線コネクタ 425"/>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8" name="直線コネクタ 42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9" name="【認定こども園・幼稚園・保育所】&#10;有形固定資産減価償却率最大値テキスト"/>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30" name="直線コネクタ 429"/>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170378</xdr:rowOff>
    </xdr:from>
    <xdr:ext cx="405111" cy="259045"/>
    <xdr:sp macro="" textlink="">
      <xdr:nvSpPr>
        <xdr:cNvPr id="431" name="【認定こども園・幼稚園・保育所】&#10;有形固定資産減価償却率平均値テキスト"/>
        <xdr:cNvSpPr txBox="1"/>
      </xdr:nvSpPr>
      <xdr:spPr>
        <a:xfrm>
          <a:off x="16357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32" name="フローチャート: 判断 431"/>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33" name="フローチャート: 判断 432"/>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434" name="フローチャート: 判断 433"/>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35" name="フローチャート: 判断 434"/>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436" name="フローチャート: 判断 435"/>
        <xdr:cNvSpPr/>
      </xdr:nvSpPr>
      <xdr:spPr>
        <a:xfrm>
          <a:off x="12763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42" name="楕円 441"/>
        <xdr:cNvSpPr/>
      </xdr:nvSpPr>
      <xdr:spPr>
        <a:xfrm>
          <a:off x="16268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170741</xdr:rowOff>
    </xdr:from>
    <xdr:ext cx="405111" cy="259045"/>
    <xdr:sp macro="" textlink="">
      <xdr:nvSpPr>
        <xdr:cNvPr id="443" name="【認定こども園・幼稚園・保育所】&#10;有形固定資産減価償却率該当値テキスト"/>
        <xdr:cNvSpPr txBox="1"/>
      </xdr:nvSpPr>
      <xdr:spPr>
        <a:xfrm>
          <a:off x="16357600" y="634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133730</xdr:rowOff>
    </xdr:from>
    <xdr:ext cx="405111" cy="259045"/>
    <xdr:sp macro="" textlink="">
      <xdr:nvSpPr>
        <xdr:cNvPr id="444" name="n_1aveValue【認定こども園・幼稚園・保育所】&#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445" name="n_2aveValue【認定こども園・幼稚園・保育所】&#10;有形固定資産減価償却率"/>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46"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447" name="n_4aveValue【認定こども園・幼稚園・保育所】&#10;有形固定資産減価償却率"/>
        <xdr:cNvSpPr txBox="1"/>
      </xdr:nvSpPr>
      <xdr:spPr>
        <a:xfrm>
          <a:off x="12611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469" name="直線コネクタ 468"/>
        <xdr:cNvCxnSpPr/>
      </xdr:nvCxnSpPr>
      <xdr:spPr>
        <a:xfrm flipV="1">
          <a:off x="22160864" y="598551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1" name="直線コネクタ 47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472" name="【認定こども園・幼稚園・保育所】&#10;一人当たり面積最大値テキスト"/>
        <xdr:cNvSpPr txBox="1"/>
      </xdr:nvSpPr>
      <xdr:spPr>
        <a:xfrm>
          <a:off x="22199600" y="5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473" name="直線コネクタ 472"/>
        <xdr:cNvCxnSpPr/>
      </xdr:nvCxnSpPr>
      <xdr:spPr>
        <a:xfrm>
          <a:off x="22072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474" name="【認定こども園・幼稚園・保育所】&#10;一人当たり面積平均値テキスト"/>
        <xdr:cNvSpPr txBox="1"/>
      </xdr:nvSpPr>
      <xdr:spPr>
        <a:xfrm>
          <a:off x="22199600" y="672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75" name="フローチャート: 判断 474"/>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76" name="フローチャート: 判断 475"/>
        <xdr:cNvSpPr/>
      </xdr:nvSpPr>
      <xdr:spPr>
        <a:xfrm>
          <a:off x="21272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477" name="フローチャート: 判断 476"/>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478" name="フローチャート: 判断 477"/>
        <xdr:cNvSpPr/>
      </xdr:nvSpPr>
      <xdr:spPr>
        <a:xfrm>
          <a:off x="19494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479" name="フローチャート: 判断 478"/>
        <xdr:cNvSpPr/>
      </xdr:nvSpPr>
      <xdr:spPr>
        <a:xfrm>
          <a:off x="18605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41402</xdr:rowOff>
    </xdr:from>
    <xdr:to>
      <xdr:col>116</xdr:col>
      <xdr:colOff>114300</xdr:colOff>
      <xdr:row>35</xdr:row>
      <xdr:rowOff>143002</xdr:rowOff>
    </xdr:to>
    <xdr:sp macro="" textlink="">
      <xdr:nvSpPr>
        <xdr:cNvPr id="485" name="楕円 484"/>
        <xdr:cNvSpPr/>
      </xdr:nvSpPr>
      <xdr:spPr>
        <a:xfrm>
          <a:off x="22110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127779</xdr:rowOff>
    </xdr:from>
    <xdr:ext cx="469744" cy="259045"/>
    <xdr:sp macro="" textlink="">
      <xdr:nvSpPr>
        <xdr:cNvPr id="486" name="【認定こども園・幼稚園・保育所】&#10;一人当たり面積該当値テキスト"/>
        <xdr:cNvSpPr txBox="1"/>
      </xdr:nvSpPr>
      <xdr:spPr>
        <a:xfrm>
          <a:off x="22199600" y="595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22369</xdr:rowOff>
    </xdr:from>
    <xdr:ext cx="469744" cy="259045"/>
    <xdr:sp macro="" textlink="">
      <xdr:nvSpPr>
        <xdr:cNvPr id="487" name="n_1aveValue【認定こども園・幼稚園・保育所】&#10;一人当たり面積"/>
        <xdr:cNvSpPr txBox="1"/>
      </xdr:nvSpPr>
      <xdr:spPr>
        <a:xfrm>
          <a:off x="210757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488" name="n_2aveValue【認定こども園・幼稚園・保育所】&#10;一人当たり面積"/>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36085</xdr:rowOff>
    </xdr:from>
    <xdr:ext cx="469744" cy="259045"/>
    <xdr:sp macro="" textlink="">
      <xdr:nvSpPr>
        <xdr:cNvPr id="489" name="n_3aveValue【認定こども園・幼稚園・保育所】&#10;一人当たり面積"/>
        <xdr:cNvSpPr txBox="1"/>
      </xdr:nvSpPr>
      <xdr:spPr>
        <a:xfrm>
          <a:off x="19310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490" name="n_4aveValue【認定こども園・幼稚園・保育所】&#10;一人当たり面積"/>
        <xdr:cNvSpPr txBox="1"/>
      </xdr:nvSpPr>
      <xdr:spPr>
        <a:xfrm>
          <a:off x="18421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515" name="直線コネクタ 514"/>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16" name="【学校施設】&#10;有形固定資産減価償却率最小値テキスト"/>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17" name="直線コネクタ 516"/>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518" name="【学校施設】&#10;有形固定資産減価償却率最大値テキスト"/>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519" name="直線コネクタ 518"/>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520" name="【学校施設】&#10;有形固定資産減価償却率平均値テキスト"/>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21" name="フローチャート: 判断 520"/>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22" name="フローチャート: 判断 521"/>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23" name="フローチャート: 判断 522"/>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24" name="フローチャート: 判断 523"/>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25" name="フローチャート: 判断 524"/>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113030</xdr:rowOff>
    </xdr:from>
    <xdr:to>
      <xdr:col>85</xdr:col>
      <xdr:colOff>177800</xdr:colOff>
      <xdr:row>61</xdr:row>
      <xdr:rowOff>43180</xdr:rowOff>
    </xdr:to>
    <xdr:sp macro="" textlink="">
      <xdr:nvSpPr>
        <xdr:cNvPr id="531" name="楕円 530"/>
        <xdr:cNvSpPr/>
      </xdr:nvSpPr>
      <xdr:spPr>
        <a:xfrm>
          <a:off x="16268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91457</xdr:rowOff>
    </xdr:from>
    <xdr:ext cx="405111" cy="259045"/>
    <xdr:sp macro="" textlink="">
      <xdr:nvSpPr>
        <xdr:cNvPr id="532" name="【学校施設】&#10;有形固定資産減価償却率該当値テキスト"/>
        <xdr:cNvSpPr txBox="1"/>
      </xdr:nvSpPr>
      <xdr:spPr>
        <a:xfrm>
          <a:off x="1635760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533" name="n_1aveValue【学校施設】&#10;有形固定資産減価償却率"/>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34"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35" name="n_3aveValue【学校施設】&#10;有形固定資産減価償却率"/>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36"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48" name="直線コネクタ 54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9" name="テキスト ボックス 54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0" name="直線コネクタ 54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1" name="テキスト ボックス 55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2" name="直線コネクタ 55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3" name="テキスト ボックス 55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4" name="直線コネクタ 55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5" name="テキスト ボックス 55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6" name="直線コネクタ 55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7" name="テキスト ボックス 55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8" name="直線コネクタ 55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9" name="テキスト ボックス 55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563" name="直線コネクタ 562"/>
        <xdr:cNvCxnSpPr/>
      </xdr:nvCxnSpPr>
      <xdr:spPr>
        <a:xfrm flipV="1">
          <a:off x="22160864" y="9455549"/>
          <a:ext cx="0" cy="1618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564" name="【学校施設】&#10;一人当たり面積最小値テキスト"/>
        <xdr:cNvSpPr txBox="1"/>
      </xdr:nvSpPr>
      <xdr:spPr>
        <a:xfrm>
          <a:off x="22199600"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565" name="直線コネクタ 564"/>
        <xdr:cNvCxnSpPr/>
      </xdr:nvCxnSpPr>
      <xdr:spPr>
        <a:xfrm>
          <a:off x="22072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566" name="【学校施設】&#10;一人当たり面積最大値テキスト"/>
        <xdr:cNvSpPr txBox="1"/>
      </xdr:nvSpPr>
      <xdr:spPr>
        <a:xfrm>
          <a:off x="22199600" y="92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567" name="直線コネクタ 566"/>
        <xdr:cNvCxnSpPr/>
      </xdr:nvCxnSpPr>
      <xdr:spPr>
        <a:xfrm>
          <a:off x="22072600" y="94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90260</xdr:rowOff>
    </xdr:from>
    <xdr:ext cx="469744" cy="259045"/>
    <xdr:sp macro="" textlink="">
      <xdr:nvSpPr>
        <xdr:cNvPr id="568" name="【学校施設】&#10;一人当たり面積平均値テキスト"/>
        <xdr:cNvSpPr txBox="1"/>
      </xdr:nvSpPr>
      <xdr:spPr>
        <a:xfrm>
          <a:off x="22199600" y="10720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569" name="フローチャート: 判断 568"/>
        <xdr:cNvSpPr/>
      </xdr:nvSpPr>
      <xdr:spPr>
        <a:xfrm>
          <a:off x="22110700" y="1074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570" name="フローチャート: 判断 569"/>
        <xdr:cNvSpPr/>
      </xdr:nvSpPr>
      <xdr:spPr>
        <a:xfrm>
          <a:off x="21272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571" name="フローチャート: 判断 570"/>
        <xdr:cNvSpPr/>
      </xdr:nvSpPr>
      <xdr:spPr>
        <a:xfrm>
          <a:off x="20383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572" name="フローチャート: 判断 571"/>
        <xdr:cNvSpPr/>
      </xdr:nvSpPr>
      <xdr:spPr>
        <a:xfrm>
          <a:off x="19494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573" name="フローチャート: 判断 572"/>
        <xdr:cNvSpPr/>
      </xdr:nvSpPr>
      <xdr:spPr>
        <a:xfrm>
          <a:off x="18605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154287</xdr:rowOff>
    </xdr:from>
    <xdr:to>
      <xdr:col>116</xdr:col>
      <xdr:colOff>114300</xdr:colOff>
      <xdr:row>59</xdr:row>
      <xdr:rowOff>84437</xdr:rowOff>
    </xdr:to>
    <xdr:sp macro="" textlink="">
      <xdr:nvSpPr>
        <xdr:cNvPr id="579" name="楕円 578"/>
        <xdr:cNvSpPr/>
      </xdr:nvSpPr>
      <xdr:spPr>
        <a:xfrm>
          <a:off x="22110700" y="100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5714</xdr:rowOff>
    </xdr:from>
    <xdr:ext cx="469744" cy="259045"/>
    <xdr:sp macro="" textlink="">
      <xdr:nvSpPr>
        <xdr:cNvPr id="580" name="【学校施設】&#10;一人当たり面積該当値テキスト"/>
        <xdr:cNvSpPr txBox="1"/>
      </xdr:nvSpPr>
      <xdr:spPr>
        <a:xfrm>
          <a:off x="22199600" y="99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75165</xdr:rowOff>
    </xdr:from>
    <xdr:ext cx="469744" cy="259045"/>
    <xdr:sp macro="" textlink="">
      <xdr:nvSpPr>
        <xdr:cNvPr id="581" name="n_1aveValue【学校施設】&#10;一人当たり面積"/>
        <xdr:cNvSpPr txBox="1"/>
      </xdr:nvSpPr>
      <xdr:spPr>
        <a:xfrm>
          <a:off x="21075727" y="10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43814</xdr:rowOff>
    </xdr:from>
    <xdr:ext cx="469744" cy="259045"/>
    <xdr:sp macro="" textlink="">
      <xdr:nvSpPr>
        <xdr:cNvPr id="582" name="n_2aveValue【学校施設】&#10;一人当たり面積"/>
        <xdr:cNvSpPr txBox="1"/>
      </xdr:nvSpPr>
      <xdr:spPr>
        <a:xfrm>
          <a:off x="20199427" y="1050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75165</xdr:rowOff>
    </xdr:from>
    <xdr:ext cx="469744" cy="259045"/>
    <xdr:sp macro="" textlink="">
      <xdr:nvSpPr>
        <xdr:cNvPr id="583" name="n_3aveValue【学校施設】&#10;一人当たり面積"/>
        <xdr:cNvSpPr txBox="1"/>
      </xdr:nvSpPr>
      <xdr:spPr>
        <a:xfrm>
          <a:off x="19310427" y="10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66347</xdr:rowOff>
    </xdr:from>
    <xdr:ext cx="469744" cy="259045"/>
    <xdr:sp macro="" textlink="">
      <xdr:nvSpPr>
        <xdr:cNvPr id="584" name="n_4aveValue【学校施設】&#10;一人当たり面積"/>
        <xdr:cNvSpPr txBox="1"/>
      </xdr:nvSpPr>
      <xdr:spPr>
        <a:xfrm>
          <a:off x="18421427" y="105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6" name="直線コネクタ 5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7" name="テキスト ボックス 59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8" name="直線コネクタ 5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9" name="テキスト ボックス 5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0" name="直線コネクタ 5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1" name="テキスト ボックス 6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2" name="直線コネクタ 6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3" name="テキスト ボックス 6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4" name="直線コネクタ 6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5" name="テキスト ボックス 6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6" name="直線コネクタ 6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7" name="テキスト ボックス 60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10" name="直線コネクタ 609"/>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2" name="直線コネクタ 61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13" name="【児童館】&#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14" name="直線コネクタ 613"/>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15" name="【児童館】&#10;有形固定資産減価償却率平均値テキスト"/>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16" name="フローチャート: 判断 615"/>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17" name="フローチャート: 判断 616"/>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18" name="フローチャート: 判断 617"/>
        <xdr:cNvSpPr/>
      </xdr:nvSpPr>
      <xdr:spPr>
        <a:xfrm>
          <a:off x="1454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619" name="フローチャート: 判断 618"/>
        <xdr:cNvSpPr/>
      </xdr:nvSpPr>
      <xdr:spPr>
        <a:xfrm>
          <a:off x="13652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620" name="フローチャート: 判断 619"/>
        <xdr:cNvSpPr/>
      </xdr:nvSpPr>
      <xdr:spPr>
        <a:xfrm>
          <a:off x="12763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1" name="テキスト ボックス 6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2" name="テキスト ボックス 6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3" name="テキスト ボックス 6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4" name="テキスト ボックス 6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5" name="テキスト ボックス 6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50981</xdr:rowOff>
    </xdr:from>
    <xdr:to>
      <xdr:col>85</xdr:col>
      <xdr:colOff>177800</xdr:colOff>
      <xdr:row>86</xdr:row>
      <xdr:rowOff>152581</xdr:rowOff>
    </xdr:to>
    <xdr:sp macro="" textlink="">
      <xdr:nvSpPr>
        <xdr:cNvPr id="626" name="楕円 625"/>
        <xdr:cNvSpPr/>
      </xdr:nvSpPr>
      <xdr:spPr>
        <a:xfrm>
          <a:off x="162687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137358</xdr:rowOff>
    </xdr:from>
    <xdr:ext cx="405111" cy="259045"/>
    <xdr:sp macro="" textlink="">
      <xdr:nvSpPr>
        <xdr:cNvPr id="627" name="【児童館】&#10;有形固定資産減価償却率該当値テキスト"/>
        <xdr:cNvSpPr txBox="1"/>
      </xdr:nvSpPr>
      <xdr:spPr>
        <a:xfrm>
          <a:off x="16357600" y="1471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66239</xdr:rowOff>
    </xdr:from>
    <xdr:ext cx="405111" cy="259045"/>
    <xdr:sp macro="" textlink="">
      <xdr:nvSpPr>
        <xdr:cNvPr id="628" name="n_1aveValue【児童館】&#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128288</xdr:rowOff>
    </xdr:from>
    <xdr:ext cx="405111" cy="259045"/>
    <xdr:sp macro="" textlink="">
      <xdr:nvSpPr>
        <xdr:cNvPr id="629" name="n_2aveValue【児童館】&#10;有形固定資産減価償却率"/>
        <xdr:cNvSpPr txBox="1"/>
      </xdr:nvSpPr>
      <xdr:spPr>
        <a:xfrm>
          <a:off x="143897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115225</xdr:rowOff>
    </xdr:from>
    <xdr:ext cx="405111" cy="259045"/>
    <xdr:sp macro="" textlink="">
      <xdr:nvSpPr>
        <xdr:cNvPr id="630" name="n_3aveValue【児童館】&#10;有形固定資産減価償却率"/>
        <xdr:cNvSpPr txBox="1"/>
      </xdr:nvSpPr>
      <xdr:spPr>
        <a:xfrm>
          <a:off x="13500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45011</xdr:rowOff>
    </xdr:from>
    <xdr:ext cx="405111" cy="259045"/>
    <xdr:sp macro="" textlink="">
      <xdr:nvSpPr>
        <xdr:cNvPr id="631" name="n_4aveValue【児童館】&#10;有形固定資産減価償却率"/>
        <xdr:cNvSpPr txBox="1"/>
      </xdr:nvSpPr>
      <xdr:spPr>
        <a:xfrm>
          <a:off x="12611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42" name="直線コネクタ 641"/>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43" name="テキスト ボックス 642"/>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4" name="直線コネクタ 64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5" name="テキスト ボックス 64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46" name="直線コネクタ 645"/>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47" name="テキスト ボックス 646"/>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651" name="直線コネクタ 650"/>
        <xdr:cNvCxnSpPr/>
      </xdr:nvCxnSpPr>
      <xdr:spPr>
        <a:xfrm flipV="1">
          <a:off x="22160864" y="13474064"/>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652" name="【児童館】&#10;一人当たり面積最小値テキスト"/>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653" name="直線コネクタ 652"/>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654" name="【児童館】&#10;一人当たり面積最大値テキスト"/>
        <xdr:cNvSpPr txBox="1"/>
      </xdr:nvSpPr>
      <xdr:spPr>
        <a:xfrm>
          <a:off x="22199600"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655" name="直線コネクタ 654"/>
        <xdr:cNvCxnSpPr/>
      </xdr:nvCxnSpPr>
      <xdr:spPr>
        <a:xfrm>
          <a:off x="22072600" y="1347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656" name="【児童館】&#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657" name="フローチャート: 判断 656"/>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658" name="フローチャート: 判断 657"/>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659" name="フローチャート: 判断 658"/>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660" name="フローチャート: 判断 659"/>
        <xdr:cNvSpPr/>
      </xdr:nvSpPr>
      <xdr:spPr>
        <a:xfrm>
          <a:off x="19494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661" name="フローチャート: 判断 660"/>
        <xdr:cNvSpPr/>
      </xdr:nvSpPr>
      <xdr:spPr>
        <a:xfrm>
          <a:off x="18605500" y="1442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2" name="テキスト ボックス 6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67" name="楕円 666"/>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165116</xdr:rowOff>
    </xdr:from>
    <xdr:ext cx="469744" cy="259045"/>
    <xdr:sp macro="" textlink="">
      <xdr:nvSpPr>
        <xdr:cNvPr id="668" name="【児童館】&#10;一人当たり面積該当値テキスト"/>
        <xdr:cNvSpPr txBox="1"/>
      </xdr:nvSpPr>
      <xdr:spPr>
        <a:xfrm>
          <a:off x="22199600"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122572</xdr:rowOff>
    </xdr:from>
    <xdr:ext cx="469744" cy="259045"/>
    <xdr:sp macro="" textlink="">
      <xdr:nvSpPr>
        <xdr:cNvPr id="669" name="n_1aveValue【児童館】&#10;一人当たり面積"/>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670" name="n_2aveValue【児童館】&#10;一人当たり面積"/>
        <xdr:cNvSpPr txBox="1"/>
      </xdr:nvSpPr>
      <xdr:spPr>
        <a:xfrm>
          <a:off x="20199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111141</xdr:rowOff>
    </xdr:from>
    <xdr:ext cx="469744" cy="259045"/>
    <xdr:sp macro="" textlink="">
      <xdr:nvSpPr>
        <xdr:cNvPr id="671" name="n_3aveValue【児童館】&#10;一人当たり面積"/>
        <xdr:cNvSpPr txBox="1"/>
      </xdr:nvSpPr>
      <xdr:spPr>
        <a:xfrm>
          <a:off x="19310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145432</xdr:rowOff>
    </xdr:from>
    <xdr:ext cx="469744" cy="259045"/>
    <xdr:sp macro="" textlink="">
      <xdr:nvSpPr>
        <xdr:cNvPr id="672" name="n_4aveValue【児童館】&#10;一人当たり面積"/>
        <xdr:cNvSpPr txBox="1"/>
      </xdr:nvSpPr>
      <xdr:spPr>
        <a:xfrm>
          <a:off x="18421427" y="1420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3" name="テキスト ボックス 68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4" name="直線コネクタ 68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85" name="テキスト ボックス 68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6" name="直線コネクタ 68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87" name="テキスト ボックス 68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88" name="直線コネクタ 68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89" name="テキスト ボックス 68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0" name="直線コネクタ 68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91" name="テキスト ボックス 69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2" name="直線コネクタ 69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93" name="テキスト ボックス 69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695" name="直線コネクタ 694"/>
        <xdr:cNvCxnSpPr/>
      </xdr:nvCxnSpPr>
      <xdr:spPr>
        <a:xfrm flipV="1">
          <a:off x="16318864" y="172600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696" name="【公民館】&#10;有形固定資産減価償却率最小値テキスト"/>
        <xdr:cNvSpPr txBox="1"/>
      </xdr:nvSpPr>
      <xdr:spPr>
        <a:xfrm>
          <a:off x="16357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697" name="直線コネクタ 696"/>
        <xdr:cNvCxnSpPr/>
      </xdr:nvCxnSpPr>
      <xdr:spPr>
        <a:xfrm>
          <a:off x="16230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698" name="【公民館】&#10;有形固定資産減価償却率最大値テキスト"/>
        <xdr:cNvSpPr txBox="1"/>
      </xdr:nvSpPr>
      <xdr:spPr>
        <a:xfrm>
          <a:off x="16357600" y="170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699" name="直線コネクタ 698"/>
        <xdr:cNvCxnSpPr/>
      </xdr:nvCxnSpPr>
      <xdr:spPr>
        <a:xfrm>
          <a:off x="16230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1540</xdr:rowOff>
    </xdr:from>
    <xdr:ext cx="405111" cy="259045"/>
    <xdr:sp macro="" textlink="">
      <xdr:nvSpPr>
        <xdr:cNvPr id="700" name="【公民館】&#10;有形固定資産減価償却率平均値テキスト"/>
        <xdr:cNvSpPr txBox="1"/>
      </xdr:nvSpPr>
      <xdr:spPr>
        <a:xfrm>
          <a:off x="16357600" y="17832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701" name="フローチャート: 判断 700"/>
        <xdr:cNvSpPr/>
      </xdr:nvSpPr>
      <xdr:spPr>
        <a:xfrm>
          <a:off x="162687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702" name="フローチャート: 判断 701"/>
        <xdr:cNvSpPr/>
      </xdr:nvSpPr>
      <xdr:spPr>
        <a:xfrm>
          <a:off x="15430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703" name="フローチャート: 判断 702"/>
        <xdr:cNvSpPr/>
      </xdr:nvSpPr>
      <xdr:spPr>
        <a:xfrm>
          <a:off x="14541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04" name="フローチャート: 判断 703"/>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705" name="フローチャート: 判断 704"/>
        <xdr:cNvSpPr/>
      </xdr:nvSpPr>
      <xdr:spPr>
        <a:xfrm>
          <a:off x="12763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711" name="楕円 710"/>
        <xdr:cNvSpPr/>
      </xdr:nvSpPr>
      <xdr:spPr>
        <a:xfrm>
          <a:off x="16268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59707</xdr:rowOff>
    </xdr:from>
    <xdr:ext cx="405111" cy="259045"/>
    <xdr:sp macro="" textlink="">
      <xdr:nvSpPr>
        <xdr:cNvPr id="712" name="【公民館】&#10;有形固定資産減価償却率該当値テキスト"/>
        <xdr:cNvSpPr txBox="1"/>
      </xdr:nvSpPr>
      <xdr:spPr>
        <a:xfrm>
          <a:off x="16357600"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145814</xdr:rowOff>
    </xdr:from>
    <xdr:ext cx="405111" cy="259045"/>
    <xdr:sp macro="" textlink="">
      <xdr:nvSpPr>
        <xdr:cNvPr id="713" name="n_1aveValue【公民館】&#10;有形固定資産減価償却率"/>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714" name="n_2aveValue【公民館】&#10;有形固定資産減価償却率"/>
        <xdr:cNvSpPr txBox="1"/>
      </xdr:nvSpPr>
      <xdr:spPr>
        <a:xfrm>
          <a:off x="14389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15" name="n_3aveValue【公民館】&#10;有形固定資産減価償却率"/>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58945</xdr:rowOff>
    </xdr:from>
    <xdr:ext cx="405111" cy="259045"/>
    <xdr:sp macro="" textlink="">
      <xdr:nvSpPr>
        <xdr:cNvPr id="716" name="n_4aveValue【公民館】&#10;有形固定資産減価償却率"/>
        <xdr:cNvSpPr txBox="1"/>
      </xdr:nvSpPr>
      <xdr:spPr>
        <a:xfrm>
          <a:off x="12611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7" name="正方形/長方形 7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8" name="正方形/長方形 7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9" name="正方形/長方形 7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0" name="正方形/長方形 7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1" name="正方形/長方形 7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2" name="正方形/長方形 7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3" name="正方形/長方形 7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4" name="正方形/長方形 7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5" name="テキスト ボックス 7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6" name="直線コネクタ 7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7" name="直線コネクタ 72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8" name="テキスト ボックス 72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9" name="直線コネクタ 72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30" name="テキスト ボックス 72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1" name="直線コネクタ 73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2" name="テキスト ボックス 73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33" name="直線コネクタ 73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4" name="テキスト ボックス 73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5" name="直線コネクタ 7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6" name="テキスト ボックス 7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738" name="直線コネクタ 737"/>
        <xdr:cNvCxnSpPr/>
      </xdr:nvCxnSpPr>
      <xdr:spPr>
        <a:xfrm flipV="1">
          <a:off x="22160864" y="172600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739"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740" name="直線コネクタ 739"/>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741" name="【公民館】&#10;一人当たり面積最大値テキスト"/>
        <xdr:cNvSpPr txBox="1"/>
      </xdr:nvSpPr>
      <xdr:spPr>
        <a:xfrm>
          <a:off x="22199600" y="170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742" name="直線コネクタ 741"/>
        <xdr:cNvCxnSpPr/>
      </xdr:nvCxnSpPr>
      <xdr:spPr>
        <a:xfrm>
          <a:off x="22072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99840</xdr:rowOff>
    </xdr:from>
    <xdr:ext cx="469744" cy="259045"/>
    <xdr:sp macro="" textlink="">
      <xdr:nvSpPr>
        <xdr:cNvPr id="743" name="【公民館】&#10;一人当たり面積平均値テキスト"/>
        <xdr:cNvSpPr txBox="1"/>
      </xdr:nvSpPr>
      <xdr:spPr>
        <a:xfrm>
          <a:off x="22199600" y="1810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744" name="フローチャート: 判断 743"/>
        <xdr:cNvSpPr/>
      </xdr:nvSpPr>
      <xdr:spPr>
        <a:xfrm>
          <a:off x="221107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745" name="フローチャート: 判断 744"/>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746" name="フローチャート: 判断 745"/>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747" name="フローチャート: 判断 746"/>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748" name="フローチャート: 判断 747"/>
        <xdr:cNvSpPr/>
      </xdr:nvSpPr>
      <xdr:spPr>
        <a:xfrm>
          <a:off x="18605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9" name="テキスト ボックス 7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0" name="テキスト ボックス 7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1" name="テキスト ボックス 7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2" name="テキスト ボックス 7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3" name="テキスト ボックス 7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135128</xdr:rowOff>
    </xdr:from>
    <xdr:to>
      <xdr:col>116</xdr:col>
      <xdr:colOff>114300</xdr:colOff>
      <xdr:row>105</xdr:row>
      <xdr:rowOff>65278</xdr:rowOff>
    </xdr:to>
    <xdr:sp macro="" textlink="">
      <xdr:nvSpPr>
        <xdr:cNvPr id="754" name="楕円 753"/>
        <xdr:cNvSpPr/>
      </xdr:nvSpPr>
      <xdr:spPr>
        <a:xfrm>
          <a:off x="221107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158005</xdr:rowOff>
    </xdr:from>
    <xdr:ext cx="469744" cy="259045"/>
    <xdr:sp macro="" textlink="">
      <xdr:nvSpPr>
        <xdr:cNvPr id="755" name="【公民館】&#10;一人当たり面積該当値テキスト"/>
        <xdr:cNvSpPr txBox="1"/>
      </xdr:nvSpPr>
      <xdr:spPr>
        <a:xfrm>
          <a:off x="22199600" y="178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70375</xdr:rowOff>
    </xdr:from>
    <xdr:ext cx="469744" cy="259045"/>
    <xdr:sp macro="" textlink="">
      <xdr:nvSpPr>
        <xdr:cNvPr id="756" name="n_1aveValue【公民館】&#10;一人当たり面積"/>
        <xdr:cNvSpPr txBox="1"/>
      </xdr:nvSpPr>
      <xdr:spPr>
        <a:xfrm>
          <a:off x="21075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757" name="n_2aveValue【公民館】&#10;一人当たり面積"/>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758" name="n_3aveValue【公民館】&#10;一人当たり面積"/>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759" name="n_4aveValue【公民館】&#10;一人当たり面積"/>
        <xdr:cNvSpPr txBox="1"/>
      </xdr:nvSpPr>
      <xdr:spPr>
        <a:xfrm>
          <a:off x="18421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類似団体と比較して有形固定資産減価償却率が高い施設は、道路、橋りょう・トンネル、公営住宅、港湾・漁港、学校施設、児童館で、低い施設は、認定こども園・幼稚園・保育所、公民館となっている。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平成２８年度に策定（令和３年度改訂）した公共施設等総合管理計画の基本方針により、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橋りょう・トンネルや港湾・漁港について、長寿命化計画に基づいた事業を今後継続的に実施していく。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公営住宅について、老朽化が進んで使用不能な空き家はできるだけ除却を検討、危険度の高いものから実施していく。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これまでの小・中学校の統合により、使用していない施設が増えており、今後も使用可能なものについては、有効利用を検討し、使用不能なものはできるだけ売却・除却を検討・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15,738
15,631
373.35
14,589,885
13,582,514
894,988
7,506,340
11,312,306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xdr:cNvCxnSpPr/>
      </xdr:nvCxnSpPr>
      <xdr:spPr>
        <a:xfrm flipV="1">
          <a:off x="4634865" y="5720987"/>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xdr:cNvSpPr txBox="1"/>
      </xdr:nvSpPr>
      <xdr:spPr>
        <a:xfrm>
          <a:off x="4673600" y="549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xdr:cNvCxnSpPr/>
      </xdr:nvCxnSpPr>
      <xdr:spPr>
        <a:xfrm>
          <a:off x="4546600" y="57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3"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xdr:cNvSpPr/>
      </xdr:nvSpPr>
      <xdr:spPr>
        <a:xfrm>
          <a:off x="2857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xdr:cNvSpPr/>
      </xdr:nvSpPr>
      <xdr:spPr>
        <a:xfrm>
          <a:off x="1968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4" name="楕円 73"/>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5" name="【図書館】&#10;有形固定資産減価償却率該当値テキスト"/>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166387</xdr:rowOff>
    </xdr:from>
    <xdr:ext cx="405111" cy="259045"/>
    <xdr:sp macro="" textlink="">
      <xdr:nvSpPr>
        <xdr:cNvPr id="76" name="n_1aveValue【図書館】&#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32493</xdr:rowOff>
    </xdr:from>
    <xdr:ext cx="405111" cy="259045"/>
    <xdr:sp macro="" textlink="">
      <xdr:nvSpPr>
        <xdr:cNvPr id="77" name="n_2aveValue【図書館】&#10;有形固定資産減価償却率"/>
        <xdr:cNvSpPr txBox="1"/>
      </xdr:nvSpPr>
      <xdr:spPr>
        <a:xfrm>
          <a:off x="2705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145160</xdr:rowOff>
    </xdr:from>
    <xdr:ext cx="405111" cy="259045"/>
    <xdr:sp macro="" textlink="">
      <xdr:nvSpPr>
        <xdr:cNvPr id="78" name="n_3aveValue【図書館】&#10;有形固定資産減価償却率"/>
        <xdr:cNvSpPr txBox="1"/>
      </xdr:nvSpPr>
      <xdr:spPr>
        <a:xfrm>
          <a:off x="1816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79" name="n_4aveValue【図書館】&#10;有形固定資産減価償却率"/>
        <xdr:cNvSpPr txBox="1"/>
      </xdr:nvSpPr>
      <xdr:spPr>
        <a:xfrm>
          <a:off x="927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03" name="直線コネクタ 102"/>
        <xdr:cNvCxnSpPr/>
      </xdr:nvCxnSpPr>
      <xdr:spPr>
        <a:xfrm flipV="1">
          <a:off x="10476865" y="5638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04"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05" name="直線コネクタ 104"/>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6"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7" name="直線コネクタ 106"/>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08"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09" name="フローチャート: 判断 108"/>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0" name="フローチャート: 判断 109"/>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11" name="フローチャート: 判断 110"/>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12" name="フローチャート: 判断 111"/>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13" name="フローチャート: 判断 112"/>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69850</xdr:rowOff>
    </xdr:from>
    <xdr:to>
      <xdr:col>55</xdr:col>
      <xdr:colOff>50800</xdr:colOff>
      <xdr:row>36</xdr:row>
      <xdr:rowOff>0</xdr:rowOff>
    </xdr:to>
    <xdr:sp macro="" textlink="">
      <xdr:nvSpPr>
        <xdr:cNvPr id="119" name="楕円 118"/>
        <xdr:cNvSpPr/>
      </xdr:nvSpPr>
      <xdr:spPr>
        <a:xfrm>
          <a:off x="104267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92727</xdr:rowOff>
    </xdr:from>
    <xdr:ext cx="469744" cy="259045"/>
    <xdr:sp macro="" textlink="">
      <xdr:nvSpPr>
        <xdr:cNvPr id="120" name="【図書館】&#10;一人当たり面積該当値テキスト"/>
        <xdr:cNvSpPr txBox="1"/>
      </xdr:nvSpPr>
      <xdr:spPr>
        <a:xfrm>
          <a:off x="10515600"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21"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22" name="n_2aveValue【図書館】&#10;一人当たり面積"/>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23" name="n_3aveValue【図書館】&#10;一人当たり面積"/>
        <xdr:cNvSpPr txBox="1"/>
      </xdr:nvSpPr>
      <xdr:spPr>
        <a:xfrm>
          <a:off x="7626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24" name="n_4aveValue【図書館】&#10;一人当たり面積"/>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7" name="テキスト ボックス 13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7" name="テキスト ボックス 14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49" name="直線コネクタ 148"/>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1" name="直線コネクタ 15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52"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53" name="直線コネクタ 152"/>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54" name="【体育館・プー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55" name="フローチャート: 判断 154"/>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56" name="フローチャート: 判断 155"/>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57" name="フローチャート: 判断 156"/>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58" name="フローチャート: 判断 157"/>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59" name="フローチャート: 判断 158"/>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65" name="楕円 164"/>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66" name="【体育館・プール】&#10;有形固定資産減価償却率該当値テキスト"/>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166387</xdr:rowOff>
    </xdr:from>
    <xdr:ext cx="405111" cy="259045"/>
    <xdr:sp macro="" textlink="">
      <xdr:nvSpPr>
        <xdr:cNvPr id="167" name="n_1aveValue【体育館・プール】&#10;有形固定資産減価償却率"/>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17797</xdr:rowOff>
    </xdr:from>
    <xdr:ext cx="405111" cy="259045"/>
    <xdr:sp macro="" textlink="">
      <xdr:nvSpPr>
        <xdr:cNvPr id="168" name="n_2aveValue【体育館・プール】&#10;有形固定資産減価償却率"/>
        <xdr:cNvSpPr txBox="1"/>
      </xdr:nvSpPr>
      <xdr:spPr>
        <a:xfrm>
          <a:off x="2705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69"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70"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1" name="直線コネクタ 18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2" name="テキスト ボックス 18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3" name="直線コネクタ 18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4" name="テキスト ボックス 18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5" name="直線コネクタ 18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6" name="テキスト ボックス 18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7" name="直線コネクタ 18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8" name="テキスト ボックス 18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9" name="直線コネクタ 18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0" name="テキスト ボックス 18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194" name="直線コネクタ 193"/>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95"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96" name="直線コネクタ 195"/>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197" name="【体育館・プール】&#10;一人当たり面積最大値テキスト"/>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198" name="直線コネクタ 197"/>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199"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00" name="フローチャート: 判断 199"/>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01" name="フローチャート: 判断 200"/>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02" name="フローチャート: 判断 201"/>
        <xdr:cNvSpPr/>
      </xdr:nvSpPr>
      <xdr:spPr>
        <a:xfrm>
          <a:off x="8699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03" name="フローチャート: 判断 202"/>
        <xdr:cNvSpPr/>
      </xdr:nvSpPr>
      <xdr:spPr>
        <a:xfrm>
          <a:off x="781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04" name="フローチャート: 判断 203"/>
        <xdr:cNvSpPr/>
      </xdr:nvSpPr>
      <xdr:spPr>
        <a:xfrm>
          <a:off x="6921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101600</xdr:rowOff>
    </xdr:from>
    <xdr:to>
      <xdr:col>55</xdr:col>
      <xdr:colOff>50800</xdr:colOff>
      <xdr:row>63</xdr:row>
      <xdr:rowOff>31750</xdr:rowOff>
    </xdr:to>
    <xdr:sp macro="" textlink="">
      <xdr:nvSpPr>
        <xdr:cNvPr id="210" name="楕円 209"/>
        <xdr:cNvSpPr/>
      </xdr:nvSpPr>
      <xdr:spPr>
        <a:xfrm>
          <a:off x="10426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80027</xdr:rowOff>
    </xdr:from>
    <xdr:ext cx="469744" cy="259045"/>
    <xdr:sp macro="" textlink="">
      <xdr:nvSpPr>
        <xdr:cNvPr id="211" name="【体育館・プール】&#10;一人当たり面積該当値テキスト"/>
        <xdr:cNvSpPr txBox="1"/>
      </xdr:nvSpPr>
      <xdr:spPr>
        <a:xfrm>
          <a:off x="10515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135907</xdr:rowOff>
    </xdr:from>
    <xdr:ext cx="469744" cy="259045"/>
    <xdr:sp macro="" textlink="">
      <xdr:nvSpPr>
        <xdr:cNvPr id="212" name="n_1aveValue【体育館・プール】&#10;一人当たり面積"/>
        <xdr:cNvSpPr txBox="1"/>
      </xdr:nvSpPr>
      <xdr:spPr>
        <a:xfrm>
          <a:off x="9391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102887</xdr:rowOff>
    </xdr:from>
    <xdr:ext cx="469744" cy="259045"/>
    <xdr:sp macro="" textlink="">
      <xdr:nvSpPr>
        <xdr:cNvPr id="213" name="n_2aveValue【体育館・プール】&#10;一人当たり面積"/>
        <xdr:cNvSpPr txBox="1"/>
      </xdr:nvSpPr>
      <xdr:spPr>
        <a:xfrm>
          <a:off x="85154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109237</xdr:rowOff>
    </xdr:from>
    <xdr:ext cx="469744" cy="259045"/>
    <xdr:sp macro="" textlink="">
      <xdr:nvSpPr>
        <xdr:cNvPr id="214" name="n_3aveValue【体育館・プール】&#10;一人当たり面積"/>
        <xdr:cNvSpPr txBox="1"/>
      </xdr:nvSpPr>
      <xdr:spPr>
        <a:xfrm>
          <a:off x="7626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118127</xdr:rowOff>
    </xdr:from>
    <xdr:ext cx="469744" cy="259045"/>
    <xdr:sp macro="" textlink="">
      <xdr:nvSpPr>
        <xdr:cNvPr id="215" name="n_4aveValue【体育館・プール】&#10;一人当たり面積"/>
        <xdr:cNvSpPr txBox="1"/>
      </xdr:nvSpPr>
      <xdr:spPr>
        <a:xfrm>
          <a:off x="6737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6" name="テキスト ボックス 22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7" name="直線コネクタ 22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8" name="テキスト ボックス 22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9" name="直線コネクタ 22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0" name="テキスト ボックス 22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1" name="直線コネクタ 23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2" name="テキスト ボックス 23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3" name="直線コネクタ 23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4" name="テキスト ボックス 23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6" name="テキスト ボックス 23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38" name="直線コネクタ 237"/>
        <xdr:cNvCxnSpPr/>
      </xdr:nvCxnSpPr>
      <xdr:spPr>
        <a:xfrm flipV="1">
          <a:off x="4634865" y="13306044"/>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39" name="【福祉施設】&#10;有形固定資産減価償却率最小値テキスト"/>
        <xdr:cNvSpPr txBox="1"/>
      </xdr:nvSpPr>
      <xdr:spPr>
        <a:xfrm>
          <a:off x="4673600" y="1472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40" name="直線コネクタ 239"/>
        <xdr:cNvCxnSpPr/>
      </xdr:nvCxnSpPr>
      <xdr:spPr>
        <a:xfrm>
          <a:off x="4546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41" name="【福祉施設】&#10;有形固定資産減価償却率最大値テキスト"/>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42" name="直線コネクタ 241"/>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23892</xdr:rowOff>
    </xdr:from>
    <xdr:ext cx="405111" cy="259045"/>
    <xdr:sp macro="" textlink="">
      <xdr:nvSpPr>
        <xdr:cNvPr id="243" name="【福祉施設】&#10;有形固定資産減価償却率平均値テキスト"/>
        <xdr:cNvSpPr txBox="1"/>
      </xdr:nvSpPr>
      <xdr:spPr>
        <a:xfrm>
          <a:off x="4673600" y="1373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44" name="フローチャート: 判断 243"/>
        <xdr:cNvSpPr/>
      </xdr:nvSpPr>
      <xdr:spPr>
        <a:xfrm>
          <a:off x="45847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45" name="フローチャート: 判断 244"/>
        <xdr:cNvSpPr/>
      </xdr:nvSpPr>
      <xdr:spPr>
        <a:xfrm>
          <a:off x="3746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85598</xdr:rowOff>
    </xdr:from>
    <xdr:to>
      <xdr:col>15</xdr:col>
      <xdr:colOff>101600</xdr:colOff>
      <xdr:row>81</xdr:row>
      <xdr:rowOff>15748</xdr:rowOff>
    </xdr:to>
    <xdr:sp macro="" textlink="">
      <xdr:nvSpPr>
        <xdr:cNvPr id="246" name="フローチャート: 判断 245"/>
        <xdr:cNvSpPr/>
      </xdr:nvSpPr>
      <xdr:spPr>
        <a:xfrm>
          <a:off x="2857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58165</xdr:rowOff>
    </xdr:from>
    <xdr:to>
      <xdr:col>10</xdr:col>
      <xdr:colOff>165100</xdr:colOff>
      <xdr:row>80</xdr:row>
      <xdr:rowOff>159765</xdr:rowOff>
    </xdr:to>
    <xdr:sp macro="" textlink="">
      <xdr:nvSpPr>
        <xdr:cNvPr id="247" name="フローチャート: 判断 246"/>
        <xdr:cNvSpPr/>
      </xdr:nvSpPr>
      <xdr:spPr>
        <a:xfrm>
          <a:off x="1968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248" name="フローチャート: 判断 247"/>
        <xdr:cNvSpPr/>
      </xdr:nvSpPr>
      <xdr:spPr>
        <a:xfrm>
          <a:off x="1079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7874</xdr:rowOff>
    </xdr:from>
    <xdr:to>
      <xdr:col>24</xdr:col>
      <xdr:colOff>114300</xdr:colOff>
      <xdr:row>81</xdr:row>
      <xdr:rowOff>109474</xdr:rowOff>
    </xdr:to>
    <xdr:sp macro="" textlink="">
      <xdr:nvSpPr>
        <xdr:cNvPr id="254" name="楕円 253"/>
        <xdr:cNvSpPr/>
      </xdr:nvSpPr>
      <xdr:spPr>
        <a:xfrm>
          <a:off x="45847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157751</xdr:rowOff>
    </xdr:from>
    <xdr:ext cx="405111" cy="259045"/>
    <xdr:sp macro="" textlink="">
      <xdr:nvSpPr>
        <xdr:cNvPr id="255" name="【福祉施設】&#10;有形固定資産減価償却率該当値テキスト"/>
        <xdr:cNvSpPr txBox="1"/>
      </xdr:nvSpPr>
      <xdr:spPr>
        <a:xfrm>
          <a:off x="4673600"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77995</xdr:rowOff>
    </xdr:from>
    <xdr:ext cx="405111" cy="259045"/>
    <xdr:sp macro="" textlink="">
      <xdr:nvSpPr>
        <xdr:cNvPr id="256" name="n_1aveValue【福祉施設】&#10;有形固定資産減価償却率"/>
        <xdr:cNvSpPr txBox="1"/>
      </xdr:nvSpPr>
      <xdr:spPr>
        <a:xfrm>
          <a:off x="35820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32275</xdr:rowOff>
    </xdr:from>
    <xdr:ext cx="405111" cy="259045"/>
    <xdr:sp macro="" textlink="">
      <xdr:nvSpPr>
        <xdr:cNvPr id="257" name="n_2aveValue【福祉施設】&#10;有形固定資産減価償却率"/>
        <xdr:cNvSpPr txBox="1"/>
      </xdr:nvSpPr>
      <xdr:spPr>
        <a:xfrm>
          <a:off x="2705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4842</xdr:rowOff>
    </xdr:from>
    <xdr:ext cx="405111" cy="259045"/>
    <xdr:sp macro="" textlink="">
      <xdr:nvSpPr>
        <xdr:cNvPr id="258" name="n_3aveValue【福祉施設】&#10;有形固定資産減価償却率"/>
        <xdr:cNvSpPr txBox="1"/>
      </xdr:nvSpPr>
      <xdr:spPr>
        <a:xfrm>
          <a:off x="1816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259" name="n_4aveValue【福祉施設】&#10;有形固定資産減価償却率"/>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0" name="直線コネクタ 26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1" name="テキスト ボックス 27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2" name="直線コネクタ 27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3" name="テキスト ボックス 27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4" name="直線コネクタ 27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5" name="テキスト ボックス 27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6" name="直線コネクタ 27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7" name="テキスト ボックス 27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8" name="直線コネクタ 27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9" name="テキスト ボックス 27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0" name="直線コネクタ 27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1" name="テキスト ボックス 28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3" name="テキスト ボックス 28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285" name="直線コネクタ 284"/>
        <xdr:cNvCxnSpPr/>
      </xdr:nvCxnSpPr>
      <xdr:spPr>
        <a:xfrm flipV="1">
          <a:off x="10476865" y="1344603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86" name="【福祉施設】&#10;一人当たり面積最小値テキスト"/>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87" name="直線コネクタ 286"/>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288" name="【福祉施設】&#10;一人当たり面積最大値テキスト"/>
        <xdr:cNvSpPr txBox="1"/>
      </xdr:nvSpPr>
      <xdr:spPr>
        <a:xfrm>
          <a:off x="10515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289" name="直線コネクタ 288"/>
        <xdr:cNvCxnSpPr/>
      </xdr:nvCxnSpPr>
      <xdr:spPr>
        <a:xfrm>
          <a:off x="10388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105608</xdr:rowOff>
    </xdr:from>
    <xdr:ext cx="469744" cy="259045"/>
    <xdr:sp macro="" textlink="">
      <xdr:nvSpPr>
        <xdr:cNvPr id="290" name="【福祉施設】&#10;一人当たり面積平均値テキスト"/>
        <xdr:cNvSpPr txBox="1"/>
      </xdr:nvSpPr>
      <xdr:spPr>
        <a:xfrm>
          <a:off x="10515600" y="14678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291" name="フローチャート: 判断 290"/>
        <xdr:cNvSpPr/>
      </xdr:nvSpPr>
      <xdr:spPr>
        <a:xfrm>
          <a:off x="104267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292" name="フローチャート: 判断 291"/>
        <xdr:cNvSpPr/>
      </xdr:nvSpPr>
      <xdr:spPr>
        <a:xfrm>
          <a:off x="9588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293" name="フローチャート: 判断 292"/>
        <xdr:cNvSpPr/>
      </xdr:nvSpPr>
      <xdr:spPr>
        <a:xfrm>
          <a:off x="8699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294" name="フローチャート: 判断 293"/>
        <xdr:cNvSpPr/>
      </xdr:nvSpPr>
      <xdr:spPr>
        <a:xfrm>
          <a:off x="7810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295" name="フローチャート: 判断 294"/>
        <xdr:cNvSpPr/>
      </xdr:nvSpPr>
      <xdr:spPr>
        <a:xfrm>
          <a:off x="6921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93436</xdr:rowOff>
    </xdr:from>
    <xdr:to>
      <xdr:col>55</xdr:col>
      <xdr:colOff>50800</xdr:colOff>
      <xdr:row>86</xdr:row>
      <xdr:rowOff>23586</xdr:rowOff>
    </xdr:to>
    <xdr:sp macro="" textlink="">
      <xdr:nvSpPr>
        <xdr:cNvPr id="301" name="楕円 300"/>
        <xdr:cNvSpPr/>
      </xdr:nvSpPr>
      <xdr:spPr>
        <a:xfrm>
          <a:off x="10426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116313</xdr:rowOff>
    </xdr:from>
    <xdr:ext cx="469744" cy="259045"/>
    <xdr:sp macro="" textlink="">
      <xdr:nvSpPr>
        <xdr:cNvPr id="302" name="【福祉施設】&#10;一人当たり面積該当値テキスト"/>
        <xdr:cNvSpPr txBox="1"/>
      </xdr:nvSpPr>
      <xdr:spPr>
        <a:xfrm>
          <a:off x="10515600" y="145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78213</xdr:rowOff>
    </xdr:from>
    <xdr:ext cx="469744" cy="259045"/>
    <xdr:sp macro="" textlink="">
      <xdr:nvSpPr>
        <xdr:cNvPr id="303" name="n_1aveValue【福祉施設】&#10;一人当たり面積"/>
        <xdr:cNvSpPr txBox="1"/>
      </xdr:nvSpPr>
      <xdr:spPr>
        <a:xfrm>
          <a:off x="93917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114135</xdr:rowOff>
    </xdr:from>
    <xdr:ext cx="469744" cy="259045"/>
    <xdr:sp macro="" textlink="">
      <xdr:nvSpPr>
        <xdr:cNvPr id="304" name="n_2aveValue【福祉施設】&#10;一人当たり面積"/>
        <xdr:cNvSpPr txBox="1"/>
      </xdr:nvSpPr>
      <xdr:spPr>
        <a:xfrm>
          <a:off x="8515427" y="1451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129376</xdr:rowOff>
    </xdr:from>
    <xdr:ext cx="469744" cy="259045"/>
    <xdr:sp macro="" textlink="">
      <xdr:nvSpPr>
        <xdr:cNvPr id="305" name="n_3aveValue【福祉施設】&#10;一人当たり面積"/>
        <xdr:cNvSpPr txBox="1"/>
      </xdr:nvSpPr>
      <xdr:spPr>
        <a:xfrm>
          <a:off x="76264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119578</xdr:rowOff>
    </xdr:from>
    <xdr:ext cx="469744" cy="259045"/>
    <xdr:sp macro="" textlink="">
      <xdr:nvSpPr>
        <xdr:cNvPr id="306" name="n_4aveValue【福祉施設】&#10;一人当たり面積"/>
        <xdr:cNvSpPr txBox="1"/>
      </xdr:nvSpPr>
      <xdr:spPr>
        <a:xfrm>
          <a:off x="6737427" y="1452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5" name="テキスト ボックス 31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6" name="直線コネクタ 31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7" name="テキスト ボックス 31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8" name="直線コネクタ 31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9" name="テキスト ボックス 31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0" name="直線コネクタ 31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1" name="テキスト ボックス 32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2" name="直線コネクタ 32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3" name="テキスト ボックス 32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4" name="直線コネクタ 32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5" name="テキスト ボックス 32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6" name="直線コネクタ 32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7" name="テキスト ボックス 32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8" name="直線コネクタ 32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9" name="テキスト ボックス 32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0" name="直線コネクタ 32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332" name="直線コネクタ 331"/>
        <xdr:cNvCxnSpPr/>
      </xdr:nvCxnSpPr>
      <xdr:spPr>
        <a:xfrm flipV="1">
          <a:off x="4634865" y="171820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33"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34" name="直線コネクタ 333"/>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335" name="【市民会館】&#10;有形固定資産減価償却率最大値テキスト"/>
        <xdr:cNvSpPr txBox="1"/>
      </xdr:nvSpPr>
      <xdr:spPr>
        <a:xfrm>
          <a:off x="4673600" y="16957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336" name="直線コネクタ 335"/>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337" name="【市民会館】&#10;有形固定資産減価償却率平均値テキスト"/>
        <xdr:cNvSpPr txBox="1"/>
      </xdr:nvSpPr>
      <xdr:spPr>
        <a:xfrm>
          <a:off x="4673600" y="1778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338" name="フローチャート: 判断 337"/>
        <xdr:cNvSpPr/>
      </xdr:nvSpPr>
      <xdr:spPr>
        <a:xfrm>
          <a:off x="45847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339" name="フローチャート: 判断 338"/>
        <xdr:cNvSpPr/>
      </xdr:nvSpPr>
      <xdr:spPr>
        <a:xfrm>
          <a:off x="3746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340" name="フローチャート: 判断 339"/>
        <xdr:cNvSpPr/>
      </xdr:nvSpPr>
      <xdr:spPr>
        <a:xfrm>
          <a:off x="2857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341" name="フローチャート: 判断 340"/>
        <xdr:cNvSpPr/>
      </xdr:nvSpPr>
      <xdr:spPr>
        <a:xfrm>
          <a:off x="1968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342" name="フローチャート: 判断 341"/>
        <xdr:cNvSpPr/>
      </xdr:nvSpPr>
      <xdr:spPr>
        <a:xfrm>
          <a:off x="1079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3" name="テキスト ボックス 34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4" name="テキスト ボックス 34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5" name="テキスト ボックス 34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6" name="テキスト ボックス 34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7" name="テキスト ボックス 34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53158</xdr:rowOff>
    </xdr:from>
    <xdr:to>
      <xdr:col>24</xdr:col>
      <xdr:colOff>114300</xdr:colOff>
      <xdr:row>107</xdr:row>
      <xdr:rowOff>154758</xdr:rowOff>
    </xdr:to>
    <xdr:sp macro="" textlink="">
      <xdr:nvSpPr>
        <xdr:cNvPr id="348" name="楕円 347"/>
        <xdr:cNvSpPr/>
      </xdr:nvSpPr>
      <xdr:spPr>
        <a:xfrm>
          <a:off x="4584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31585</xdr:rowOff>
    </xdr:from>
    <xdr:ext cx="405111" cy="259045"/>
    <xdr:sp macro="" textlink="">
      <xdr:nvSpPr>
        <xdr:cNvPr id="349" name="【市民会館】&#10;有形固定資産減価償却率該当値テキスト"/>
        <xdr:cNvSpPr txBox="1"/>
      </xdr:nvSpPr>
      <xdr:spPr>
        <a:xfrm>
          <a:off x="4673600"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45556</xdr:rowOff>
    </xdr:from>
    <xdr:ext cx="405111" cy="259045"/>
    <xdr:sp macro="" textlink="">
      <xdr:nvSpPr>
        <xdr:cNvPr id="350" name="n_1aveValue【市民会館】&#10;有形固定資産減価償却率"/>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351" name="n_2aveValue【市民会館】&#10;有形固定資産減価償却率"/>
        <xdr:cNvSpPr txBox="1"/>
      </xdr:nvSpPr>
      <xdr:spPr>
        <a:xfrm>
          <a:off x="2705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14532</xdr:rowOff>
    </xdr:from>
    <xdr:ext cx="405111" cy="259045"/>
    <xdr:sp macro="" textlink="">
      <xdr:nvSpPr>
        <xdr:cNvPr id="352" name="n_3aveValue【市民会館】&#10;有形固定資産減価償却率"/>
        <xdr:cNvSpPr txBox="1"/>
      </xdr:nvSpPr>
      <xdr:spPr>
        <a:xfrm>
          <a:off x="1816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353" name="n_4aveValue【市民会館】&#10;有形固定資産減価償却率"/>
        <xdr:cNvSpPr txBox="1"/>
      </xdr:nvSpPr>
      <xdr:spPr>
        <a:xfrm>
          <a:off x="927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2" name="テキスト ボックス 36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3" name="直線コネクタ 36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4" name="直線コネクタ 36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5" name="テキスト ボックス 36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6" name="直線コネクタ 36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7" name="テキスト ボックス 36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8" name="直線コネクタ 36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9" name="テキスト ボックス 36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0" name="直線コネクタ 36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1" name="テキスト ボックス 37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2" name="直線コネクタ 37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3" name="テキスト ボックス 37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5" name="テキスト ボックス 37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377" name="直線コネクタ 376"/>
        <xdr:cNvCxnSpPr/>
      </xdr:nvCxnSpPr>
      <xdr:spPr>
        <a:xfrm flipV="1">
          <a:off x="10476865" y="173037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78" name="【市民会館】&#10;一人当たり面積最小値テキスト"/>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79" name="直線コネクタ 378"/>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380" name="【市民会館】&#10;一人当たり面積最大値テキスト"/>
        <xdr:cNvSpPr txBox="1"/>
      </xdr:nvSpPr>
      <xdr:spPr>
        <a:xfrm>
          <a:off x="10515600"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381" name="直線コネクタ 380"/>
        <xdr:cNvCxnSpPr/>
      </xdr:nvCxnSpPr>
      <xdr:spPr>
        <a:xfrm>
          <a:off x="10388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21607</xdr:rowOff>
    </xdr:from>
    <xdr:ext cx="469744" cy="259045"/>
    <xdr:sp macro="" textlink="">
      <xdr:nvSpPr>
        <xdr:cNvPr id="382" name="【市民会館】&#10;一人当たり面積平均値テキスト"/>
        <xdr:cNvSpPr txBox="1"/>
      </xdr:nvSpPr>
      <xdr:spPr>
        <a:xfrm>
          <a:off x="10515600" y="18366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383" name="フローチャート: 判断 382"/>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84" name="フローチャート: 判断 383"/>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385" name="フローチャート: 判断 384"/>
        <xdr:cNvSpPr/>
      </xdr:nvSpPr>
      <xdr:spPr>
        <a:xfrm>
          <a:off x="8699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386" name="フローチャート: 判断 385"/>
        <xdr:cNvSpPr/>
      </xdr:nvSpPr>
      <xdr:spPr>
        <a:xfrm>
          <a:off x="7810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387" name="フローチャート: 判断 386"/>
        <xdr:cNvSpPr/>
      </xdr:nvSpPr>
      <xdr:spPr>
        <a:xfrm>
          <a:off x="6921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8" name="テキスト ボックス 38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9" name="テキスト ボックス 38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0" name="テキスト ボックス 38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1" name="テキスト ボックス 39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2" name="テキスト ボックス 39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20320</xdr:rowOff>
    </xdr:from>
    <xdr:to>
      <xdr:col>55</xdr:col>
      <xdr:colOff>50800</xdr:colOff>
      <xdr:row>107</xdr:row>
      <xdr:rowOff>121920</xdr:rowOff>
    </xdr:to>
    <xdr:sp macro="" textlink="">
      <xdr:nvSpPr>
        <xdr:cNvPr id="393" name="楕円 392"/>
        <xdr:cNvSpPr/>
      </xdr:nvSpPr>
      <xdr:spPr>
        <a:xfrm>
          <a:off x="104267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43197</xdr:rowOff>
    </xdr:from>
    <xdr:ext cx="469744" cy="259045"/>
    <xdr:sp macro="" textlink="">
      <xdr:nvSpPr>
        <xdr:cNvPr id="394" name="【市民会館】&#10;一人当たり面積該当値テキスト"/>
        <xdr:cNvSpPr txBox="1"/>
      </xdr:nvSpPr>
      <xdr:spPr>
        <a:xfrm>
          <a:off x="10515600" y="182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160038</xdr:rowOff>
    </xdr:from>
    <xdr:ext cx="469744" cy="259045"/>
    <xdr:sp macro="" textlink="">
      <xdr:nvSpPr>
        <xdr:cNvPr id="395" name="n_1aveValue【市民会館】&#10;一人当たり面積"/>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134638</xdr:rowOff>
    </xdr:from>
    <xdr:ext cx="469744" cy="259045"/>
    <xdr:sp macro="" textlink="">
      <xdr:nvSpPr>
        <xdr:cNvPr id="396" name="n_2aveValue【市民会館】&#10;一人当たり面積"/>
        <xdr:cNvSpPr txBox="1"/>
      </xdr:nvSpPr>
      <xdr:spPr>
        <a:xfrm>
          <a:off x="8515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166388</xdr:rowOff>
    </xdr:from>
    <xdr:ext cx="469744" cy="259045"/>
    <xdr:sp macro="" textlink="">
      <xdr:nvSpPr>
        <xdr:cNvPr id="397" name="n_3aveValue【市民会館】&#10;一人当たり面積"/>
        <xdr:cNvSpPr txBox="1"/>
      </xdr:nvSpPr>
      <xdr:spPr>
        <a:xfrm>
          <a:off x="7626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398" name="n_4aveValue【市民会館】&#10;一人当たり面積"/>
        <xdr:cNvSpPr txBox="1"/>
      </xdr:nvSpPr>
      <xdr:spPr>
        <a:xfrm>
          <a:off x="6737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423" name="直線コネクタ 422"/>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426" name="【一般廃棄物処理施設】&#10;有形固定資産減価償却率最大値テキスト"/>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427" name="直線コネクタ 426"/>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428" name="【一般廃棄物処理施設】&#10;有形固定資産減価償却率平均値テキスト"/>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429" name="フローチャート: 判断 428"/>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30" name="フローチャート: 判断 429"/>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431" name="フローチャート: 判断 430"/>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32" name="フローチャート: 判断 431"/>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433" name="フローチャート: 判断 432"/>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439" name="楕円 438"/>
        <xdr:cNvSpPr/>
      </xdr:nvSpPr>
      <xdr:spPr>
        <a:xfrm>
          <a:off x="16268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40657</xdr:rowOff>
    </xdr:from>
    <xdr:ext cx="405111" cy="259045"/>
    <xdr:sp macro="" textlink="">
      <xdr:nvSpPr>
        <xdr:cNvPr id="440" name="【一般廃棄物処理施設】&#10;有形固定資産減価償却率該当値テキスト"/>
        <xdr:cNvSpPr txBox="1"/>
      </xdr:nvSpPr>
      <xdr:spPr>
        <a:xfrm>
          <a:off x="1635760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109237</xdr:rowOff>
    </xdr:from>
    <xdr:ext cx="405111" cy="259045"/>
    <xdr:sp macro="" textlink="">
      <xdr:nvSpPr>
        <xdr:cNvPr id="441"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130192</xdr:rowOff>
    </xdr:from>
    <xdr:ext cx="405111" cy="259045"/>
    <xdr:sp macro="" textlink="">
      <xdr:nvSpPr>
        <xdr:cNvPr id="442" name="n_2aveValue【一般廃棄物処理施設】&#10;有形固定資産減価償却率"/>
        <xdr:cNvSpPr txBox="1"/>
      </xdr:nvSpPr>
      <xdr:spPr>
        <a:xfrm>
          <a:off x="14389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443" name="n_3aveValue【一般廃棄物処理施設】&#10;有形固定資産減価償却率"/>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444" name="n_4aveValue【一般廃棄物処理施設】&#10;有形固定資産減価償却率"/>
        <xdr:cNvSpPr txBox="1"/>
      </xdr:nvSpPr>
      <xdr:spPr>
        <a:xfrm>
          <a:off x="12611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6" name="テキスト ボックス 4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8" name="テキスト ボックス 45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0" name="テキスト ボックス 4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2" name="テキスト ボックス 46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4" name="テキスト ボックス 4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6" name="テキスト ボックス 46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468" name="直線コネクタ 467"/>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469" name="【一般廃棄物処理施設】&#10;一人当たり有形固定資産（償却資産）額最小値テキスト"/>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470" name="直線コネクタ 469"/>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471" name="【一般廃棄物処理施設】&#10;一人当たり有形固定資産（償却資産）額最大値テキスト"/>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472" name="直線コネクタ 471"/>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67883</xdr:rowOff>
    </xdr:from>
    <xdr:ext cx="599010" cy="259045"/>
    <xdr:sp macro="" textlink="">
      <xdr:nvSpPr>
        <xdr:cNvPr id="473" name="【一般廃棄物処理施設】&#10;一人当たり有形固定資産（償却資産）額平均値テキスト"/>
        <xdr:cNvSpPr txBox="1"/>
      </xdr:nvSpPr>
      <xdr:spPr>
        <a:xfrm>
          <a:off x="22199600" y="692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474" name="フローチャート: 判断 473"/>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475" name="フローチャート: 判断 474"/>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476" name="フローチャート: 判断 475"/>
        <xdr:cNvSpPr/>
      </xdr:nvSpPr>
      <xdr:spPr>
        <a:xfrm>
          <a:off x="20383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477" name="フローチャート: 判断 476"/>
        <xdr:cNvSpPr/>
      </xdr:nvSpPr>
      <xdr:spPr>
        <a:xfrm>
          <a:off x="19494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478" name="フローチャート: 判断 477"/>
        <xdr:cNvSpPr/>
      </xdr:nvSpPr>
      <xdr:spPr>
        <a:xfrm>
          <a:off x="18605500" y="700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107016</xdr:rowOff>
    </xdr:from>
    <xdr:to>
      <xdr:col>116</xdr:col>
      <xdr:colOff>114300</xdr:colOff>
      <xdr:row>40</xdr:row>
      <xdr:rowOff>37166</xdr:rowOff>
    </xdr:to>
    <xdr:sp macro="" textlink="">
      <xdr:nvSpPr>
        <xdr:cNvPr id="484" name="楕円 483"/>
        <xdr:cNvSpPr/>
      </xdr:nvSpPr>
      <xdr:spPr>
        <a:xfrm>
          <a:off x="22110700" y="67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129893</xdr:rowOff>
    </xdr:from>
    <xdr:ext cx="599010" cy="259045"/>
    <xdr:sp macro="" textlink="">
      <xdr:nvSpPr>
        <xdr:cNvPr id="485" name="【一般廃棄物処理施設】&#10;一人当たり有形固定資産（償却資産）額該当値テキスト"/>
        <xdr:cNvSpPr txBox="1"/>
      </xdr:nvSpPr>
      <xdr:spPr>
        <a:xfrm>
          <a:off x="22199600" y="664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51578</xdr:rowOff>
    </xdr:from>
    <xdr:ext cx="599010" cy="259045"/>
    <xdr:sp macro="" textlink="">
      <xdr:nvSpPr>
        <xdr:cNvPr id="486" name="n_1aveValue【一般廃棄物処理施設】&#10;一人当たり有形固定資産（償却資産）額"/>
        <xdr:cNvSpPr txBox="1"/>
      </xdr:nvSpPr>
      <xdr:spPr>
        <a:xfrm>
          <a:off x="210110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52657</xdr:rowOff>
    </xdr:from>
    <xdr:ext cx="599010" cy="259045"/>
    <xdr:sp macro="" textlink="">
      <xdr:nvSpPr>
        <xdr:cNvPr id="487" name="n_2aveValue【一般廃棄物処理施設】&#10;一人当たり有形固定資産（償却資産）額"/>
        <xdr:cNvSpPr txBox="1"/>
      </xdr:nvSpPr>
      <xdr:spPr>
        <a:xfrm>
          <a:off x="20134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87372</xdr:rowOff>
    </xdr:from>
    <xdr:ext cx="534377" cy="259045"/>
    <xdr:sp macro="" textlink="">
      <xdr:nvSpPr>
        <xdr:cNvPr id="488" name="n_3aveValue【一般廃棄物処理施設】&#10;一人当たり有形固定資産（償却資産）額"/>
        <xdr:cNvSpPr txBox="1"/>
      </xdr:nvSpPr>
      <xdr:spPr>
        <a:xfrm>
          <a:off x="19278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92465</xdr:rowOff>
    </xdr:from>
    <xdr:ext cx="534377" cy="259045"/>
    <xdr:sp macro="" textlink="">
      <xdr:nvSpPr>
        <xdr:cNvPr id="489" name="n_4aveValue【一般廃棄物処理施設】&#10;一人当たり有形固定資産（償却資産）額"/>
        <xdr:cNvSpPr txBox="1"/>
      </xdr:nvSpPr>
      <xdr:spPr>
        <a:xfrm>
          <a:off x="18389111" y="677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0" name="テキスト ボックス 49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1" name="直線コネクタ 50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2" name="テキスト ボックス 50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3" name="直線コネクタ 50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4" name="テキスト ボックス 50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5" name="直線コネクタ 50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6" name="テキスト ボックス 50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7" name="直線コネクタ 50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8" name="テキスト ボックス 50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9" name="直線コネクタ 50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0" name="テキスト ボックス 50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1" name="直線コネクタ 51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2" name="テキスト ボックス 51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515" name="直線コネクタ 514"/>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516" name="【保健センター・保健所】&#10;有形固定資産減価償却率最小値テキスト"/>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517" name="直線コネクタ 516"/>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518" name="【保健センター・保健所】&#10;有形固定資産減価償却率最大値テキスト"/>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519" name="直線コネクタ 518"/>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520" name="【保健センター・保健所】&#10;有形固定資産減価償却率平均値テキスト"/>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21" name="フローチャート: 判断 520"/>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522" name="フローチャート: 判断 521"/>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23" name="フローチャート: 判断 522"/>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24" name="フローチャート: 判断 523"/>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25" name="フローチャート: 判断 524"/>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31" name="楕円 530"/>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532" name="【保健センター・保健所】&#10;有形固定資産減価償却率該当値テキスト"/>
        <xdr:cNvSpPr txBox="1"/>
      </xdr:nvSpPr>
      <xdr:spPr>
        <a:xfrm>
          <a:off x="16357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75492</xdr:rowOff>
    </xdr:from>
    <xdr:ext cx="405111" cy="259045"/>
    <xdr:sp macro="" textlink="">
      <xdr:nvSpPr>
        <xdr:cNvPr id="533" name="n_1aveValue【保健センター・保健所】&#10;有形固定資産減価償却率"/>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34" name="n_2aveValue【保健センター・保健所】&#10;有形固定資産減価償却率"/>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535" name="n_3aveValue【保健センター・保健所】&#10;有形固定資産減価償却率"/>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36" name="n_4aveValue【保健センター・保健所】&#10;有形固定資産減価償却率"/>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7" name="直線コネクタ 54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8" name="テキスト ボックス 54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9" name="直線コネクタ 54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0" name="テキスト ボックス 54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1" name="直線コネクタ 55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2" name="テキスト ボックス 55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3" name="直線コネクタ 55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4" name="テキスト ボックス 55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558" name="直線コネクタ 557"/>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59"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60" name="直線コネクタ 559"/>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61" name="【保健センター・保健所】&#10;一人当たり面積最大値テキスト"/>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62" name="直線コネクタ 561"/>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563" name="【保健センター・保健所】&#10;一人当たり面積平均値テキスト"/>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564" name="フローチャート: 判断 563"/>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65" name="フローチャート: 判断 564"/>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66" name="フローチャート: 判断 565"/>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67" name="フローチャート: 判断 566"/>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68" name="フローチャート: 判断 567"/>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31496</xdr:rowOff>
    </xdr:from>
    <xdr:to>
      <xdr:col>116</xdr:col>
      <xdr:colOff>114300</xdr:colOff>
      <xdr:row>56</xdr:row>
      <xdr:rowOff>133096</xdr:rowOff>
    </xdr:to>
    <xdr:sp macro="" textlink="">
      <xdr:nvSpPr>
        <xdr:cNvPr id="574" name="楕円 573"/>
        <xdr:cNvSpPr/>
      </xdr:nvSpPr>
      <xdr:spPr>
        <a:xfrm>
          <a:off x="221107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117873</xdr:rowOff>
    </xdr:from>
    <xdr:ext cx="469744" cy="259045"/>
    <xdr:sp macro="" textlink="">
      <xdr:nvSpPr>
        <xdr:cNvPr id="575" name="【保健センター・保健所】&#10;一人当たり面積該当値テキスト"/>
        <xdr:cNvSpPr txBox="1"/>
      </xdr:nvSpPr>
      <xdr:spPr>
        <a:xfrm>
          <a:off x="22199600" y="954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90187</xdr:rowOff>
    </xdr:from>
    <xdr:ext cx="469744" cy="259045"/>
    <xdr:sp macro="" textlink="">
      <xdr:nvSpPr>
        <xdr:cNvPr id="576"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577"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578"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579" name="n_4aveValue【保健センター・保健所】&#10;一人当たり面積"/>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0" name="正方形/長方形 5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1" name="正方形/長方形 5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2" name="正方形/長方形 5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3" name="正方形/長方形 5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4" name="正方形/長方形 5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5" name="正方形/長方形 5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6" name="正方形/長方形 5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7" name="正方形/長方形 5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8" name="テキスト ボックス 5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9" name="直線コネクタ 5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0" name="テキスト ボックス 5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1" name="直線コネクタ 59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2" name="テキスト ボックス 59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3" name="直線コネクタ 59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4" name="テキスト ボックス 59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5" name="直線コネクタ 59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6" name="テキスト ボックス 59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7" name="直線コネクタ 59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8" name="テキスト ボックス 59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9" name="直線コネクタ 59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0" name="テキスト ボックス 59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1" name="直線コネクタ 60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2" name="テキスト ボックス 60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3" name="直線コネクタ 6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05" name="直線コネクタ 604"/>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0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07" name="直線コネクタ 60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08" name="【消防施設】&#10;有形固定資産減価償却率最大値テキスト"/>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09" name="直線コネクタ 608"/>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157134</xdr:rowOff>
    </xdr:from>
    <xdr:ext cx="405111" cy="259045"/>
    <xdr:sp macro="" textlink="">
      <xdr:nvSpPr>
        <xdr:cNvPr id="610" name="【消防施設】&#10;有形固定資産減価償却率平均値テキスト"/>
        <xdr:cNvSpPr txBox="1"/>
      </xdr:nvSpPr>
      <xdr:spPr>
        <a:xfrm>
          <a:off x="16357600" y="1404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611" name="フローチャート: 判断 610"/>
        <xdr:cNvSpPr/>
      </xdr:nvSpPr>
      <xdr:spPr>
        <a:xfrm>
          <a:off x="16268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12" name="フローチャート: 判断 611"/>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13" name="フローチャート: 判断 612"/>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614" name="フローチャート: 判断 613"/>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615" name="フローチャート: 判断 614"/>
        <xdr:cNvSpPr/>
      </xdr:nvSpPr>
      <xdr:spPr>
        <a:xfrm>
          <a:off x="12763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6" name="テキスト ボックス 6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7" name="テキスト ボックス 6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8" name="テキスト ボックス 6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9" name="テキスト ボックス 6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0" name="テキスト ボックス 6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621" name="楕円 620"/>
        <xdr:cNvSpPr/>
      </xdr:nvSpPr>
      <xdr:spPr>
        <a:xfrm>
          <a:off x="162687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130646</xdr:rowOff>
    </xdr:from>
    <xdr:ext cx="405111" cy="259045"/>
    <xdr:sp macro="" textlink="">
      <xdr:nvSpPr>
        <xdr:cNvPr id="622" name="【消防施設】&#10;有形固定資産減価償却率該当値テキスト"/>
        <xdr:cNvSpPr txBox="1"/>
      </xdr:nvSpPr>
      <xdr:spPr>
        <a:xfrm>
          <a:off x="16357600"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45011</xdr:rowOff>
    </xdr:from>
    <xdr:ext cx="405111" cy="259045"/>
    <xdr:sp macro="" textlink="">
      <xdr:nvSpPr>
        <xdr:cNvPr id="623" name="n_1aveValue【消防施設】&#10;有形固定資産減価償却率"/>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24" name="n_2aveValue【消防施設】&#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625" name="n_3aveValue【消防施設】&#10;有形固定資産減価償却率"/>
        <xdr:cNvSpPr txBox="1"/>
      </xdr:nvSpPr>
      <xdr:spPr>
        <a:xfrm>
          <a:off x="13500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120122</xdr:rowOff>
    </xdr:from>
    <xdr:ext cx="405111" cy="259045"/>
    <xdr:sp macro="" textlink="">
      <xdr:nvSpPr>
        <xdr:cNvPr id="626" name="n_4aveValue【消防施設】&#10;有形固定資産減価償却率"/>
        <xdr:cNvSpPr txBox="1"/>
      </xdr:nvSpPr>
      <xdr:spPr>
        <a:xfrm>
          <a:off x="12611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7" name="直線コネクタ 63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8" name="テキスト ボックス 63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9" name="直線コネクタ 63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0" name="テキスト ボックス 63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1" name="直線コネクタ 64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2" name="テキスト ボックス 64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3" name="直線コネクタ 64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4" name="テキスト ボックス 64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5" name="直線コネクタ 64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6" name="テキスト ボックス 64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650" name="直線コネクタ 649"/>
        <xdr:cNvCxnSpPr/>
      </xdr:nvCxnSpPr>
      <xdr:spPr>
        <a:xfrm flipV="1">
          <a:off x="22160864" y="13597889"/>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51"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52" name="直線コネクタ 651"/>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653" name="【消防施設】&#10;一人当たり面積最大値テキスト"/>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654" name="直線コネクタ 653"/>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55" name="【消防施設】&#10;一人当たり面積平均値テキスト"/>
        <xdr:cNvSpPr txBox="1"/>
      </xdr:nvSpPr>
      <xdr:spPr>
        <a:xfrm>
          <a:off x="22199600" y="1460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656" name="フローチャート: 判断 655"/>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657" name="フローチャート: 判断 656"/>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658" name="フローチャート: 判断 657"/>
        <xdr:cNvSpPr/>
      </xdr:nvSpPr>
      <xdr:spPr>
        <a:xfrm>
          <a:off x="20383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659" name="フローチャート: 判断 658"/>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660" name="フローチャート: 判断 659"/>
        <xdr:cNvSpPr/>
      </xdr:nvSpPr>
      <xdr:spPr>
        <a:xfrm>
          <a:off x="18605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149225</xdr:rowOff>
    </xdr:from>
    <xdr:to>
      <xdr:col>116</xdr:col>
      <xdr:colOff>114300</xdr:colOff>
      <xdr:row>84</xdr:row>
      <xdr:rowOff>79375</xdr:rowOff>
    </xdr:to>
    <xdr:sp macro="" textlink="">
      <xdr:nvSpPr>
        <xdr:cNvPr id="666" name="楕円 665"/>
        <xdr:cNvSpPr/>
      </xdr:nvSpPr>
      <xdr:spPr>
        <a:xfrm>
          <a:off x="22110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652</xdr:rowOff>
    </xdr:from>
    <xdr:ext cx="469744" cy="259045"/>
    <xdr:sp macro="" textlink="">
      <xdr:nvSpPr>
        <xdr:cNvPr id="667" name="【消防施設】&#10;一人当たり面積該当値テキスト"/>
        <xdr:cNvSpPr txBox="1"/>
      </xdr:nvSpPr>
      <xdr:spPr>
        <a:xfrm>
          <a:off x="22199600"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652</xdr:rowOff>
    </xdr:from>
    <xdr:ext cx="469744" cy="259045"/>
    <xdr:sp macro="" textlink="">
      <xdr:nvSpPr>
        <xdr:cNvPr id="668" name="n_1aveValue【消防施設】&#10;一人当たり面積"/>
        <xdr:cNvSpPr txBox="1"/>
      </xdr:nvSpPr>
      <xdr:spPr>
        <a:xfrm>
          <a:off x="210757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669" name="n_2aveValue【消防施設】&#10;一人当たり面積"/>
        <xdr:cNvSpPr txBox="1"/>
      </xdr:nvSpPr>
      <xdr:spPr>
        <a:xfrm>
          <a:off x="20199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670" name="n_3aveValue【消防施設】&#10;一人当たり面積"/>
        <xdr:cNvSpPr txBox="1"/>
      </xdr:nvSpPr>
      <xdr:spPr>
        <a:xfrm>
          <a:off x="19310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671" name="n_4aveValue【消防施設】&#10;一人当たり面積"/>
        <xdr:cNvSpPr txBox="1"/>
      </xdr:nvSpPr>
      <xdr:spPr>
        <a:xfrm>
          <a:off x="184214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2" name="テキスト ボックス 68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4" name="テキスト ボックス 68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4" name="テキスト ボックス 69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697" name="直線コネクタ 696"/>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698" name="【庁舎】&#10;有形固定資産減価償却率最小値テキスト"/>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699" name="直線コネクタ 698"/>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700" name="【庁舎】&#10;有形固定資産減価償却率最大値テキスト"/>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701" name="直線コネクタ 700"/>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702" name="【庁舎】&#10;有形固定資産減価償却率平均値テキスト"/>
        <xdr:cNvSpPr txBox="1"/>
      </xdr:nvSpPr>
      <xdr:spPr>
        <a:xfrm>
          <a:off x="16357600" y="1761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703" name="フローチャート: 判断 702"/>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704" name="フローチャート: 判断 703"/>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05" name="フローチャート: 判断 704"/>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06" name="フローチャート: 判断 705"/>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707" name="フローチャート: 判断 706"/>
        <xdr:cNvSpPr/>
      </xdr:nvSpPr>
      <xdr:spPr>
        <a:xfrm>
          <a:off x="12763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62956</xdr:rowOff>
    </xdr:from>
    <xdr:to>
      <xdr:col>85</xdr:col>
      <xdr:colOff>177800</xdr:colOff>
      <xdr:row>106</xdr:row>
      <xdr:rowOff>164556</xdr:rowOff>
    </xdr:to>
    <xdr:sp macro="" textlink="">
      <xdr:nvSpPr>
        <xdr:cNvPr id="713" name="楕円 712"/>
        <xdr:cNvSpPr/>
      </xdr:nvSpPr>
      <xdr:spPr>
        <a:xfrm>
          <a:off x="162687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41383</xdr:rowOff>
    </xdr:from>
    <xdr:ext cx="405111" cy="259045"/>
    <xdr:sp macro="" textlink="">
      <xdr:nvSpPr>
        <xdr:cNvPr id="714" name="【庁舎】&#10;有形固定資産減価償却率該当値テキスト"/>
        <xdr:cNvSpPr txBox="1"/>
      </xdr:nvSpPr>
      <xdr:spPr>
        <a:xfrm>
          <a:off x="16357600"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30859</xdr:rowOff>
    </xdr:from>
    <xdr:ext cx="405111" cy="259045"/>
    <xdr:sp macro="" textlink="">
      <xdr:nvSpPr>
        <xdr:cNvPr id="715" name="n_1aveValue【庁舎】&#10;有形固定資産減価償却率"/>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16"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17"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718" name="n_4aveValue【庁舎】&#10;有形固定資産減価償却率"/>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9" name="正方形/長方形 7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0" name="正方形/長方形 7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1" name="正方形/長方形 7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2" name="正方形/長方形 7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3" name="正方形/長方形 7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4" name="正方形/長方形 7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5" name="正方形/長方形 7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6" name="正方形/長方形 7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7" name="テキスト ボックス 7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8" name="直線コネクタ 7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9" name="直線コネクタ 72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0" name="テキスト ボックス 72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1" name="直線コネクタ 73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2" name="テキスト ボックス 73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3" name="直線コネクタ 73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4" name="テキスト ボックス 73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5" name="直線コネクタ 73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6" name="テキスト ボックス 73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7" name="直線コネクタ 73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8" name="テキスト ボックス 73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9" name="直線コネクタ 73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0" name="テキスト ボックス 73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1" name="直線コネクタ 7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2" name="テキスト ボックス 7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744" name="直線コネクタ 743"/>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745"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746" name="直線コネクタ 745"/>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47"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48" name="直線コネクタ 747"/>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49" name="【庁舎】&#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50" name="フローチャート: 判断 74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751" name="フローチャート: 判断 750"/>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752" name="フローチャート: 判断 751"/>
        <xdr:cNvSpPr/>
      </xdr:nvSpPr>
      <xdr:spPr>
        <a:xfrm>
          <a:off x="20383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753" name="フローチャート: 判断 752"/>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754" name="フローチャート: 判断 753"/>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5" name="テキスト ボックス 7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6" name="テキスト ボックス 7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7" name="テキスト ボックス 7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8" name="テキスト ボックス 7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9" name="テキスト ボックス 7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95613</xdr:rowOff>
    </xdr:from>
    <xdr:to>
      <xdr:col>116</xdr:col>
      <xdr:colOff>114300</xdr:colOff>
      <xdr:row>105</xdr:row>
      <xdr:rowOff>25763</xdr:rowOff>
    </xdr:to>
    <xdr:sp macro="" textlink="">
      <xdr:nvSpPr>
        <xdr:cNvPr id="760" name="楕円 759"/>
        <xdr:cNvSpPr/>
      </xdr:nvSpPr>
      <xdr:spPr>
        <a:xfrm>
          <a:off x="221107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118490</xdr:rowOff>
    </xdr:from>
    <xdr:ext cx="469744" cy="259045"/>
    <xdr:sp macro="" textlink="">
      <xdr:nvSpPr>
        <xdr:cNvPr id="761" name="【庁舎】&#10;一人当たり面積該当値テキスト"/>
        <xdr:cNvSpPr txBox="1"/>
      </xdr:nvSpPr>
      <xdr:spPr>
        <a:xfrm>
          <a:off x="22199600" y="177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146793</xdr:rowOff>
    </xdr:from>
    <xdr:ext cx="469744" cy="259045"/>
    <xdr:sp macro="" textlink="">
      <xdr:nvSpPr>
        <xdr:cNvPr id="762" name="n_1aveValue【庁舎】&#10;一人当たり面積"/>
        <xdr:cNvSpPr txBox="1"/>
      </xdr:nvSpPr>
      <xdr:spPr>
        <a:xfrm>
          <a:off x="21075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171285</xdr:rowOff>
    </xdr:from>
    <xdr:ext cx="469744" cy="259045"/>
    <xdr:sp macro="" textlink="">
      <xdr:nvSpPr>
        <xdr:cNvPr id="763" name="n_2aveValue【庁舎】&#10;一人当たり面積"/>
        <xdr:cNvSpPr txBox="1"/>
      </xdr:nvSpPr>
      <xdr:spPr>
        <a:xfrm>
          <a:off x="20199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764" name="n_3aveValue【庁舎】&#10;一人当たり面積"/>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765" name="n_4aveValue【庁舎】&#10;一人当たり面積"/>
        <xdr:cNvSpPr txBox="1"/>
      </xdr:nvSpPr>
      <xdr:spPr>
        <a:xfrm>
          <a:off x="18421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6" name="正方形/長方形 7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7" name="正方形/長方形 7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8" name="テキスト ボックス 7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類似団体と比較して有形固定資産減価償却率が高い施設は、体育館・プール、福祉施設、市民会館、消防施設、庁舎で、低い施設は、図書館、一般廃棄物処理施設、保健センター・保健所となっている。</a:t>
          </a:r>
        </a:p>
        <a:p>
          <a:r>
            <a:rPr kumimoji="1" lang="ja-JP" altLang="en-US" sz="1300">
              <a:latin typeface="ＭＳ Ｐゴシック" panose="020B0600070205080204" pitchFamily="50" charset="-128"/>
              <a:ea typeface="ＭＳ Ｐゴシック" panose="020B0600070205080204" pitchFamily="50" charset="-128"/>
            </a:rPr>
            <a:t>　平成２８年度に策定（令和３年度改訂）した公共施設等総合管理計画の基本方針により、</a:t>
          </a:r>
        </a:p>
        <a:p>
          <a:r>
            <a:rPr kumimoji="1" lang="ja-JP" altLang="en-US" sz="1300">
              <a:latin typeface="ＭＳ Ｐゴシック" panose="020B0600070205080204" pitchFamily="50" charset="-128"/>
              <a:ea typeface="ＭＳ Ｐゴシック" panose="020B0600070205080204" pitchFamily="50" charset="-128"/>
            </a:rPr>
            <a:t>　類似団体と比較し著しく高い市民会館や庁舎について、建設から４０年以上経過し、老朽化が進んでいることから、今後も必要な改修・修繕を実施していく。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15,738
15,631
373.35
14,589,885
13,582,514
894,988
7,506,340
11,312,306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人口減少や全国平均を上回る高齢化率（令和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日現在：全国</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％に対し、熊野市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％）により、市税収入が減少傾向にあることから、類似団体平均を下回っている。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その傾向は今後も続くと見込まれ、地方税の徴収強化等の取組みを通じて、財政基盤の強化に努める。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0" name="直線コネクタ 69"/>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1"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43543</xdr:rowOff>
    </xdr:to>
    <xdr:cxnSp macro="">
      <xdr:nvCxnSpPr>
        <xdr:cNvPr id="73" name="直線コネクタ 72"/>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89" name="楕円 88"/>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0" name="財政力該当値テキスト"/>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1" name="楕円 90"/>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2" name="テキスト ボックス 91"/>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減少し、類似団体平均を下回っている。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歳入では、普通交付税及び地方特例交付金が減少したものの、歳出の人件費及び公債費などの経常的一般財源の減少が歳入の減少幅を上回ったことが要因である。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引き続き、事務事業の見直しを進め、人件費、物件費の削減、地方債発行の抑制といった経常的経費の削減に努める。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37465</xdr:rowOff>
    </xdr:from>
    <xdr:to>
      <xdr:col>23</xdr:col>
      <xdr:colOff>133350</xdr:colOff>
      <xdr:row>60</xdr:row>
      <xdr:rowOff>85725</xdr:rowOff>
    </xdr:to>
    <xdr:cxnSp macro="">
      <xdr:nvCxnSpPr>
        <xdr:cNvPr id="129" name="直線コネクタ 128"/>
        <xdr:cNvCxnSpPr/>
      </xdr:nvCxnSpPr>
      <xdr:spPr>
        <a:xfrm flipV="1">
          <a:off x="4114800" y="1032446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0" name="財政構造の弾力性平均値テキスト"/>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85725</xdr:rowOff>
    </xdr:from>
    <xdr:to>
      <xdr:col>19</xdr:col>
      <xdr:colOff>133350</xdr:colOff>
      <xdr:row>62</xdr:row>
      <xdr:rowOff>104775</xdr:rowOff>
    </xdr:to>
    <xdr:cxnSp macro="">
      <xdr:nvCxnSpPr>
        <xdr:cNvPr id="132" name="直線コネクタ 131"/>
        <xdr:cNvCxnSpPr/>
      </xdr:nvCxnSpPr>
      <xdr:spPr>
        <a:xfrm flipV="1">
          <a:off x="3225800" y="1037272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98124</xdr:rowOff>
    </xdr:from>
    <xdr:ext cx="736600" cy="259045"/>
    <xdr:sp macro="" textlink="">
      <xdr:nvSpPr>
        <xdr:cNvPr id="134" name="テキスト ボックス 133"/>
        <xdr:cNvSpPr txBox="1"/>
      </xdr:nvSpPr>
      <xdr:spPr>
        <a:xfrm>
          <a:off x="3733800" y="1072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104775</xdr:rowOff>
    </xdr:from>
    <xdr:to>
      <xdr:col>15</xdr:col>
      <xdr:colOff>82550</xdr:colOff>
      <xdr:row>63</xdr:row>
      <xdr:rowOff>41910</xdr:rowOff>
    </xdr:to>
    <xdr:cxnSp macro="">
      <xdr:nvCxnSpPr>
        <xdr:cNvPr id="135" name="直線コネクタ 134"/>
        <xdr:cNvCxnSpPr/>
      </xdr:nvCxnSpPr>
      <xdr:spPr>
        <a:xfrm flipV="1">
          <a:off x="2336800" y="1073467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xdr:cNvSpPr/>
      </xdr:nvSpPr>
      <xdr:spPr>
        <a:xfrm>
          <a:off x="3175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37" name="テキスト ボックス 136"/>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33338</xdr:rowOff>
    </xdr:to>
    <xdr:cxnSp macro="">
      <xdr:nvCxnSpPr>
        <xdr:cNvPr id="138" name="直線コネクタ 137"/>
        <xdr:cNvCxnSpPr/>
      </xdr:nvCxnSpPr>
      <xdr:spPr>
        <a:xfrm flipV="1">
          <a:off x="1447800" y="1084326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xdr:cNvSpPr/>
      </xdr:nvSpPr>
      <xdr:spPr>
        <a:xfrm>
          <a:off x="2286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141305</xdr:rowOff>
    </xdr:from>
    <xdr:ext cx="762000" cy="259045"/>
    <xdr:sp macro="" textlink="">
      <xdr:nvSpPr>
        <xdr:cNvPr id="140" name="テキスト ボックス 139"/>
        <xdr:cNvSpPr txBox="1"/>
      </xdr:nvSpPr>
      <xdr:spPr>
        <a:xfrm>
          <a:off x="1955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42" name="テキスト ボックス 141"/>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158115</xdr:rowOff>
    </xdr:from>
    <xdr:to>
      <xdr:col>23</xdr:col>
      <xdr:colOff>184150</xdr:colOff>
      <xdr:row>60</xdr:row>
      <xdr:rowOff>88265</xdr:rowOff>
    </xdr:to>
    <xdr:sp macro="" textlink="">
      <xdr:nvSpPr>
        <xdr:cNvPr id="148" name="楕円 147"/>
        <xdr:cNvSpPr/>
      </xdr:nvSpPr>
      <xdr:spPr>
        <a:xfrm>
          <a:off x="49022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79392</xdr:rowOff>
    </xdr:from>
    <xdr:ext cx="762000" cy="259045"/>
    <xdr:sp macro="" textlink="">
      <xdr:nvSpPr>
        <xdr:cNvPr id="149" name="財政構造の弾力性該当値テキスト"/>
        <xdr:cNvSpPr txBox="1"/>
      </xdr:nvSpPr>
      <xdr:spPr>
        <a:xfrm>
          <a:off x="5041900" y="10194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34925</xdr:rowOff>
    </xdr:from>
    <xdr:to>
      <xdr:col>19</xdr:col>
      <xdr:colOff>184150</xdr:colOff>
      <xdr:row>60</xdr:row>
      <xdr:rowOff>136525</xdr:rowOff>
    </xdr:to>
    <xdr:sp macro="" textlink="">
      <xdr:nvSpPr>
        <xdr:cNvPr id="150" name="楕円 149"/>
        <xdr:cNvSpPr/>
      </xdr:nvSpPr>
      <xdr:spPr>
        <a:xfrm>
          <a:off x="4064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146702</xdr:rowOff>
    </xdr:from>
    <xdr:ext cx="736600" cy="259045"/>
    <xdr:sp macro="" textlink="">
      <xdr:nvSpPr>
        <xdr:cNvPr id="151" name="テキスト ボックス 150"/>
        <xdr:cNvSpPr txBox="1"/>
      </xdr:nvSpPr>
      <xdr:spPr>
        <a:xfrm>
          <a:off x="3733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53975</xdr:rowOff>
    </xdr:from>
    <xdr:to>
      <xdr:col>15</xdr:col>
      <xdr:colOff>133350</xdr:colOff>
      <xdr:row>62</xdr:row>
      <xdr:rowOff>155575</xdr:rowOff>
    </xdr:to>
    <xdr:sp macro="" textlink="">
      <xdr:nvSpPr>
        <xdr:cNvPr id="152" name="楕円 151"/>
        <xdr:cNvSpPr/>
      </xdr:nvSpPr>
      <xdr:spPr>
        <a:xfrm>
          <a:off x="3175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165752</xdr:rowOff>
    </xdr:from>
    <xdr:ext cx="762000" cy="259045"/>
    <xdr:sp macro="" textlink="">
      <xdr:nvSpPr>
        <xdr:cNvPr id="153" name="テキスト ボックス 152"/>
        <xdr:cNvSpPr txBox="1"/>
      </xdr:nvSpPr>
      <xdr:spPr>
        <a:xfrm>
          <a:off x="2844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4" name="楕円 153"/>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5" name="テキスト ボックス 154"/>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56" name="楕円 155"/>
        <xdr:cNvSpPr/>
      </xdr:nvSpPr>
      <xdr:spPr>
        <a:xfrm>
          <a:off x="1397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57" name="テキスト ボックス 156"/>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前年度と同様に類似団体平均を上回っている。主な要因としては、職員数は減少しているものの、合併により市域が大きく拡大したこと、隣接する南牟婁郡（御浜町、紀宝町）の消防受託などが挙げられる。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116660</xdr:rowOff>
    </xdr:from>
    <xdr:to>
      <xdr:col>23</xdr:col>
      <xdr:colOff>133350</xdr:colOff>
      <xdr:row>83</xdr:row>
      <xdr:rowOff>153970</xdr:rowOff>
    </xdr:to>
    <xdr:cxnSp macro="">
      <xdr:nvCxnSpPr>
        <xdr:cNvPr id="194" name="直線コネクタ 193"/>
        <xdr:cNvCxnSpPr/>
      </xdr:nvCxnSpPr>
      <xdr:spPr>
        <a:xfrm>
          <a:off x="4114800" y="14347010"/>
          <a:ext cx="838200" cy="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101833</xdr:rowOff>
    </xdr:from>
    <xdr:ext cx="762000" cy="259045"/>
    <xdr:sp macro="" textlink="">
      <xdr:nvSpPr>
        <xdr:cNvPr id="195" name="人件費・物件費等の状況平均値テキスト"/>
        <xdr:cNvSpPr txBox="1"/>
      </xdr:nvSpPr>
      <xdr:spPr>
        <a:xfrm>
          <a:off x="5041900" y="1381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97148</xdr:rowOff>
    </xdr:from>
    <xdr:to>
      <xdr:col>19</xdr:col>
      <xdr:colOff>133350</xdr:colOff>
      <xdr:row>83</xdr:row>
      <xdr:rowOff>116660</xdr:rowOff>
    </xdr:to>
    <xdr:cxnSp macro="">
      <xdr:nvCxnSpPr>
        <xdr:cNvPr id="197" name="直線コネクタ 196"/>
        <xdr:cNvCxnSpPr/>
      </xdr:nvCxnSpPr>
      <xdr:spPr>
        <a:xfrm>
          <a:off x="3225800" y="14327498"/>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9631</xdr:rowOff>
    </xdr:from>
    <xdr:ext cx="736600" cy="259045"/>
    <xdr:sp macro="" textlink="">
      <xdr:nvSpPr>
        <xdr:cNvPr id="199" name="テキスト ボックス 198"/>
        <xdr:cNvSpPr txBox="1"/>
      </xdr:nvSpPr>
      <xdr:spPr>
        <a:xfrm>
          <a:off x="3733800" y="1372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86847</xdr:rowOff>
    </xdr:from>
    <xdr:to>
      <xdr:col>15</xdr:col>
      <xdr:colOff>82550</xdr:colOff>
      <xdr:row>83</xdr:row>
      <xdr:rowOff>97148</xdr:rowOff>
    </xdr:to>
    <xdr:cxnSp macro="">
      <xdr:nvCxnSpPr>
        <xdr:cNvPr id="200" name="直線コネクタ 199"/>
        <xdr:cNvCxnSpPr/>
      </xdr:nvCxnSpPr>
      <xdr:spPr>
        <a:xfrm>
          <a:off x="2336800" y="14317197"/>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xdr:cNvSpPr/>
      </xdr:nvSpPr>
      <xdr:spPr>
        <a:xfrm>
          <a:off x="3175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27723</xdr:rowOff>
    </xdr:from>
    <xdr:ext cx="762000" cy="259045"/>
    <xdr:sp macro="" textlink="">
      <xdr:nvSpPr>
        <xdr:cNvPr id="202" name="テキスト ボックス 201"/>
        <xdr:cNvSpPr txBox="1"/>
      </xdr:nvSpPr>
      <xdr:spPr>
        <a:xfrm>
          <a:off x="2844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44386</xdr:rowOff>
    </xdr:from>
    <xdr:to>
      <xdr:col>11</xdr:col>
      <xdr:colOff>31750</xdr:colOff>
      <xdr:row>83</xdr:row>
      <xdr:rowOff>86847</xdr:rowOff>
    </xdr:to>
    <xdr:cxnSp macro="">
      <xdr:nvCxnSpPr>
        <xdr:cNvPr id="203" name="直線コネクタ 202"/>
        <xdr:cNvCxnSpPr/>
      </xdr:nvCxnSpPr>
      <xdr:spPr>
        <a:xfrm>
          <a:off x="1447800" y="14274736"/>
          <a:ext cx="8890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xdr:cNvSpPr/>
      </xdr:nvSpPr>
      <xdr:spPr>
        <a:xfrm>
          <a:off x="2286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125196</xdr:rowOff>
    </xdr:from>
    <xdr:ext cx="762000" cy="259045"/>
    <xdr:sp macro="" textlink="">
      <xdr:nvSpPr>
        <xdr:cNvPr id="205" name="テキスト ボックス 204"/>
        <xdr:cNvSpPr txBox="1"/>
      </xdr:nvSpPr>
      <xdr:spPr>
        <a:xfrm>
          <a:off x="1955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xdr:cNvSpPr/>
      </xdr:nvSpPr>
      <xdr:spPr>
        <a:xfrm>
          <a:off x="1397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112560</xdr:rowOff>
    </xdr:from>
    <xdr:ext cx="762000" cy="259045"/>
    <xdr:sp macro="" textlink="">
      <xdr:nvSpPr>
        <xdr:cNvPr id="207" name="テキスト ボックス 206"/>
        <xdr:cNvSpPr txBox="1"/>
      </xdr:nvSpPr>
      <xdr:spPr>
        <a:xfrm>
          <a:off x="1066800" y="136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103170</xdr:rowOff>
    </xdr:from>
    <xdr:to>
      <xdr:col>23</xdr:col>
      <xdr:colOff>184150</xdr:colOff>
      <xdr:row>84</xdr:row>
      <xdr:rowOff>33320</xdr:rowOff>
    </xdr:to>
    <xdr:sp macro="" textlink="">
      <xdr:nvSpPr>
        <xdr:cNvPr id="213" name="楕円 212"/>
        <xdr:cNvSpPr/>
      </xdr:nvSpPr>
      <xdr:spPr>
        <a:xfrm>
          <a:off x="4902200" y="143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75247</xdr:rowOff>
    </xdr:from>
    <xdr:ext cx="762000" cy="259045"/>
    <xdr:sp macro="" textlink="">
      <xdr:nvSpPr>
        <xdr:cNvPr id="214" name="人件費・物件費等の状況該当値テキスト"/>
        <xdr:cNvSpPr txBox="1"/>
      </xdr:nvSpPr>
      <xdr:spPr>
        <a:xfrm>
          <a:off x="5041900" y="1430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65860</xdr:rowOff>
    </xdr:from>
    <xdr:to>
      <xdr:col>19</xdr:col>
      <xdr:colOff>184150</xdr:colOff>
      <xdr:row>83</xdr:row>
      <xdr:rowOff>167460</xdr:rowOff>
    </xdr:to>
    <xdr:sp macro="" textlink="">
      <xdr:nvSpPr>
        <xdr:cNvPr id="215" name="楕円 214"/>
        <xdr:cNvSpPr/>
      </xdr:nvSpPr>
      <xdr:spPr>
        <a:xfrm>
          <a:off x="4064000" y="142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152237</xdr:rowOff>
    </xdr:from>
    <xdr:ext cx="736600" cy="259045"/>
    <xdr:sp macro="" textlink="">
      <xdr:nvSpPr>
        <xdr:cNvPr id="216" name="テキスト ボックス 215"/>
        <xdr:cNvSpPr txBox="1"/>
      </xdr:nvSpPr>
      <xdr:spPr>
        <a:xfrm>
          <a:off x="3733800" y="14382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46348</xdr:rowOff>
    </xdr:from>
    <xdr:to>
      <xdr:col>15</xdr:col>
      <xdr:colOff>133350</xdr:colOff>
      <xdr:row>83</xdr:row>
      <xdr:rowOff>147948</xdr:rowOff>
    </xdr:to>
    <xdr:sp macro="" textlink="">
      <xdr:nvSpPr>
        <xdr:cNvPr id="217" name="楕円 216"/>
        <xdr:cNvSpPr/>
      </xdr:nvSpPr>
      <xdr:spPr>
        <a:xfrm>
          <a:off x="3175000" y="1427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132725</xdr:rowOff>
    </xdr:from>
    <xdr:ext cx="762000" cy="259045"/>
    <xdr:sp macro="" textlink="">
      <xdr:nvSpPr>
        <xdr:cNvPr id="218" name="テキスト ボックス 217"/>
        <xdr:cNvSpPr txBox="1"/>
      </xdr:nvSpPr>
      <xdr:spPr>
        <a:xfrm>
          <a:off x="2844800" y="1436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36047</xdr:rowOff>
    </xdr:from>
    <xdr:to>
      <xdr:col>11</xdr:col>
      <xdr:colOff>82550</xdr:colOff>
      <xdr:row>83</xdr:row>
      <xdr:rowOff>137647</xdr:rowOff>
    </xdr:to>
    <xdr:sp macro="" textlink="">
      <xdr:nvSpPr>
        <xdr:cNvPr id="219" name="楕円 218"/>
        <xdr:cNvSpPr/>
      </xdr:nvSpPr>
      <xdr:spPr>
        <a:xfrm>
          <a:off x="2286000" y="142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122424</xdr:rowOff>
    </xdr:from>
    <xdr:ext cx="762000" cy="259045"/>
    <xdr:sp macro="" textlink="">
      <xdr:nvSpPr>
        <xdr:cNvPr id="220" name="テキスト ボックス 219"/>
        <xdr:cNvSpPr txBox="1"/>
      </xdr:nvSpPr>
      <xdr:spPr>
        <a:xfrm>
          <a:off x="1955800" y="1435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165036</xdr:rowOff>
    </xdr:from>
    <xdr:to>
      <xdr:col>7</xdr:col>
      <xdr:colOff>31750</xdr:colOff>
      <xdr:row>83</xdr:row>
      <xdr:rowOff>95186</xdr:rowOff>
    </xdr:to>
    <xdr:sp macro="" textlink="">
      <xdr:nvSpPr>
        <xdr:cNvPr id="221" name="楕円 220"/>
        <xdr:cNvSpPr/>
      </xdr:nvSpPr>
      <xdr:spPr>
        <a:xfrm>
          <a:off x="1397000" y="142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79963</xdr:rowOff>
    </xdr:from>
    <xdr:ext cx="762000" cy="259045"/>
    <xdr:sp macro="" textlink="">
      <xdr:nvSpPr>
        <xdr:cNvPr id="222" name="テキスト ボックス 221"/>
        <xdr:cNvSpPr txBox="1"/>
      </xdr:nvSpPr>
      <xdr:spPr>
        <a:xfrm>
          <a:off x="1066800" y="1431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類似団体平均を上回っている。国準拠を基本とした給与制度運営を行っている。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84364</xdr:rowOff>
    </xdr:to>
    <xdr:cxnSp macro="">
      <xdr:nvCxnSpPr>
        <xdr:cNvPr id="258" name="直線コネクタ 257"/>
        <xdr:cNvCxnSpPr/>
      </xdr:nvCxnSpPr>
      <xdr:spPr>
        <a:xfrm flipV="1">
          <a:off x="16179800" y="147601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9"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84364</xdr:rowOff>
    </xdr:to>
    <xdr:cxnSp macro="">
      <xdr:nvCxnSpPr>
        <xdr:cNvPr id="261" name="直線コネクタ 260"/>
        <xdr:cNvCxnSpPr/>
      </xdr:nvCxnSpPr>
      <xdr:spPr>
        <a:xfrm>
          <a:off x="15290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63" name="テキスト ボックス 262"/>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118836</xdr:rowOff>
    </xdr:to>
    <xdr:cxnSp macro="">
      <xdr:nvCxnSpPr>
        <xdr:cNvPr id="264" name="直線コネクタ 263"/>
        <xdr:cNvCxnSpPr/>
      </xdr:nvCxnSpPr>
      <xdr:spPr>
        <a:xfrm flipV="1">
          <a:off x="14401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118836</xdr:rowOff>
    </xdr:to>
    <xdr:cxnSp macro="">
      <xdr:nvCxnSpPr>
        <xdr:cNvPr id="267" name="直線コネクタ 266"/>
        <xdr:cNvCxnSpPr/>
      </xdr:nvCxnSpPr>
      <xdr:spPr>
        <a:xfrm>
          <a:off x="13512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69" name="テキスト ボックス 268"/>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1" name="テキスト ボックス 270"/>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7" name="楕円 276"/>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8" name="給与水準   （国との比較）該当値テキスト"/>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9" name="楕円 278"/>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0" name="テキスト ボックス 279"/>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1" name="楕円 280"/>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2" name="テキスト ボックス 281"/>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3" name="楕円 282"/>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4" name="テキスト ボックス 283"/>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5" name="楕円 284"/>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6" name="テキスト ボックス 285"/>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類似団体平均を上回っており、主な要因としては、職員数は減少傾向にあるものの、合併により市域が大きく拡大したこと、隣接する南牟婁郡（御浜町、紀宝町）の消防受託などが挙げられる。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161206</xdr:rowOff>
    </xdr:from>
    <xdr:to>
      <xdr:col>81</xdr:col>
      <xdr:colOff>44450</xdr:colOff>
      <xdr:row>62</xdr:row>
      <xdr:rowOff>7451</xdr:rowOff>
    </xdr:to>
    <xdr:cxnSp macro="">
      <xdr:nvCxnSpPr>
        <xdr:cNvPr id="320" name="直線コネクタ 319"/>
        <xdr:cNvCxnSpPr/>
      </xdr:nvCxnSpPr>
      <xdr:spPr>
        <a:xfrm>
          <a:off x="16179800" y="10619656"/>
          <a:ext cx="8382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21" name="定員管理の状況平均値テキスト"/>
        <xdr:cNvSpPr txBox="1"/>
      </xdr:nvSpPr>
      <xdr:spPr>
        <a:xfrm>
          <a:off x="17106900" y="10152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150347</xdr:rowOff>
    </xdr:from>
    <xdr:to>
      <xdr:col>77</xdr:col>
      <xdr:colOff>44450</xdr:colOff>
      <xdr:row>61</xdr:row>
      <xdr:rowOff>161206</xdr:rowOff>
    </xdr:to>
    <xdr:cxnSp macro="">
      <xdr:nvCxnSpPr>
        <xdr:cNvPr id="323" name="直線コネクタ 322"/>
        <xdr:cNvCxnSpPr/>
      </xdr:nvCxnSpPr>
      <xdr:spPr>
        <a:xfrm>
          <a:off x="15290800" y="1060879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127800</xdr:rowOff>
    </xdr:from>
    <xdr:ext cx="736600" cy="259045"/>
    <xdr:sp macro="" textlink="">
      <xdr:nvSpPr>
        <xdr:cNvPr id="325" name="テキスト ボックス 324"/>
        <xdr:cNvSpPr txBox="1"/>
      </xdr:nvSpPr>
      <xdr:spPr>
        <a:xfrm>
          <a:off x="15798800" y="1007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148738</xdr:rowOff>
    </xdr:from>
    <xdr:to>
      <xdr:col>72</xdr:col>
      <xdr:colOff>203200</xdr:colOff>
      <xdr:row>61</xdr:row>
      <xdr:rowOff>150347</xdr:rowOff>
    </xdr:to>
    <xdr:cxnSp macro="">
      <xdr:nvCxnSpPr>
        <xdr:cNvPr id="326" name="直線コネクタ 325"/>
        <xdr:cNvCxnSpPr/>
      </xdr:nvCxnSpPr>
      <xdr:spPr>
        <a:xfrm>
          <a:off x="14401800" y="1060718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xdr:cNvSpPr/>
      </xdr:nvSpPr>
      <xdr:spPr>
        <a:xfrm>
          <a:off x="15240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151126</xdr:rowOff>
    </xdr:from>
    <xdr:ext cx="762000" cy="259045"/>
    <xdr:sp macro="" textlink="">
      <xdr:nvSpPr>
        <xdr:cNvPr id="328" name="テキスト ボックス 327"/>
        <xdr:cNvSpPr txBox="1"/>
      </xdr:nvSpPr>
      <xdr:spPr>
        <a:xfrm>
          <a:off x="14909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148738</xdr:rowOff>
    </xdr:from>
    <xdr:to>
      <xdr:col>68</xdr:col>
      <xdr:colOff>152400</xdr:colOff>
      <xdr:row>61</xdr:row>
      <xdr:rowOff>156380</xdr:rowOff>
    </xdr:to>
    <xdr:cxnSp macro="">
      <xdr:nvCxnSpPr>
        <xdr:cNvPr id="329" name="直線コネクタ 328"/>
        <xdr:cNvCxnSpPr/>
      </xdr:nvCxnSpPr>
      <xdr:spPr>
        <a:xfrm flipV="1">
          <a:off x="13512800" y="10607188"/>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xdr:cNvSpPr/>
      </xdr:nvSpPr>
      <xdr:spPr>
        <a:xfrm>
          <a:off x="14351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141071</xdr:rowOff>
    </xdr:from>
    <xdr:ext cx="762000" cy="259045"/>
    <xdr:sp macro="" textlink="">
      <xdr:nvSpPr>
        <xdr:cNvPr id="331" name="テキスト ボックス 330"/>
        <xdr:cNvSpPr txBox="1"/>
      </xdr:nvSpPr>
      <xdr:spPr>
        <a:xfrm>
          <a:off x="14020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xdr:cNvSpPr/>
      </xdr:nvSpPr>
      <xdr:spPr>
        <a:xfrm>
          <a:off x="13462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137854</xdr:rowOff>
    </xdr:from>
    <xdr:ext cx="762000" cy="259045"/>
    <xdr:sp macro="" textlink="">
      <xdr:nvSpPr>
        <xdr:cNvPr id="333" name="テキスト ボックス 332"/>
        <xdr:cNvSpPr txBox="1"/>
      </xdr:nvSpPr>
      <xdr:spPr>
        <a:xfrm>
          <a:off x="13131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128101</xdr:rowOff>
    </xdr:from>
    <xdr:to>
      <xdr:col>81</xdr:col>
      <xdr:colOff>95250</xdr:colOff>
      <xdr:row>62</xdr:row>
      <xdr:rowOff>58251</xdr:rowOff>
    </xdr:to>
    <xdr:sp macro="" textlink="">
      <xdr:nvSpPr>
        <xdr:cNvPr id="339" name="楕円 338"/>
        <xdr:cNvSpPr/>
      </xdr:nvSpPr>
      <xdr:spPr>
        <a:xfrm>
          <a:off x="16967200" y="105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100178</xdr:rowOff>
    </xdr:from>
    <xdr:ext cx="762000" cy="259045"/>
    <xdr:sp macro="" textlink="">
      <xdr:nvSpPr>
        <xdr:cNvPr id="340" name="定員管理の状況該当値テキスト"/>
        <xdr:cNvSpPr txBox="1"/>
      </xdr:nvSpPr>
      <xdr:spPr>
        <a:xfrm>
          <a:off x="17106900" y="1055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110406</xdr:rowOff>
    </xdr:from>
    <xdr:to>
      <xdr:col>77</xdr:col>
      <xdr:colOff>95250</xdr:colOff>
      <xdr:row>62</xdr:row>
      <xdr:rowOff>40556</xdr:rowOff>
    </xdr:to>
    <xdr:sp macro="" textlink="">
      <xdr:nvSpPr>
        <xdr:cNvPr id="341" name="楕円 340"/>
        <xdr:cNvSpPr/>
      </xdr:nvSpPr>
      <xdr:spPr>
        <a:xfrm>
          <a:off x="16129000" y="105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25333</xdr:rowOff>
    </xdr:from>
    <xdr:ext cx="736600" cy="259045"/>
    <xdr:sp macro="" textlink="">
      <xdr:nvSpPr>
        <xdr:cNvPr id="342" name="テキスト ボックス 341"/>
        <xdr:cNvSpPr txBox="1"/>
      </xdr:nvSpPr>
      <xdr:spPr>
        <a:xfrm>
          <a:off x="15798800" y="1065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99547</xdr:rowOff>
    </xdr:from>
    <xdr:to>
      <xdr:col>73</xdr:col>
      <xdr:colOff>44450</xdr:colOff>
      <xdr:row>62</xdr:row>
      <xdr:rowOff>29697</xdr:rowOff>
    </xdr:to>
    <xdr:sp macro="" textlink="">
      <xdr:nvSpPr>
        <xdr:cNvPr id="343" name="楕円 342"/>
        <xdr:cNvSpPr/>
      </xdr:nvSpPr>
      <xdr:spPr>
        <a:xfrm>
          <a:off x="15240000" y="105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14474</xdr:rowOff>
    </xdr:from>
    <xdr:ext cx="762000" cy="259045"/>
    <xdr:sp macro="" textlink="">
      <xdr:nvSpPr>
        <xdr:cNvPr id="344" name="テキスト ボックス 343"/>
        <xdr:cNvSpPr txBox="1"/>
      </xdr:nvSpPr>
      <xdr:spPr>
        <a:xfrm>
          <a:off x="14909800" y="1064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97938</xdr:rowOff>
    </xdr:from>
    <xdr:to>
      <xdr:col>68</xdr:col>
      <xdr:colOff>203200</xdr:colOff>
      <xdr:row>62</xdr:row>
      <xdr:rowOff>28088</xdr:rowOff>
    </xdr:to>
    <xdr:sp macro="" textlink="">
      <xdr:nvSpPr>
        <xdr:cNvPr id="345" name="楕円 344"/>
        <xdr:cNvSpPr/>
      </xdr:nvSpPr>
      <xdr:spPr>
        <a:xfrm>
          <a:off x="14351000" y="10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12865</xdr:rowOff>
    </xdr:from>
    <xdr:ext cx="762000" cy="259045"/>
    <xdr:sp macro="" textlink="">
      <xdr:nvSpPr>
        <xdr:cNvPr id="346" name="テキスト ボックス 345"/>
        <xdr:cNvSpPr txBox="1"/>
      </xdr:nvSpPr>
      <xdr:spPr>
        <a:xfrm>
          <a:off x="14020800" y="1064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105580</xdr:rowOff>
    </xdr:from>
    <xdr:to>
      <xdr:col>64</xdr:col>
      <xdr:colOff>152400</xdr:colOff>
      <xdr:row>62</xdr:row>
      <xdr:rowOff>35730</xdr:rowOff>
    </xdr:to>
    <xdr:sp macro="" textlink="">
      <xdr:nvSpPr>
        <xdr:cNvPr id="347" name="楕円 346"/>
        <xdr:cNvSpPr/>
      </xdr:nvSpPr>
      <xdr:spPr>
        <a:xfrm>
          <a:off x="134620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20507</xdr:rowOff>
    </xdr:from>
    <xdr:ext cx="762000" cy="259045"/>
    <xdr:sp macro="" textlink="">
      <xdr:nvSpPr>
        <xdr:cNvPr id="348" name="テキスト ボックス 347"/>
        <xdr:cNvSpPr txBox="1"/>
      </xdr:nvSpPr>
      <xdr:spPr>
        <a:xfrm>
          <a:off x="13131800" y="1065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類似団体平均を下回っており、今後も国費等の財源確保に努め、地方債を活用する際は財政措置の有利な地方債の活用と発行の抑制に努める。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18542</xdr:rowOff>
    </xdr:from>
    <xdr:to>
      <xdr:col>81</xdr:col>
      <xdr:colOff>44450</xdr:colOff>
      <xdr:row>39</xdr:row>
      <xdr:rowOff>86106</xdr:rowOff>
    </xdr:to>
    <xdr:cxnSp macro="">
      <xdr:nvCxnSpPr>
        <xdr:cNvPr id="380" name="直線コネクタ 379"/>
        <xdr:cNvCxnSpPr/>
      </xdr:nvCxnSpPr>
      <xdr:spPr>
        <a:xfrm>
          <a:off x="16179800" y="670509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1"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161036</xdr:rowOff>
    </xdr:from>
    <xdr:to>
      <xdr:col>77</xdr:col>
      <xdr:colOff>44450</xdr:colOff>
      <xdr:row>39</xdr:row>
      <xdr:rowOff>18542</xdr:rowOff>
    </xdr:to>
    <xdr:cxnSp macro="">
      <xdr:nvCxnSpPr>
        <xdr:cNvPr id="383" name="直線コネクタ 382"/>
        <xdr:cNvCxnSpPr/>
      </xdr:nvCxnSpPr>
      <xdr:spPr>
        <a:xfrm>
          <a:off x="15290800" y="66761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5" name="テキスト ボックス 384"/>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38</xdr:row>
      <xdr:rowOff>161036</xdr:rowOff>
    </xdr:to>
    <xdr:cxnSp macro="">
      <xdr:nvCxnSpPr>
        <xdr:cNvPr id="386" name="直線コネクタ 385"/>
        <xdr:cNvCxnSpPr/>
      </xdr:nvCxnSpPr>
      <xdr:spPr>
        <a:xfrm>
          <a:off x="14401800" y="66568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8" name="テキスト ボックス 387"/>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38</xdr:row>
      <xdr:rowOff>161036</xdr:rowOff>
    </xdr:to>
    <xdr:cxnSp macro="">
      <xdr:nvCxnSpPr>
        <xdr:cNvPr id="389" name="直線コネクタ 388"/>
        <xdr:cNvCxnSpPr/>
      </xdr:nvCxnSpPr>
      <xdr:spPr>
        <a:xfrm flipV="1">
          <a:off x="13512800" y="66568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93" name="テキスト ボックス 392"/>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99" name="楕円 398"/>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0" name="公債費負担の状況該当値テキスト"/>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139192</xdr:rowOff>
    </xdr:from>
    <xdr:to>
      <xdr:col>77</xdr:col>
      <xdr:colOff>95250</xdr:colOff>
      <xdr:row>39</xdr:row>
      <xdr:rowOff>69342</xdr:rowOff>
    </xdr:to>
    <xdr:sp macro="" textlink="">
      <xdr:nvSpPr>
        <xdr:cNvPr id="401" name="楕円 400"/>
        <xdr:cNvSpPr/>
      </xdr:nvSpPr>
      <xdr:spPr>
        <a:xfrm>
          <a:off x="16129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79519</xdr:rowOff>
    </xdr:from>
    <xdr:ext cx="736600" cy="259045"/>
    <xdr:sp macro="" textlink="">
      <xdr:nvSpPr>
        <xdr:cNvPr id="402" name="テキスト ボックス 401"/>
        <xdr:cNvSpPr txBox="1"/>
      </xdr:nvSpPr>
      <xdr:spPr>
        <a:xfrm>
          <a:off x="1579880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110236</xdr:rowOff>
    </xdr:from>
    <xdr:to>
      <xdr:col>73</xdr:col>
      <xdr:colOff>44450</xdr:colOff>
      <xdr:row>39</xdr:row>
      <xdr:rowOff>40386</xdr:rowOff>
    </xdr:to>
    <xdr:sp macro="" textlink="">
      <xdr:nvSpPr>
        <xdr:cNvPr id="403" name="楕円 402"/>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50563</xdr:rowOff>
    </xdr:from>
    <xdr:ext cx="762000" cy="259045"/>
    <xdr:sp macro="" textlink="">
      <xdr:nvSpPr>
        <xdr:cNvPr id="404" name="テキスト ボックス 403"/>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05" name="楕円 404"/>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06" name="テキスト ボックス 405"/>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110236</xdr:rowOff>
    </xdr:from>
    <xdr:to>
      <xdr:col>64</xdr:col>
      <xdr:colOff>152400</xdr:colOff>
      <xdr:row>39</xdr:row>
      <xdr:rowOff>40386</xdr:rowOff>
    </xdr:to>
    <xdr:sp macro="" textlink="">
      <xdr:nvSpPr>
        <xdr:cNvPr id="407" name="楕円 406"/>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50563</xdr:rowOff>
    </xdr:from>
    <xdr:ext cx="762000" cy="259045"/>
    <xdr:sp macro="" textlink="">
      <xdr:nvSpPr>
        <xdr:cNvPr id="408" name="テキスト ボックス 407"/>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これまでに人件費等の経常的経費の削減や地方債の抑制に取り組んだ結果、充当可能な財源等が将来負担額を上回り、将来負担比率が「－」となっている。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今後も、現在と将来の負担のバランスを考えた財政運営に努める。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121683</xdr:rowOff>
    </xdr:from>
    <xdr:ext cx="762000" cy="259045"/>
    <xdr:sp macro="" textlink="">
      <xdr:nvSpPr>
        <xdr:cNvPr id="440" name="将来負担の状況平均値テキスト"/>
        <xdr:cNvSpPr txBox="1"/>
      </xdr:nvSpPr>
      <xdr:spPr>
        <a:xfrm>
          <a:off x="17106900" y="252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1" name="フローチャート: 判断 440"/>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2" name="フローチャート: 判断 441"/>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3" name="テキスト ボックス 442"/>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142240</xdr:rowOff>
    </xdr:from>
    <xdr:to>
      <xdr:col>73</xdr:col>
      <xdr:colOff>44450</xdr:colOff>
      <xdr:row>16</xdr:row>
      <xdr:rowOff>72390</xdr:rowOff>
    </xdr:to>
    <xdr:sp macro="" textlink="">
      <xdr:nvSpPr>
        <xdr:cNvPr id="444" name="フローチャート: 判断 443"/>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5" name="テキスト ボックス 444"/>
        <xdr:cNvSpPr txBox="1"/>
      </xdr:nvSpPr>
      <xdr:spPr>
        <a:xfrm>
          <a:off x="14909800" y="24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30632</xdr:rowOff>
    </xdr:from>
    <xdr:to>
      <xdr:col>68</xdr:col>
      <xdr:colOff>203200</xdr:colOff>
      <xdr:row>16</xdr:row>
      <xdr:rowOff>132232</xdr:rowOff>
    </xdr:to>
    <xdr:sp macro="" textlink="">
      <xdr:nvSpPr>
        <xdr:cNvPr id="446" name="フローチャート: 判断 445"/>
        <xdr:cNvSpPr/>
      </xdr:nvSpPr>
      <xdr:spPr>
        <a:xfrm>
          <a:off x="14351000" y="277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47" name="テキスト ボックス 446"/>
        <xdr:cNvSpPr txBox="1"/>
      </xdr:nvSpPr>
      <xdr:spPr>
        <a:xfrm>
          <a:off x="14020800" y="254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48" name="フローチャート: 判断 447"/>
        <xdr:cNvSpPr/>
      </xdr:nvSpPr>
      <xdr:spPr>
        <a:xfrm>
          <a:off x="13462000" y="27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49" name="テキスト ボックス 448"/>
        <xdr:cNvSpPr txBox="1"/>
      </xdr:nvSpPr>
      <xdr:spPr>
        <a:xfrm>
          <a:off x="13131800" y="25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15,738
15,631
373.35
14,589,885
13,582,514
894,988
7,506,340
11,312,306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減となったが、類似団体平均に対し、高い水準となっている。主な要因としては、合併により市域が大きく拡大したこと、隣接する南牟婁郡（御浜町、紀宝町）の消防受託などが挙げられ、市民サービスを維持するためには、現行の職員体制を維持することが必要と考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323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9638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9579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38</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57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5334</xdr:rowOff>
    </xdr:from>
    <xdr:to>
      <xdr:col>15</xdr:col>
      <xdr:colOff>149225</xdr:colOff>
      <xdr:row>39</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％の増となったものの、類似団体平均を下回っている。今後も予算編成時における経常経費の見直し、各課への物件費配分の調整等を行い、物件費の抑制に努める。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2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18</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1968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14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91440</xdr:rowOff>
    </xdr:from>
    <xdr:to>
      <xdr:col>82</xdr:col>
      <xdr:colOff>158750</xdr:colOff>
      <xdr:row>15</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％の増となったものの、類似団体平均を下回っており、今後も少子高齢化により、児童手当等が減少傾向にあり、低い割合で推移することが予想される。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16510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31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77470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31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77470</xdr:rowOff>
    </xdr:from>
    <xdr:to>
      <xdr:col>15</xdr:col>
      <xdr:colOff>98425</xdr:colOff>
      <xdr:row>55</xdr:row>
      <xdr:rowOff>168910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07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120667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168910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7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135907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137160</xdr:rowOff>
    </xdr:from>
    <xdr:to>
      <xdr:col>24</xdr:col>
      <xdr:colOff>76200</xdr:colOff>
      <xdr:row>55</xdr:row>
      <xdr:rowOff>67310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153687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118110</xdr:rowOff>
    </xdr:from>
    <xdr:to>
      <xdr:col>11</xdr:col>
      <xdr:colOff>60325</xdr:colOff>
      <xdr:row>56</xdr:row>
      <xdr:rowOff>48260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58437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への貸付金が増えたことなどから、昨年度に引き続き類似団体平均を上回っている。今後水道事業については、独立採算の原則に立ち返った料金の値上げによる健全化を図ることなどにより、普通会計の負担額が減少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39915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973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58</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984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951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91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の増となったが、類似団体平均を下回っている。引続き真に効果的な補助金のみとすることで、総額の抑制に努まる。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59014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59014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5915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159004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59151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44196</xdr:rowOff>
    </xdr:from>
    <xdr:to>
      <xdr:col>82</xdr:col>
      <xdr:colOff>158750</xdr:colOff>
      <xdr:row>34</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124223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国費等の財源確保に努め、地方債を活用する際は財政措置の有利な地方債の活用と発行の抑制を継続的に行い、公債費負担の抑制に努める。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110671</xdr:rowOff>
    </xdr:from>
    <xdr:to>
      <xdr:col>24</xdr:col>
      <xdr:colOff>25400</xdr:colOff>
      <xdr:row>80</xdr:row>
      <xdr:rowOff>154214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8266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154214</xdr:rowOff>
    </xdr:from>
    <xdr:to>
      <xdr:col>19</xdr:col>
      <xdr:colOff>187325</xdr:colOff>
      <xdr:row>81</xdr:row>
      <xdr:rowOff>48079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870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132443</xdr:rowOff>
    </xdr:from>
    <xdr:to>
      <xdr:col>15</xdr:col>
      <xdr:colOff>98425</xdr:colOff>
      <xdr:row>81</xdr:row>
      <xdr:rowOff>48079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848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132443</xdr:rowOff>
    </xdr:from>
    <xdr:to>
      <xdr:col>11</xdr:col>
      <xdr:colOff>9525</xdr:colOff>
      <xdr:row>80</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84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122663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166206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59871</xdr:rowOff>
    </xdr:from>
    <xdr:to>
      <xdr:col>24</xdr:col>
      <xdr:colOff>76200</xdr:colOff>
      <xdr:row>80</xdr:row>
      <xdr:rowOff>161471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31948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103414</xdr:rowOff>
    </xdr:from>
    <xdr:to>
      <xdr:col>20</xdr:col>
      <xdr:colOff>38100</xdr:colOff>
      <xdr:row>81</xdr:row>
      <xdr:rowOff>33564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18341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90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168729</xdr:rowOff>
    </xdr:from>
    <xdr:to>
      <xdr:col>15</xdr:col>
      <xdr:colOff>149225</xdr:colOff>
      <xdr:row>81</xdr:row>
      <xdr:rowOff>98879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83656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9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81643</xdr:rowOff>
    </xdr:from>
    <xdr:to>
      <xdr:col>11</xdr:col>
      <xdr:colOff>60325</xdr:colOff>
      <xdr:row>81</xdr:row>
      <xdr:rowOff>11793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168020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％の減となり、類似団体平均を下回っている。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主な要因として物件費、補助費等の比率が低いことが挙げられるが、引き続き経費の抑制に努める。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97282</xdr:rowOff>
    </xdr:from>
    <xdr:to>
      <xdr:col>82</xdr:col>
      <xdr:colOff>107950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6131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75</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6314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75</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783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76708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971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46482</xdr:rowOff>
    </xdr:from>
    <xdr:to>
      <xdr:col>82</xdr:col>
      <xdr:colOff>158750</xdr:colOff>
      <xdr:row>73</xdr:row>
      <xdr:rowOff>148082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126509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64770</xdr:rowOff>
    </xdr:from>
    <xdr:to>
      <xdr:col>78</xdr:col>
      <xdr:colOff>120650</xdr:colOff>
      <xdr:row>73</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38760</xdr:rowOff>
    </xdr:from>
    <xdr:to>
      <xdr:col>29</xdr:col>
      <xdr:colOff>127000</xdr:colOff>
      <xdr:row>16</xdr:row>
      <xdr:rowOff>50217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29585"/>
          <a:ext cx="647700" cy="11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1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50217</xdr:rowOff>
    </xdr:from>
    <xdr:to>
      <xdr:col>26</xdr:col>
      <xdr:colOff>50800</xdr:colOff>
      <xdr:row>16</xdr:row>
      <xdr:rowOff>64383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41042"/>
          <a:ext cx="698500" cy="1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1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60946</xdr:rowOff>
    </xdr:from>
    <xdr:to>
      <xdr:col>22</xdr:col>
      <xdr:colOff>114300</xdr:colOff>
      <xdr:row>16</xdr:row>
      <xdr:rowOff>64383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851771"/>
          <a:ext cx="698500" cy="3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57333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60946</xdr:rowOff>
    </xdr:from>
    <xdr:to>
      <xdr:col>18</xdr:col>
      <xdr:colOff>177800</xdr:colOff>
      <xdr:row>16</xdr:row>
      <xdr:rowOff>76022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51771"/>
          <a:ext cx="698500" cy="15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65841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73400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0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159410</xdr:rowOff>
    </xdr:from>
    <xdr:to>
      <xdr:col>29</xdr:col>
      <xdr:colOff>177800</xdr:colOff>
      <xdr:row>16</xdr:row>
      <xdr:rowOff>89560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7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4487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170867</xdr:rowOff>
    </xdr:from>
    <xdr:to>
      <xdr:col>26</xdr:col>
      <xdr:colOff>101600</xdr:colOff>
      <xdr:row>16</xdr:row>
      <xdr:rowOff>101017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9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111194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5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13583</xdr:rowOff>
    </xdr:from>
    <xdr:to>
      <xdr:col>22</xdr:col>
      <xdr:colOff>165100</xdr:colOff>
      <xdr:row>16</xdr:row>
      <xdr:rowOff>115183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04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125360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7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10146</xdr:rowOff>
    </xdr:from>
    <xdr:to>
      <xdr:col>19</xdr:col>
      <xdr:colOff>38100</xdr:colOff>
      <xdr:row>16</xdr:row>
      <xdr:rowOff>111746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0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121923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6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25222</xdr:rowOff>
    </xdr:from>
    <xdr:to>
      <xdr:col>15</xdr:col>
      <xdr:colOff>101600</xdr:colOff>
      <xdr:row>16</xdr:row>
      <xdr:rowOff>126822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1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136999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21463</xdr:rowOff>
    </xdr:from>
    <xdr:to>
      <xdr:col>29</xdr:col>
      <xdr:colOff>127000</xdr:colOff>
      <xdr:row>37</xdr:row>
      <xdr:rowOff>41275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46163"/>
          <a:ext cx="6477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322489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32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41275</xdr:rowOff>
    </xdr:from>
    <xdr:to>
      <xdr:col>26</xdr:col>
      <xdr:colOff>50800</xdr:colOff>
      <xdr:row>37</xdr:row>
      <xdr:rowOff>83147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65975"/>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83147</xdr:rowOff>
    </xdr:from>
    <xdr:to>
      <xdr:col>22</xdr:col>
      <xdr:colOff>114300</xdr:colOff>
      <xdr:row>37</xdr:row>
      <xdr:rowOff>210839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07847"/>
          <a:ext cx="698500" cy="127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241717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151917</xdr:rowOff>
    </xdr:from>
    <xdr:to>
      <xdr:col>18</xdr:col>
      <xdr:colOff>177800</xdr:colOff>
      <xdr:row>37</xdr:row>
      <xdr:rowOff>210839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76617"/>
          <a:ext cx="698500" cy="58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241146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249241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142113</xdr:rowOff>
    </xdr:from>
    <xdr:to>
      <xdr:col>29</xdr:col>
      <xdr:colOff>177800</xdr:colOff>
      <xdr:row>37</xdr:row>
      <xdr:rowOff>72263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9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114190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161925</xdr:rowOff>
    </xdr:from>
    <xdr:to>
      <xdr:col>26</xdr:col>
      <xdr:colOff>101600</xdr:colOff>
      <xdr:row>37</xdr:row>
      <xdr:rowOff>92075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1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76852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32347</xdr:rowOff>
    </xdr:from>
    <xdr:to>
      <xdr:col>22</xdr:col>
      <xdr:colOff>165100</xdr:colOff>
      <xdr:row>37</xdr:row>
      <xdr:rowOff>133947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5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118724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4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160039</xdr:rowOff>
    </xdr:from>
    <xdr:to>
      <xdr:col>19</xdr:col>
      <xdr:colOff>38100</xdr:colOff>
      <xdr:row>37</xdr:row>
      <xdr:rowOff>261639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8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246416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7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101117</xdr:rowOff>
    </xdr:from>
    <xdr:to>
      <xdr:col>15</xdr:col>
      <xdr:colOff>101600</xdr:colOff>
      <xdr:row>37</xdr:row>
      <xdr:rowOff>202717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25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187494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1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15,738
15,631
373.35
14,589,885
13,582,514
894,988
7,506,340
11,312,306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160506</xdr:rowOff>
    </xdr:from>
    <xdr:to>
      <xdr:col>24</xdr:col>
      <xdr:colOff>63500</xdr:colOff>
      <xdr:row>35</xdr:row>
      <xdr:rowOff>32037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89806"/>
          <a:ext cx="838200" cy="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25941</xdr:rowOff>
    </xdr:from>
    <xdr:to>
      <xdr:col>19</xdr:col>
      <xdr:colOff>177800</xdr:colOff>
      <xdr:row>35</xdr:row>
      <xdr:rowOff>32037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02669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25941</xdr:rowOff>
    </xdr:from>
    <xdr:to>
      <xdr:col>15</xdr:col>
      <xdr:colOff>50800</xdr:colOff>
      <xdr:row>35</xdr:row>
      <xdr:rowOff>160148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026691"/>
          <a:ext cx="8890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73225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160148</xdr:rowOff>
    </xdr:from>
    <xdr:to>
      <xdr:col>10</xdr:col>
      <xdr:colOff>114300</xdr:colOff>
      <xdr:row>35</xdr:row>
      <xdr:rowOff>168271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60898"/>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106650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109706</xdr:rowOff>
    </xdr:from>
    <xdr:to>
      <xdr:col>24</xdr:col>
      <xdr:colOff>114300</xdr:colOff>
      <xdr:row>35</xdr:row>
      <xdr:rowOff>39856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132583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9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152687</xdr:rowOff>
    </xdr:from>
    <xdr:to>
      <xdr:col>20</xdr:col>
      <xdr:colOff>38100</xdr:colOff>
      <xdr:row>35</xdr:row>
      <xdr:rowOff>82837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99364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5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146591</xdr:rowOff>
    </xdr:from>
    <xdr:to>
      <xdr:col>15</xdr:col>
      <xdr:colOff>101600</xdr:colOff>
      <xdr:row>35</xdr:row>
      <xdr:rowOff>76741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93268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5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109348</xdr:rowOff>
    </xdr:from>
    <xdr:to>
      <xdr:col>10</xdr:col>
      <xdr:colOff>165100</xdr:colOff>
      <xdr:row>36</xdr:row>
      <xdr:rowOff>39498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1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56025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8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117471</xdr:rowOff>
    </xdr:from>
    <xdr:to>
      <xdr:col>6</xdr:col>
      <xdr:colOff>38100</xdr:colOff>
      <xdr:row>36</xdr:row>
      <xdr:rowOff>47621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1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64148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9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58414</xdr:rowOff>
    </xdr:from>
    <xdr:to>
      <xdr:col>24</xdr:col>
      <xdr:colOff>63500</xdr:colOff>
      <xdr:row>56</xdr:row>
      <xdr:rowOff>92581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9614"/>
          <a:ext cx="838200" cy="3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5262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92581</xdr:rowOff>
    </xdr:from>
    <xdr:to>
      <xdr:col>19</xdr:col>
      <xdr:colOff>177800</xdr:colOff>
      <xdr:row>56</xdr:row>
      <xdr:rowOff>99841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3781"/>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136149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119931</xdr:rowOff>
    </xdr:from>
    <xdr:to>
      <xdr:col>15</xdr:col>
      <xdr:colOff>50800</xdr:colOff>
      <xdr:row>56</xdr:row>
      <xdr:rowOff>99841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549681"/>
          <a:ext cx="889000" cy="15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162011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119931</xdr:rowOff>
    </xdr:from>
    <xdr:to>
      <xdr:col>10</xdr:col>
      <xdr:colOff>114300</xdr:colOff>
      <xdr:row>55</xdr:row>
      <xdr:rowOff>164850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49681"/>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27006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7614</xdr:rowOff>
    </xdr:from>
    <xdr:to>
      <xdr:col>24</xdr:col>
      <xdr:colOff>114300</xdr:colOff>
      <xdr:row>56</xdr:row>
      <xdr:rowOff>109214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30491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41781</xdr:rowOff>
    </xdr:from>
    <xdr:to>
      <xdr:col>20</xdr:col>
      <xdr:colOff>38100</xdr:colOff>
      <xdr:row>56</xdr:row>
      <xdr:rowOff>143381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159908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41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49041</xdr:rowOff>
    </xdr:from>
    <xdr:to>
      <xdr:col>15</xdr:col>
      <xdr:colOff>101600</xdr:colOff>
      <xdr:row>56</xdr:row>
      <xdr:rowOff>150641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141768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69131</xdr:rowOff>
    </xdr:from>
    <xdr:to>
      <xdr:col>10</xdr:col>
      <xdr:colOff>165100</xdr:colOff>
      <xdr:row>55</xdr:row>
      <xdr:rowOff>170731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15808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2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114050</xdr:rowOff>
    </xdr:from>
    <xdr:to>
      <xdr:col>6</xdr:col>
      <xdr:colOff>38100</xdr:colOff>
      <xdr:row>56</xdr:row>
      <xdr:rowOff>44200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60727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1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124292</xdr:rowOff>
    </xdr:from>
    <xdr:to>
      <xdr:col>24</xdr:col>
      <xdr:colOff>63500</xdr:colOff>
      <xdr:row>77</xdr:row>
      <xdr:rowOff>125823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25942"/>
          <a:ext cx="8382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65178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6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125823</xdr:rowOff>
    </xdr:from>
    <xdr:to>
      <xdr:col>19</xdr:col>
      <xdr:colOff>177800</xdr:colOff>
      <xdr:row>77</xdr:row>
      <xdr:rowOff>132637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27473"/>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126921</xdr:rowOff>
    </xdr:from>
    <xdr:to>
      <xdr:col>15</xdr:col>
      <xdr:colOff>50800</xdr:colOff>
      <xdr:row>77</xdr:row>
      <xdr:rowOff>132637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2857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126921</xdr:rowOff>
    </xdr:from>
    <xdr:to>
      <xdr:col>10</xdr:col>
      <xdr:colOff>114300</xdr:colOff>
      <xdr:row>77</xdr:row>
      <xdr:rowOff>141255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28571"/>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42341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34272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96369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2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75023</xdr:rowOff>
    </xdr:from>
    <xdr:to>
      <xdr:col>20</xdr:col>
      <xdr:colOff>38100</xdr:colOff>
      <xdr:row>78</xdr:row>
      <xdr:rowOff>5173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21700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5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81837</xdr:rowOff>
    </xdr:from>
    <xdr:to>
      <xdr:col>15</xdr:col>
      <xdr:colOff>101600</xdr:colOff>
      <xdr:row>78</xdr:row>
      <xdr:rowOff>11987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3114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7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76121</xdr:rowOff>
    </xdr:from>
    <xdr:to>
      <xdr:col>10</xdr:col>
      <xdr:colOff>165100</xdr:colOff>
      <xdr:row>78</xdr:row>
      <xdr:rowOff>6271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22798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90455</xdr:rowOff>
    </xdr:from>
    <xdr:to>
      <xdr:col>6</xdr:col>
      <xdr:colOff>38100</xdr:colOff>
      <xdr:row>78</xdr:row>
      <xdr:rowOff>20605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37132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6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161691</xdr:rowOff>
    </xdr:from>
    <xdr:to>
      <xdr:col>24</xdr:col>
      <xdr:colOff>63500</xdr:colOff>
      <xdr:row>96</xdr:row>
      <xdr:rowOff>130159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449441"/>
          <a:ext cx="838200" cy="13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161691</xdr:rowOff>
    </xdr:from>
    <xdr:to>
      <xdr:col>19</xdr:col>
      <xdr:colOff>177800</xdr:colOff>
      <xdr:row>97</xdr:row>
      <xdr:rowOff>33173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49441"/>
          <a:ext cx="889000" cy="2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33173</xdr:rowOff>
    </xdr:from>
    <xdr:to>
      <xdr:col>15</xdr:col>
      <xdr:colOff>50800</xdr:colOff>
      <xdr:row>97</xdr:row>
      <xdr:rowOff>46766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63823"/>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102192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21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46766</xdr:rowOff>
    </xdr:from>
    <xdr:to>
      <xdr:col>10</xdr:col>
      <xdr:colOff>114300</xdr:colOff>
      <xdr:row>97</xdr:row>
      <xdr:rowOff>85872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77416"/>
          <a:ext cx="889000" cy="3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100454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134058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79359</xdr:rowOff>
    </xdr:from>
    <xdr:to>
      <xdr:col>24</xdr:col>
      <xdr:colOff>114300</xdr:colOff>
      <xdr:row>97</xdr:row>
      <xdr:rowOff>9509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57786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1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110891</xdr:rowOff>
    </xdr:from>
    <xdr:to>
      <xdr:col>20</xdr:col>
      <xdr:colOff>38100</xdr:colOff>
      <xdr:row>96</xdr:row>
      <xdr:rowOff>41041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32168</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49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153823</xdr:rowOff>
    </xdr:from>
    <xdr:to>
      <xdr:col>15</xdr:col>
      <xdr:colOff>101600</xdr:colOff>
      <xdr:row>97</xdr:row>
      <xdr:rowOff>83973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75100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167416</xdr:rowOff>
    </xdr:from>
    <xdr:to>
      <xdr:col>10</xdr:col>
      <xdr:colOff>165100</xdr:colOff>
      <xdr:row>97</xdr:row>
      <xdr:rowOff>97566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2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88693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35072</xdr:rowOff>
    </xdr:from>
    <xdr:to>
      <xdr:col>6</xdr:col>
      <xdr:colOff>38100</xdr:colOff>
      <xdr:row>97</xdr:row>
      <xdr:rowOff>136672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127799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9530</xdr:rowOff>
    </xdr:from>
    <xdr:to>
      <xdr:col>55</xdr:col>
      <xdr:colOff>0</xdr:colOff>
      <xdr:row>36</xdr:row>
      <xdr:rowOff>96586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81730"/>
          <a:ext cx="838200" cy="8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167106</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16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153453</xdr:rowOff>
    </xdr:from>
    <xdr:to>
      <xdr:col>50</xdr:col>
      <xdr:colOff>114300</xdr:colOff>
      <xdr:row>36</xdr:row>
      <xdr:rowOff>96586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811303"/>
          <a:ext cx="889000" cy="45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153453</xdr:rowOff>
    </xdr:from>
    <xdr:to>
      <xdr:col>45</xdr:col>
      <xdr:colOff>177800</xdr:colOff>
      <xdr:row>37</xdr:row>
      <xdr:rowOff>62209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811303"/>
          <a:ext cx="889000" cy="59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13828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5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6435</xdr:rowOff>
    </xdr:from>
    <xdr:to>
      <xdr:col>41</xdr:col>
      <xdr:colOff>50800</xdr:colOff>
      <xdr:row>37</xdr:row>
      <xdr:rowOff>62209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350085"/>
          <a:ext cx="8890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70137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77966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4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130180</xdr:rowOff>
    </xdr:from>
    <xdr:to>
      <xdr:col>55</xdr:col>
      <xdr:colOff>50800</xdr:colOff>
      <xdr:row>36</xdr:row>
      <xdr:rowOff>60330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153057</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8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45786</xdr:rowOff>
    </xdr:from>
    <xdr:to>
      <xdr:col>50</xdr:col>
      <xdr:colOff>165100</xdr:colOff>
      <xdr:row>36</xdr:row>
      <xdr:rowOff>147386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138513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102653</xdr:rowOff>
    </xdr:from>
    <xdr:to>
      <xdr:col>46</xdr:col>
      <xdr:colOff>38100</xdr:colOff>
      <xdr:row>34</xdr:row>
      <xdr:rowOff>32803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7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23930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85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11409</xdr:rowOff>
    </xdr:from>
    <xdr:to>
      <xdr:col>41</xdr:col>
      <xdr:colOff>101600</xdr:colOff>
      <xdr:row>37</xdr:row>
      <xdr:rowOff>113009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3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104136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127085</xdr:rowOff>
    </xdr:from>
    <xdr:to>
      <xdr:col>36</xdr:col>
      <xdr:colOff>165100</xdr:colOff>
      <xdr:row>37</xdr:row>
      <xdr:rowOff>57235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73762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07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138123</xdr:rowOff>
    </xdr:from>
    <xdr:to>
      <xdr:col>55</xdr:col>
      <xdr:colOff>0</xdr:colOff>
      <xdr:row>55</xdr:row>
      <xdr:rowOff>49805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639300" y="9396423"/>
          <a:ext cx="838200" cy="8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67354</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66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49805</xdr:rowOff>
    </xdr:from>
    <xdr:to>
      <xdr:col>50</xdr:col>
      <xdr:colOff>114300</xdr:colOff>
      <xdr:row>56</xdr:row>
      <xdr:rowOff>45420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8750300" y="9479555"/>
          <a:ext cx="889000" cy="16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27189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122734</xdr:rowOff>
    </xdr:from>
    <xdr:to>
      <xdr:col>45</xdr:col>
      <xdr:colOff>177800</xdr:colOff>
      <xdr:row>56</xdr:row>
      <xdr:rowOff>45420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7861300" y="9552484"/>
          <a:ext cx="889000" cy="9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136081</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122734</xdr:rowOff>
    </xdr:from>
    <xdr:to>
      <xdr:col>41</xdr:col>
      <xdr:colOff>50800</xdr:colOff>
      <xdr:row>55</xdr:row>
      <xdr:rowOff>136134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9552484"/>
          <a:ext cx="889000" cy="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162022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55532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87323</xdr:rowOff>
    </xdr:from>
    <xdr:to>
      <xdr:col>55</xdr:col>
      <xdr:colOff>50800</xdr:colOff>
      <xdr:row>55</xdr:row>
      <xdr:rowOff>17473</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3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110200</xdr:rowOff>
    </xdr:from>
    <xdr:ext cx="599010"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19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170455</xdr:rowOff>
    </xdr:from>
    <xdr:to>
      <xdr:col>50</xdr:col>
      <xdr:colOff>165100</xdr:colOff>
      <xdr:row>55</xdr:row>
      <xdr:rowOff>100605</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4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117132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39795" y="920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166070</xdr:rowOff>
    </xdr:from>
    <xdr:to>
      <xdr:col>46</xdr:col>
      <xdr:colOff>38100</xdr:colOff>
      <xdr:row>56</xdr:row>
      <xdr:rowOff>96220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5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112747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71934</xdr:rowOff>
    </xdr:from>
    <xdr:to>
      <xdr:col>41</xdr:col>
      <xdr:colOff>101600</xdr:colOff>
      <xdr:row>56</xdr:row>
      <xdr:rowOff>2084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5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18611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27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85334</xdr:rowOff>
    </xdr:from>
    <xdr:to>
      <xdr:col>36</xdr:col>
      <xdr:colOff>165100</xdr:colOff>
      <xdr:row>56</xdr:row>
      <xdr:rowOff>15484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51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32011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29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7555</xdr:rowOff>
    </xdr:from>
    <xdr:to>
      <xdr:col>55</xdr:col>
      <xdr:colOff>0</xdr:colOff>
      <xdr:row>77</xdr:row>
      <xdr:rowOff>163923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209205"/>
          <a:ext cx="838200" cy="1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13622</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386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163923</xdr:rowOff>
    </xdr:from>
    <xdr:to>
      <xdr:col>50</xdr:col>
      <xdr:colOff>114300</xdr:colOff>
      <xdr:row>78</xdr:row>
      <xdr:rowOff>92289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365573"/>
          <a:ext cx="889000" cy="9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117794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4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68307</xdr:rowOff>
    </xdr:from>
    <xdr:to>
      <xdr:col>45</xdr:col>
      <xdr:colOff>177800</xdr:colOff>
      <xdr:row>78</xdr:row>
      <xdr:rowOff>92289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269957"/>
          <a:ext cx="889000" cy="19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142744</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17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68307</xdr:rowOff>
    </xdr:from>
    <xdr:to>
      <xdr:col>41</xdr:col>
      <xdr:colOff>50800</xdr:colOff>
      <xdr:row>77</xdr:row>
      <xdr:rowOff>98552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269957"/>
          <a:ext cx="889000" cy="3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107811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4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150469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5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128205</xdr:rowOff>
    </xdr:from>
    <xdr:to>
      <xdr:col>55</xdr:col>
      <xdr:colOff>50800</xdr:colOff>
      <xdr:row>77</xdr:row>
      <xdr:rowOff>58355</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1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151082</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0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113123</xdr:rowOff>
    </xdr:from>
    <xdr:to>
      <xdr:col>50</xdr:col>
      <xdr:colOff>165100</xdr:colOff>
      <xdr:row>78</xdr:row>
      <xdr:rowOff>43273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31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59800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41489</xdr:rowOff>
    </xdr:from>
    <xdr:to>
      <xdr:col>46</xdr:col>
      <xdr:colOff>38100</xdr:colOff>
      <xdr:row>78</xdr:row>
      <xdr:rowOff>143089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134216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0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17507</xdr:rowOff>
    </xdr:from>
    <xdr:to>
      <xdr:col>41</xdr:col>
      <xdr:colOff>101600</xdr:colOff>
      <xdr:row>77</xdr:row>
      <xdr:rowOff>119107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2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135634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9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47752</xdr:rowOff>
    </xdr:from>
    <xdr:to>
      <xdr:col>36</xdr:col>
      <xdr:colOff>165100</xdr:colOff>
      <xdr:row>77</xdr:row>
      <xdr:rowOff>149352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2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165879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43912</xdr:rowOff>
    </xdr:from>
    <xdr:to>
      <xdr:col>55</xdr:col>
      <xdr:colOff>0</xdr:colOff>
      <xdr:row>96</xdr:row>
      <xdr:rowOff>58542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503112"/>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20003</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65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43912</xdr:rowOff>
    </xdr:from>
    <xdr:to>
      <xdr:col>50</xdr:col>
      <xdr:colOff>114300</xdr:colOff>
      <xdr:row>96</xdr:row>
      <xdr:rowOff>133038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03112"/>
          <a:ext cx="889000" cy="8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150404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7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133038</xdr:rowOff>
    </xdr:from>
    <xdr:to>
      <xdr:col>45</xdr:col>
      <xdr:colOff>177800</xdr:colOff>
      <xdr:row>96</xdr:row>
      <xdr:rowOff>153521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92238"/>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93657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153521</xdr:rowOff>
    </xdr:from>
    <xdr:to>
      <xdr:col>41</xdr:col>
      <xdr:colOff>50800</xdr:colOff>
      <xdr:row>96</xdr:row>
      <xdr:rowOff>156786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61272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126461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158928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7742</xdr:rowOff>
    </xdr:from>
    <xdr:to>
      <xdr:col>55</xdr:col>
      <xdr:colOff>50800</xdr:colOff>
      <xdr:row>96</xdr:row>
      <xdr:rowOff>109342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30619</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31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164562</xdr:rowOff>
    </xdr:from>
    <xdr:to>
      <xdr:col>50</xdr:col>
      <xdr:colOff>165100</xdr:colOff>
      <xdr:row>96</xdr:row>
      <xdr:rowOff>94712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111239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2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82238</xdr:rowOff>
    </xdr:from>
    <xdr:to>
      <xdr:col>46</xdr:col>
      <xdr:colOff>38100</xdr:colOff>
      <xdr:row>97</xdr:row>
      <xdr:rowOff>12388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28915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1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102721</xdr:rowOff>
    </xdr:from>
    <xdr:to>
      <xdr:col>41</xdr:col>
      <xdr:colOff>101600</xdr:colOff>
      <xdr:row>97</xdr:row>
      <xdr:rowOff>32871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49398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105986</xdr:rowOff>
    </xdr:from>
    <xdr:to>
      <xdr:col>36</xdr:col>
      <xdr:colOff>165100</xdr:colOff>
      <xdr:row>97</xdr:row>
      <xdr:rowOff>36136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52663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161265</xdr:rowOff>
    </xdr:from>
    <xdr:to>
      <xdr:col>85</xdr:col>
      <xdr:colOff>127000</xdr:colOff>
      <xdr:row>38</xdr:row>
      <xdr:rowOff>167875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676365"/>
          <a:ext cx="8382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69005</xdr:rowOff>
    </xdr:from>
    <xdr:to>
      <xdr:col>81</xdr:col>
      <xdr:colOff>50800</xdr:colOff>
      <xdr:row>38</xdr:row>
      <xdr:rowOff>167875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584105"/>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35154</xdr:rowOff>
    </xdr:from>
    <xdr:to>
      <xdr:col>76</xdr:col>
      <xdr:colOff>114300</xdr:colOff>
      <xdr:row>38</xdr:row>
      <xdr:rowOff>69005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50254"/>
          <a:ext cx="889000" cy="3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19023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19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93675</xdr:rowOff>
    </xdr:from>
    <xdr:to>
      <xdr:col>71</xdr:col>
      <xdr:colOff>177800</xdr:colOff>
      <xdr:row>38</xdr:row>
      <xdr:rowOff>35154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437325"/>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106075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140898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110465</xdr:rowOff>
    </xdr:from>
    <xdr:to>
      <xdr:col>85</xdr:col>
      <xdr:colOff>177800</xdr:colOff>
      <xdr:row>39</xdr:row>
      <xdr:rowOff>40615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31837</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4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117075</xdr:rowOff>
    </xdr:from>
    <xdr:to>
      <xdr:col>81</xdr:col>
      <xdr:colOff>101600</xdr:colOff>
      <xdr:row>39</xdr:row>
      <xdr:rowOff>47225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38352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2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18205</xdr:rowOff>
    </xdr:from>
    <xdr:to>
      <xdr:col>76</xdr:col>
      <xdr:colOff>165100</xdr:colOff>
      <xdr:row>38</xdr:row>
      <xdr:rowOff>119805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110932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2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155804</xdr:rowOff>
    </xdr:from>
    <xdr:to>
      <xdr:col>72</xdr:col>
      <xdr:colOff>38100</xdr:colOff>
      <xdr:row>38</xdr:row>
      <xdr:rowOff>85954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102481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42875</xdr:rowOff>
    </xdr:from>
    <xdr:to>
      <xdr:col>67</xdr:col>
      <xdr:colOff>101600</xdr:colOff>
      <xdr:row>37</xdr:row>
      <xdr:rowOff>144475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3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161002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16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138633</xdr:rowOff>
    </xdr:from>
    <xdr:to>
      <xdr:col>85</xdr:col>
      <xdr:colOff>127000</xdr:colOff>
      <xdr:row>74</xdr:row>
      <xdr:rowOff>140952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825933"/>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138633</xdr:rowOff>
    </xdr:from>
    <xdr:to>
      <xdr:col>81</xdr:col>
      <xdr:colOff>50800</xdr:colOff>
      <xdr:row>75</xdr:row>
      <xdr:rowOff>17519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825933"/>
          <a:ext cx="889000" cy="5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17519</xdr:rowOff>
    </xdr:from>
    <xdr:to>
      <xdr:col>76</xdr:col>
      <xdr:colOff>114300</xdr:colOff>
      <xdr:row>75</xdr:row>
      <xdr:rowOff>127236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876269"/>
          <a:ext cx="889000" cy="10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152813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127236</xdr:rowOff>
    </xdr:from>
    <xdr:to>
      <xdr:col>71</xdr:col>
      <xdr:colOff>177800</xdr:colOff>
      <xdr:row>75</xdr:row>
      <xdr:rowOff>157814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985986"/>
          <a:ext cx="8890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146869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143015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90152</xdr:rowOff>
    </xdr:from>
    <xdr:to>
      <xdr:col>85</xdr:col>
      <xdr:colOff>177800</xdr:colOff>
      <xdr:row>75</xdr:row>
      <xdr:rowOff>20302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7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113029</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62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87833</xdr:rowOff>
    </xdr:from>
    <xdr:to>
      <xdr:col>81</xdr:col>
      <xdr:colOff>101600</xdr:colOff>
      <xdr:row>75</xdr:row>
      <xdr:rowOff>17983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7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34510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55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138169</xdr:rowOff>
    </xdr:from>
    <xdr:to>
      <xdr:col>76</xdr:col>
      <xdr:colOff>165100</xdr:colOff>
      <xdr:row>75</xdr:row>
      <xdr:rowOff>68319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8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84846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60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76436</xdr:rowOff>
    </xdr:from>
    <xdr:to>
      <xdr:col>72</xdr:col>
      <xdr:colOff>38100</xdr:colOff>
      <xdr:row>76</xdr:row>
      <xdr:rowOff>6586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93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23113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1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107014</xdr:rowOff>
    </xdr:from>
    <xdr:to>
      <xdr:col>67</xdr:col>
      <xdr:colOff>101600</xdr:colOff>
      <xdr:row>76</xdr:row>
      <xdr:rowOff>37164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96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53691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4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51209</xdr:rowOff>
    </xdr:from>
    <xdr:to>
      <xdr:col>85</xdr:col>
      <xdr:colOff>127000</xdr:colOff>
      <xdr:row>98</xdr:row>
      <xdr:rowOff>158164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53309"/>
          <a:ext cx="838200" cy="10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51209</xdr:rowOff>
    </xdr:from>
    <xdr:to>
      <xdr:col>81</xdr:col>
      <xdr:colOff>50800</xdr:colOff>
      <xdr:row>98</xdr:row>
      <xdr:rowOff>135437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53309"/>
          <a:ext cx="889000" cy="8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119093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135437</xdr:rowOff>
    </xdr:from>
    <xdr:to>
      <xdr:col>76</xdr:col>
      <xdr:colOff>114300</xdr:colOff>
      <xdr:row>98</xdr:row>
      <xdr:rowOff>151160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37537"/>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171107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151160</xdr:rowOff>
    </xdr:from>
    <xdr:to>
      <xdr:col>71</xdr:col>
      <xdr:colOff>177800</xdr:colOff>
      <xdr:row>99</xdr:row>
      <xdr:rowOff>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532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30487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41205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7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107364</xdr:rowOff>
    </xdr:from>
    <xdr:to>
      <xdr:col>85</xdr:col>
      <xdr:colOff>177800</xdr:colOff>
      <xdr:row>99</xdr:row>
      <xdr:rowOff>37514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22291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409</xdr:rowOff>
    </xdr:from>
    <xdr:to>
      <xdr:col>81</xdr:col>
      <xdr:colOff>101600</xdr:colOff>
      <xdr:row>98</xdr:row>
      <xdr:rowOff>102009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118536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84637</xdr:rowOff>
    </xdr:from>
    <xdr:to>
      <xdr:col>76</xdr:col>
      <xdr:colOff>165100</xdr:colOff>
      <xdr:row>99</xdr:row>
      <xdr:rowOff>14787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5914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7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100360</xdr:rowOff>
    </xdr:from>
    <xdr:to>
      <xdr:col>72</xdr:col>
      <xdr:colOff>38100</xdr:colOff>
      <xdr:row>99</xdr:row>
      <xdr:rowOff>30510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21637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121315</xdr:rowOff>
    </xdr:from>
    <xdr:to>
      <xdr:col>67</xdr:col>
      <xdr:colOff>101600</xdr:colOff>
      <xdr:row>99</xdr:row>
      <xdr:rowOff>51465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121416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68567</xdr:rowOff>
    </xdr:from>
    <xdr:to>
      <xdr:col>116</xdr:col>
      <xdr:colOff>63500</xdr:colOff>
      <xdr:row>57</xdr:row>
      <xdr:rowOff>78683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41217"/>
          <a:ext cx="8382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46105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9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78683</xdr:rowOff>
    </xdr:from>
    <xdr:to>
      <xdr:col>111</xdr:col>
      <xdr:colOff>177800</xdr:colOff>
      <xdr:row>57</xdr:row>
      <xdr:rowOff>101886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51333"/>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158252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101886</xdr:rowOff>
    </xdr:from>
    <xdr:to>
      <xdr:col>107</xdr:col>
      <xdr:colOff>50800</xdr:colOff>
      <xdr:row>58</xdr:row>
      <xdr:rowOff>45593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74536"/>
          <a:ext cx="889000" cy="1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124268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45593</xdr:rowOff>
    </xdr:from>
    <xdr:to>
      <xdr:col>102</xdr:col>
      <xdr:colOff>114300</xdr:colOff>
      <xdr:row>58</xdr:row>
      <xdr:rowOff>123317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8969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165625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165663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10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17767</xdr:rowOff>
    </xdr:from>
    <xdr:to>
      <xdr:col>116</xdr:col>
      <xdr:colOff>114300</xdr:colOff>
      <xdr:row>57</xdr:row>
      <xdr:rowOff>119367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40644</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27883</xdr:rowOff>
    </xdr:from>
    <xdr:to>
      <xdr:col>112</xdr:col>
      <xdr:colOff>38100</xdr:colOff>
      <xdr:row>57</xdr:row>
      <xdr:rowOff>129483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146010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7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51086</xdr:rowOff>
    </xdr:from>
    <xdr:to>
      <xdr:col>107</xdr:col>
      <xdr:colOff>101600</xdr:colOff>
      <xdr:row>57</xdr:row>
      <xdr:rowOff>152686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169213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5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166243</xdr:rowOff>
    </xdr:from>
    <xdr:to>
      <xdr:col>102</xdr:col>
      <xdr:colOff>165100</xdr:colOff>
      <xdr:row>58</xdr:row>
      <xdr:rowOff>96393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112920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72517</xdr:rowOff>
    </xdr:from>
    <xdr:to>
      <xdr:col>98</xdr:col>
      <xdr:colOff>38100</xdr:colOff>
      <xdr:row>59</xdr:row>
      <xdr:rowOff>2667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19194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9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78282</xdr:rowOff>
    </xdr:from>
    <xdr:to>
      <xdr:col>116</xdr:col>
      <xdr:colOff>63500</xdr:colOff>
      <xdr:row>76</xdr:row>
      <xdr:rowOff>84455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08482"/>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73710</xdr:rowOff>
    </xdr:from>
    <xdr:to>
      <xdr:col>111</xdr:col>
      <xdr:colOff>177800</xdr:colOff>
      <xdr:row>76</xdr:row>
      <xdr:rowOff>84455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103910"/>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73710</xdr:rowOff>
    </xdr:from>
    <xdr:to>
      <xdr:col>107</xdr:col>
      <xdr:colOff>50800</xdr:colOff>
      <xdr:row>76</xdr:row>
      <xdr:rowOff>123380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03910"/>
          <a:ext cx="8890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144860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123380</xdr:rowOff>
    </xdr:from>
    <xdr:to>
      <xdr:col>102</xdr:col>
      <xdr:colOff>114300</xdr:colOff>
      <xdr:row>76</xdr:row>
      <xdr:rowOff>126785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53580"/>
          <a:ext cx="889000" cy="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69321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59275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27482</xdr:rowOff>
    </xdr:from>
    <xdr:to>
      <xdr:col>116</xdr:col>
      <xdr:colOff>114300</xdr:colOff>
      <xdr:row>76</xdr:row>
      <xdr:rowOff>129082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5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50360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0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33655</xdr:rowOff>
    </xdr:from>
    <xdr:to>
      <xdr:col>112</xdr:col>
      <xdr:colOff>38100</xdr:colOff>
      <xdr:row>76</xdr:row>
      <xdr:rowOff>135255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151782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3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22910</xdr:rowOff>
    </xdr:from>
    <xdr:to>
      <xdr:col>107</xdr:col>
      <xdr:colOff>101600</xdr:colOff>
      <xdr:row>76</xdr:row>
      <xdr:rowOff>124510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141038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72580</xdr:rowOff>
    </xdr:from>
    <xdr:to>
      <xdr:col>102</xdr:col>
      <xdr:colOff>165100</xdr:colOff>
      <xdr:row>77</xdr:row>
      <xdr:rowOff>2730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19258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75985</xdr:rowOff>
    </xdr:from>
    <xdr:to>
      <xdr:col>98</xdr:col>
      <xdr:colOff>38100</xdr:colOff>
      <xdr:row>77</xdr:row>
      <xdr:rowOff>6135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22661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千円となっており、類似団体平均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比較し、高い水準にある。人口減少が著しく、市域が広く点在していることによる行政サービスの非効率性、隣接する南牟婁郡（御浜町、紀宝町）の消防受託等が住民一人当たりのコスト高の要因と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普通建設事業の増は、山崎運動公園長寿命化改修工事費、漁港施設機能強化工事費など補助事業の増、災害情報伝達手段整備工事費、入鹿温泉源泉掘削工事費などの単独事業の増が主な要因となっている。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15,738
15,631
373.35
14,589,885
13,582,514
894,988
7,506,340
11,312,306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108687</xdr:rowOff>
    </xdr:from>
    <xdr:to>
      <xdr:col>24</xdr:col>
      <xdr:colOff>63500</xdr:colOff>
      <xdr:row>35</xdr:row>
      <xdr:rowOff>150978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09437"/>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108687</xdr:rowOff>
    </xdr:from>
    <xdr:to>
      <xdr:col>19</xdr:col>
      <xdr:colOff>177800</xdr:colOff>
      <xdr:row>35</xdr:row>
      <xdr:rowOff>109296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0943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103581</xdr:rowOff>
    </xdr:from>
    <xdr:to>
      <xdr:col>15</xdr:col>
      <xdr:colOff>50800</xdr:colOff>
      <xdr:row>35</xdr:row>
      <xdr:rowOff>109296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0433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46829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103581</xdr:rowOff>
    </xdr:from>
    <xdr:to>
      <xdr:col>10</xdr:col>
      <xdr:colOff>114300</xdr:colOff>
      <xdr:row>35</xdr:row>
      <xdr:rowOff>141072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04331"/>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31589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39209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100178</xdr:rowOff>
    </xdr:from>
    <xdr:to>
      <xdr:col>24</xdr:col>
      <xdr:colOff>114300</xdr:colOff>
      <xdr:row>36</xdr:row>
      <xdr:rowOff>30328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123055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5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57887</xdr:rowOff>
    </xdr:from>
    <xdr:to>
      <xdr:col>20</xdr:col>
      <xdr:colOff>38100</xdr:colOff>
      <xdr:row>35</xdr:row>
      <xdr:rowOff>159487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4564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58496</xdr:rowOff>
    </xdr:from>
    <xdr:to>
      <xdr:col>15</xdr:col>
      <xdr:colOff>101600</xdr:colOff>
      <xdr:row>35</xdr:row>
      <xdr:rowOff>160096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5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5173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3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52781</xdr:rowOff>
    </xdr:from>
    <xdr:to>
      <xdr:col>10</xdr:col>
      <xdr:colOff>165100</xdr:colOff>
      <xdr:row>35</xdr:row>
      <xdr:rowOff>154381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170908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2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90272</xdr:rowOff>
    </xdr:from>
    <xdr:to>
      <xdr:col>6</xdr:col>
      <xdr:colOff>38100</xdr:colOff>
      <xdr:row>36</xdr:row>
      <xdr:rowOff>20422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36949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6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99682</xdr:rowOff>
    </xdr:from>
    <xdr:to>
      <xdr:col>24</xdr:col>
      <xdr:colOff>63500</xdr:colOff>
      <xdr:row>57</xdr:row>
      <xdr:rowOff>101703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72332"/>
          <a:ext cx="8382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120777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3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159567</xdr:rowOff>
    </xdr:from>
    <xdr:to>
      <xdr:col>19</xdr:col>
      <xdr:colOff>177800</xdr:colOff>
      <xdr:row>57</xdr:row>
      <xdr:rowOff>99682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60767"/>
          <a:ext cx="889000" cy="1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59686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159567</xdr:rowOff>
    </xdr:from>
    <xdr:to>
      <xdr:col>15</xdr:col>
      <xdr:colOff>50800</xdr:colOff>
      <xdr:row>58</xdr:row>
      <xdr:rowOff>6990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760767"/>
          <a:ext cx="889000" cy="19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39421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2715</xdr:rowOff>
    </xdr:from>
    <xdr:to>
      <xdr:col>10</xdr:col>
      <xdr:colOff>114300</xdr:colOff>
      <xdr:row>58</xdr:row>
      <xdr:rowOff>6990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46815"/>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94460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50903</xdr:rowOff>
    </xdr:from>
    <xdr:to>
      <xdr:col>24</xdr:col>
      <xdr:colOff>114300</xdr:colOff>
      <xdr:row>57</xdr:row>
      <xdr:rowOff>152503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73780</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7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48882</xdr:rowOff>
    </xdr:from>
    <xdr:to>
      <xdr:col>20</xdr:col>
      <xdr:colOff>38100</xdr:colOff>
      <xdr:row>57</xdr:row>
      <xdr:rowOff>150482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167009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9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108767</xdr:rowOff>
    </xdr:from>
    <xdr:to>
      <xdr:col>15</xdr:col>
      <xdr:colOff>101600</xdr:colOff>
      <xdr:row>57</xdr:row>
      <xdr:rowOff>38917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55444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48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127640</xdr:rowOff>
    </xdr:from>
    <xdr:to>
      <xdr:col>10</xdr:col>
      <xdr:colOff>165100</xdr:colOff>
      <xdr:row>58</xdr:row>
      <xdr:rowOff>57790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74317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7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123365</xdr:rowOff>
    </xdr:from>
    <xdr:to>
      <xdr:col>6</xdr:col>
      <xdr:colOff>38100</xdr:colOff>
      <xdr:row>58</xdr:row>
      <xdr:rowOff>53515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9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70042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7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15602</xdr:rowOff>
    </xdr:from>
    <xdr:to>
      <xdr:col>24</xdr:col>
      <xdr:colOff>63500</xdr:colOff>
      <xdr:row>75</xdr:row>
      <xdr:rowOff>67997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874352"/>
          <a:ext cx="8382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4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15602</xdr:rowOff>
    </xdr:from>
    <xdr:to>
      <xdr:col>19</xdr:col>
      <xdr:colOff>177800</xdr:colOff>
      <xdr:row>75</xdr:row>
      <xdr:rowOff>161595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874352"/>
          <a:ext cx="889000" cy="1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0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161595</xdr:rowOff>
    </xdr:from>
    <xdr:to>
      <xdr:col>15</xdr:col>
      <xdr:colOff>50800</xdr:colOff>
      <xdr:row>76</xdr:row>
      <xdr:rowOff>12091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02034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52596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3121</xdr:rowOff>
    </xdr:from>
    <xdr:to>
      <xdr:col>10</xdr:col>
      <xdr:colOff>114300</xdr:colOff>
      <xdr:row>76</xdr:row>
      <xdr:rowOff>12091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033321"/>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73888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108672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17197</xdr:rowOff>
    </xdr:from>
    <xdr:to>
      <xdr:col>24</xdr:col>
      <xdr:colOff>114300</xdr:colOff>
      <xdr:row>75</xdr:row>
      <xdr:rowOff>118797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40074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2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136252</xdr:rowOff>
    </xdr:from>
    <xdr:to>
      <xdr:col>20</xdr:col>
      <xdr:colOff>38100</xdr:colOff>
      <xdr:row>75</xdr:row>
      <xdr:rowOff>66402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82929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59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110796</xdr:rowOff>
    </xdr:from>
    <xdr:to>
      <xdr:col>15</xdr:col>
      <xdr:colOff>101600</xdr:colOff>
      <xdr:row>76</xdr:row>
      <xdr:rowOff>40946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57473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4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132741</xdr:rowOff>
    </xdr:from>
    <xdr:to>
      <xdr:col>10</xdr:col>
      <xdr:colOff>165100</xdr:colOff>
      <xdr:row>76</xdr:row>
      <xdr:rowOff>62891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99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79418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76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123771</xdr:rowOff>
    </xdr:from>
    <xdr:to>
      <xdr:col>6</xdr:col>
      <xdr:colOff>38100</xdr:colOff>
      <xdr:row>76</xdr:row>
      <xdr:rowOff>53921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70448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75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102608</xdr:rowOff>
    </xdr:from>
    <xdr:to>
      <xdr:col>24</xdr:col>
      <xdr:colOff>63500</xdr:colOff>
      <xdr:row>96</xdr:row>
      <xdr:rowOff>111027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61808"/>
          <a:ext cx="8382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126788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102608</xdr:rowOff>
    </xdr:from>
    <xdr:to>
      <xdr:col>19</xdr:col>
      <xdr:colOff>177800</xdr:colOff>
      <xdr:row>96</xdr:row>
      <xdr:rowOff>113985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61808"/>
          <a:ext cx="889000" cy="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64127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113985</xdr:rowOff>
    </xdr:from>
    <xdr:to>
      <xdr:col>15</xdr:col>
      <xdr:colOff>50800</xdr:colOff>
      <xdr:row>97</xdr:row>
      <xdr:rowOff>27484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73185"/>
          <a:ext cx="889000" cy="8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72716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547</xdr:rowOff>
    </xdr:from>
    <xdr:to>
      <xdr:col>10</xdr:col>
      <xdr:colOff>114300</xdr:colOff>
      <xdr:row>97</xdr:row>
      <xdr:rowOff>27484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31197"/>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124888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150021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8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60227</xdr:rowOff>
    </xdr:from>
    <xdr:to>
      <xdr:col>24</xdr:col>
      <xdr:colOff>114300</xdr:colOff>
      <xdr:row>96</xdr:row>
      <xdr:rowOff>161827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83104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7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51808</xdr:rowOff>
    </xdr:from>
    <xdr:to>
      <xdr:col>20</xdr:col>
      <xdr:colOff>38100</xdr:colOff>
      <xdr:row>96</xdr:row>
      <xdr:rowOff>153408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169935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63185</xdr:rowOff>
    </xdr:from>
    <xdr:to>
      <xdr:col>15</xdr:col>
      <xdr:colOff>101600</xdr:colOff>
      <xdr:row>96</xdr:row>
      <xdr:rowOff>164785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9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148134</xdr:rowOff>
    </xdr:from>
    <xdr:to>
      <xdr:col>10</xdr:col>
      <xdr:colOff>165100</xdr:colOff>
      <xdr:row>97</xdr:row>
      <xdr:rowOff>78284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8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121197</xdr:rowOff>
    </xdr:from>
    <xdr:to>
      <xdr:col>6</xdr:col>
      <xdr:colOff>38100</xdr:colOff>
      <xdr:row>97</xdr:row>
      <xdr:rowOff>51347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67874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136161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132161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4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6274</xdr:rowOff>
    </xdr:from>
    <xdr:to>
      <xdr:col>55</xdr:col>
      <xdr:colOff>0</xdr:colOff>
      <xdr:row>53</xdr:row>
      <xdr:rowOff>46279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093124"/>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110799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1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37573</xdr:rowOff>
    </xdr:from>
    <xdr:to>
      <xdr:col>50</xdr:col>
      <xdr:colOff>114300</xdr:colOff>
      <xdr:row>53</xdr:row>
      <xdr:rowOff>46279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124423"/>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59364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37573</xdr:rowOff>
    </xdr:from>
    <xdr:to>
      <xdr:col>45</xdr:col>
      <xdr:colOff>177800</xdr:colOff>
      <xdr:row>53</xdr:row>
      <xdr:rowOff>113449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124423"/>
          <a:ext cx="889000" cy="7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113449</xdr:rowOff>
    </xdr:from>
    <xdr:to>
      <xdr:col>41</xdr:col>
      <xdr:colOff>50800</xdr:colOff>
      <xdr:row>54</xdr:row>
      <xdr:rowOff>145205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200299"/>
          <a:ext cx="889000" cy="20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89920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124172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126924</xdr:rowOff>
    </xdr:from>
    <xdr:to>
      <xdr:col>55</xdr:col>
      <xdr:colOff>50800</xdr:colOff>
      <xdr:row>53</xdr:row>
      <xdr:rowOff>57074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0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149801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8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166929</xdr:rowOff>
    </xdr:from>
    <xdr:to>
      <xdr:col>50</xdr:col>
      <xdr:colOff>165100</xdr:colOff>
      <xdr:row>53</xdr:row>
      <xdr:rowOff>97079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113606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85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158223</xdr:rowOff>
    </xdr:from>
    <xdr:to>
      <xdr:col>46</xdr:col>
      <xdr:colOff>38100</xdr:colOff>
      <xdr:row>53</xdr:row>
      <xdr:rowOff>88373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104900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62649</xdr:rowOff>
    </xdr:from>
    <xdr:to>
      <xdr:col>41</xdr:col>
      <xdr:colOff>101600</xdr:colOff>
      <xdr:row>53</xdr:row>
      <xdr:rowOff>164249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1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9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94405</xdr:rowOff>
    </xdr:from>
    <xdr:to>
      <xdr:col>36</xdr:col>
      <xdr:colOff>165100</xdr:colOff>
      <xdr:row>55</xdr:row>
      <xdr:rowOff>24555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41082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12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24262</xdr:rowOff>
    </xdr:from>
    <xdr:to>
      <xdr:col>55</xdr:col>
      <xdr:colOff>0</xdr:colOff>
      <xdr:row>77</xdr:row>
      <xdr:rowOff>126180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25912"/>
          <a:ext cx="8382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126137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27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76099</xdr:rowOff>
    </xdr:from>
    <xdr:to>
      <xdr:col>50</xdr:col>
      <xdr:colOff>114300</xdr:colOff>
      <xdr:row>77</xdr:row>
      <xdr:rowOff>126180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77749"/>
          <a:ext cx="889000" cy="5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76099</xdr:rowOff>
    </xdr:from>
    <xdr:to>
      <xdr:col>45</xdr:col>
      <xdr:colOff>177800</xdr:colOff>
      <xdr:row>78</xdr:row>
      <xdr:rowOff>25002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77749"/>
          <a:ext cx="889000" cy="12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47403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24724</xdr:rowOff>
    </xdr:from>
    <xdr:to>
      <xdr:col>41</xdr:col>
      <xdr:colOff>50800</xdr:colOff>
      <xdr:row>78</xdr:row>
      <xdr:rowOff>25002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97824"/>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93012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112521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144912</xdr:rowOff>
    </xdr:from>
    <xdr:to>
      <xdr:col>55</xdr:col>
      <xdr:colOff>50800</xdr:colOff>
      <xdr:row>77</xdr:row>
      <xdr:rowOff>75062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167789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75380</xdr:rowOff>
    </xdr:from>
    <xdr:to>
      <xdr:col>50</xdr:col>
      <xdr:colOff>165100</xdr:colOff>
      <xdr:row>78</xdr:row>
      <xdr:rowOff>5530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22057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25299</xdr:rowOff>
    </xdr:from>
    <xdr:to>
      <xdr:col>46</xdr:col>
      <xdr:colOff>38100</xdr:colOff>
      <xdr:row>77</xdr:row>
      <xdr:rowOff>126899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143426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0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145652</xdr:rowOff>
    </xdr:from>
    <xdr:to>
      <xdr:col>41</xdr:col>
      <xdr:colOff>101600</xdr:colOff>
      <xdr:row>78</xdr:row>
      <xdr:rowOff>75802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92329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1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145374</xdr:rowOff>
    </xdr:from>
    <xdr:to>
      <xdr:col>36</xdr:col>
      <xdr:colOff>165100</xdr:colOff>
      <xdr:row>78</xdr:row>
      <xdr:rowOff>75524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92051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2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94007</xdr:rowOff>
    </xdr:from>
    <xdr:to>
      <xdr:col>55</xdr:col>
      <xdr:colOff>0</xdr:colOff>
      <xdr:row>96</xdr:row>
      <xdr:rowOff>148185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53207"/>
          <a:ext cx="8382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94007</xdr:rowOff>
    </xdr:from>
    <xdr:to>
      <xdr:col>50</xdr:col>
      <xdr:colOff>114300</xdr:colOff>
      <xdr:row>97</xdr:row>
      <xdr:rowOff>89891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53207"/>
          <a:ext cx="889000" cy="16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89891</xdr:rowOff>
    </xdr:from>
    <xdr:to>
      <xdr:col>45</xdr:col>
      <xdr:colOff>177800</xdr:colOff>
      <xdr:row>97</xdr:row>
      <xdr:rowOff>142463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0541"/>
          <a:ext cx="889000" cy="5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103021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21005</xdr:rowOff>
    </xdr:from>
    <xdr:to>
      <xdr:col>41</xdr:col>
      <xdr:colOff>50800</xdr:colOff>
      <xdr:row>97</xdr:row>
      <xdr:rowOff>142463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1655"/>
          <a:ext cx="889000" cy="12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141589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5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120911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97385</xdr:rowOff>
    </xdr:from>
    <xdr:to>
      <xdr:col>55</xdr:col>
      <xdr:colOff>50800</xdr:colOff>
      <xdr:row>97</xdr:row>
      <xdr:rowOff>27535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120262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0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43207</xdr:rowOff>
    </xdr:from>
    <xdr:to>
      <xdr:col>50</xdr:col>
      <xdr:colOff>165100</xdr:colOff>
      <xdr:row>96</xdr:row>
      <xdr:rowOff>144807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161334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7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39091</xdr:rowOff>
    </xdr:from>
    <xdr:to>
      <xdr:col>46</xdr:col>
      <xdr:colOff>38100</xdr:colOff>
      <xdr:row>97</xdr:row>
      <xdr:rowOff>140691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131818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91663</xdr:rowOff>
    </xdr:from>
    <xdr:to>
      <xdr:col>41</xdr:col>
      <xdr:colOff>101600</xdr:colOff>
      <xdr:row>98</xdr:row>
      <xdr:rowOff>21813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2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12940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1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141655</xdr:rowOff>
    </xdr:from>
    <xdr:to>
      <xdr:col>36</xdr:col>
      <xdr:colOff>165100</xdr:colOff>
      <xdr:row>97</xdr:row>
      <xdr:rowOff>71805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88332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7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171418</xdr:rowOff>
    </xdr:from>
    <xdr:to>
      <xdr:col>85</xdr:col>
      <xdr:colOff>127000</xdr:colOff>
      <xdr:row>33</xdr:row>
      <xdr:rowOff>111982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657818"/>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40886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13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111982</xdr:rowOff>
    </xdr:from>
    <xdr:to>
      <xdr:col>81</xdr:col>
      <xdr:colOff>50800</xdr:colOff>
      <xdr:row>33</xdr:row>
      <xdr:rowOff>143605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769832"/>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161663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88493</xdr:rowOff>
    </xdr:from>
    <xdr:to>
      <xdr:col>76</xdr:col>
      <xdr:colOff>114300</xdr:colOff>
      <xdr:row>33</xdr:row>
      <xdr:rowOff>143605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746343"/>
          <a:ext cx="889000" cy="5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125506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88493</xdr:rowOff>
    </xdr:from>
    <xdr:to>
      <xdr:col>71</xdr:col>
      <xdr:colOff>177800</xdr:colOff>
      <xdr:row>33</xdr:row>
      <xdr:rowOff>151111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746343"/>
          <a:ext cx="889000" cy="6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120618</xdr:rowOff>
    </xdr:from>
    <xdr:to>
      <xdr:col>85</xdr:col>
      <xdr:colOff>177800</xdr:colOff>
      <xdr:row>33</xdr:row>
      <xdr:rowOff>50768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60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143495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4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61182</xdr:rowOff>
    </xdr:from>
    <xdr:to>
      <xdr:col>81</xdr:col>
      <xdr:colOff>101600</xdr:colOff>
      <xdr:row>33</xdr:row>
      <xdr:rowOff>162782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71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7859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4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92805</xdr:rowOff>
    </xdr:from>
    <xdr:to>
      <xdr:col>76</xdr:col>
      <xdr:colOff>165100</xdr:colOff>
      <xdr:row>34</xdr:row>
      <xdr:rowOff>22955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39482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52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37693</xdr:rowOff>
    </xdr:from>
    <xdr:to>
      <xdr:col>72</xdr:col>
      <xdr:colOff>38100</xdr:colOff>
      <xdr:row>33</xdr:row>
      <xdr:rowOff>139293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6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155820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47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100311</xdr:rowOff>
    </xdr:from>
    <xdr:to>
      <xdr:col>67</xdr:col>
      <xdr:colOff>101600</xdr:colOff>
      <xdr:row>34</xdr:row>
      <xdr:rowOff>30461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7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46988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53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99119</xdr:rowOff>
    </xdr:from>
    <xdr:to>
      <xdr:col>85</xdr:col>
      <xdr:colOff>127000</xdr:colOff>
      <xdr:row>57</xdr:row>
      <xdr:rowOff>112922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71769"/>
          <a:ext cx="8382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151983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1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96426</xdr:rowOff>
    </xdr:from>
    <xdr:to>
      <xdr:col>81</xdr:col>
      <xdr:colOff>50800</xdr:colOff>
      <xdr:row>57</xdr:row>
      <xdr:rowOff>112922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69076"/>
          <a:ext cx="889000" cy="1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149406</xdr:rowOff>
    </xdr:from>
    <xdr:to>
      <xdr:col>76</xdr:col>
      <xdr:colOff>114300</xdr:colOff>
      <xdr:row>57</xdr:row>
      <xdr:rowOff>96426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50606"/>
          <a:ext cx="889000" cy="1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89526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149406</xdr:rowOff>
    </xdr:from>
    <xdr:to>
      <xdr:col>71</xdr:col>
      <xdr:colOff>177800</xdr:colOff>
      <xdr:row>57</xdr:row>
      <xdr:rowOff>118938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50606"/>
          <a:ext cx="889000" cy="14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91010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149726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48319</xdr:rowOff>
    </xdr:from>
    <xdr:to>
      <xdr:col>85</xdr:col>
      <xdr:colOff>177800</xdr:colOff>
      <xdr:row>57</xdr:row>
      <xdr:rowOff>149919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134696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3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62122</xdr:rowOff>
    </xdr:from>
    <xdr:to>
      <xdr:col>81</xdr:col>
      <xdr:colOff>101600</xdr:colOff>
      <xdr:row>57</xdr:row>
      <xdr:rowOff>163722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154849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45626</xdr:rowOff>
    </xdr:from>
    <xdr:to>
      <xdr:col>76</xdr:col>
      <xdr:colOff>165100</xdr:colOff>
      <xdr:row>57</xdr:row>
      <xdr:rowOff>147226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1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138353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98606</xdr:rowOff>
    </xdr:from>
    <xdr:to>
      <xdr:col>72</xdr:col>
      <xdr:colOff>38100</xdr:colOff>
      <xdr:row>57</xdr:row>
      <xdr:rowOff>28756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45283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68138</xdr:rowOff>
    </xdr:from>
    <xdr:to>
      <xdr:col>67</xdr:col>
      <xdr:colOff>101600</xdr:colOff>
      <xdr:row>57</xdr:row>
      <xdr:rowOff>169738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4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160865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3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161265</xdr:rowOff>
    </xdr:from>
    <xdr:to>
      <xdr:col>85</xdr:col>
      <xdr:colOff>127000</xdr:colOff>
      <xdr:row>78</xdr:row>
      <xdr:rowOff>167875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34365"/>
          <a:ext cx="8382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69005</xdr:rowOff>
    </xdr:from>
    <xdr:to>
      <xdr:col>81</xdr:col>
      <xdr:colOff>50800</xdr:colOff>
      <xdr:row>78</xdr:row>
      <xdr:rowOff>167875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42105"/>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35153</xdr:rowOff>
    </xdr:from>
    <xdr:to>
      <xdr:col>76</xdr:col>
      <xdr:colOff>114300</xdr:colOff>
      <xdr:row>78</xdr:row>
      <xdr:rowOff>69005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08253"/>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19023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93675</xdr:rowOff>
    </xdr:from>
    <xdr:to>
      <xdr:col>71</xdr:col>
      <xdr:colOff>177800</xdr:colOff>
      <xdr:row>78</xdr:row>
      <xdr:rowOff>35153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95325"/>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106075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140898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110465</xdr:rowOff>
    </xdr:from>
    <xdr:to>
      <xdr:col>85</xdr:col>
      <xdr:colOff>177800</xdr:colOff>
      <xdr:row>79</xdr:row>
      <xdr:rowOff>40615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31837</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117075</xdr:rowOff>
    </xdr:from>
    <xdr:to>
      <xdr:col>81</xdr:col>
      <xdr:colOff>101600</xdr:colOff>
      <xdr:row>79</xdr:row>
      <xdr:rowOff>47225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38352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18205</xdr:rowOff>
    </xdr:from>
    <xdr:to>
      <xdr:col>76</xdr:col>
      <xdr:colOff>165100</xdr:colOff>
      <xdr:row>78</xdr:row>
      <xdr:rowOff>119805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110932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8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155803</xdr:rowOff>
    </xdr:from>
    <xdr:to>
      <xdr:col>72</xdr:col>
      <xdr:colOff>38100</xdr:colOff>
      <xdr:row>78</xdr:row>
      <xdr:rowOff>85953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102480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3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42875</xdr:rowOff>
    </xdr:from>
    <xdr:to>
      <xdr:col>67</xdr:col>
      <xdr:colOff>101600</xdr:colOff>
      <xdr:row>77</xdr:row>
      <xdr:rowOff>144475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161002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0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138633</xdr:rowOff>
    </xdr:from>
    <xdr:to>
      <xdr:col>85</xdr:col>
      <xdr:colOff>127000</xdr:colOff>
      <xdr:row>94</xdr:row>
      <xdr:rowOff>140951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54933"/>
          <a:ext cx="8382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138633</xdr:rowOff>
    </xdr:from>
    <xdr:to>
      <xdr:col>81</xdr:col>
      <xdr:colOff>50800</xdr:colOff>
      <xdr:row>95</xdr:row>
      <xdr:rowOff>17518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54933"/>
          <a:ext cx="889000" cy="5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17518</xdr:rowOff>
    </xdr:from>
    <xdr:to>
      <xdr:col>76</xdr:col>
      <xdr:colOff>114300</xdr:colOff>
      <xdr:row>95</xdr:row>
      <xdr:rowOff>127236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05268"/>
          <a:ext cx="889000" cy="10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152813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127236</xdr:rowOff>
    </xdr:from>
    <xdr:to>
      <xdr:col>71</xdr:col>
      <xdr:colOff>177800</xdr:colOff>
      <xdr:row>95</xdr:row>
      <xdr:rowOff>157814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14986"/>
          <a:ext cx="8890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146226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90151</xdr:rowOff>
    </xdr:from>
    <xdr:to>
      <xdr:col>85</xdr:col>
      <xdr:colOff>177800</xdr:colOff>
      <xdr:row>95</xdr:row>
      <xdr:rowOff>20301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113028</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5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87833</xdr:rowOff>
    </xdr:from>
    <xdr:to>
      <xdr:col>81</xdr:col>
      <xdr:colOff>101600</xdr:colOff>
      <xdr:row>95</xdr:row>
      <xdr:rowOff>17983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34510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97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138168</xdr:rowOff>
    </xdr:from>
    <xdr:to>
      <xdr:col>76</xdr:col>
      <xdr:colOff>165100</xdr:colOff>
      <xdr:row>95</xdr:row>
      <xdr:rowOff>68318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84845</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602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76436</xdr:rowOff>
    </xdr:from>
    <xdr:to>
      <xdr:col>72</xdr:col>
      <xdr:colOff>38100</xdr:colOff>
      <xdr:row>96</xdr:row>
      <xdr:rowOff>6586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23113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107014</xdr:rowOff>
    </xdr:from>
    <xdr:to>
      <xdr:col>67</xdr:col>
      <xdr:colOff>101600</xdr:colOff>
      <xdr:row>96</xdr:row>
      <xdr:rowOff>37164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53691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1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千円となっており、前年度より減となった。住民税非課税世帯等への臨時特別給付金事業等による扶助費の減が主な要因である。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千円となっており、前年度より増となった。入鹿温泉源泉掘削事業等による普通建設事業費の増、生活者・事業者応援商品券支給事業等による補助費等の増が主な要因である。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防災公園整備事業、地方創生道整備推進交付金事業等による普通建設事業費の減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千円となり、前年度とほぼ同水準となった。平成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紀伊半島大水害）の災害復旧に係る市債元金の償還が令和５年度で終了することから公債費は減少する見込みで、今後も国費等の財源確保に努め、地方債を活用する際は財政措置の有利な地方債の活用と発行の抑制を行い、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財政調整基金残高は、適切な財源確保と歳出の精査により、取崩しを回避しており、前年度から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％増加している。また、実質収支額及び実質単年度収支については、黒字となっている。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196850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各会計ともに黒字となっており、過去５年間の年度ごとに多少増減はあるものの、標準財政規模比は横ばい傾向にある。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2" width="2.1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14589885</v>
      </c>
      <c r="BO4" s="407"/>
      <c r="BP4" s="407"/>
      <c r="BQ4" s="407"/>
      <c r="BR4" s="407"/>
      <c r="BS4" s="407"/>
      <c r="BT4" s="407"/>
      <c r="BU4" s="408"/>
      <c r="BV4" s="406">
        <v>14653902</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11.9</v>
      </c>
      <c r="CU4" s="413"/>
      <c r="CV4" s="413"/>
      <c r="CW4" s="413"/>
      <c r="CX4" s="413"/>
      <c r="CY4" s="413"/>
      <c r="CZ4" s="413"/>
      <c r="DA4" s="414"/>
      <c r="DB4" s="412">
        <v>10.9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13582514</v>
      </c>
      <c r="BO5" s="444"/>
      <c r="BP5" s="444"/>
      <c r="BQ5" s="444"/>
      <c r="BR5" s="444"/>
      <c r="BS5" s="444"/>
      <c r="BT5" s="444"/>
      <c r="BU5" s="445"/>
      <c r="BV5" s="443">
        <v>13731854</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82.2</v>
      </c>
      <c r="CU5" s="441"/>
      <c r="CV5" s="441"/>
      <c r="CW5" s="441"/>
      <c r="CX5" s="441"/>
      <c r="CY5" s="441"/>
      <c r="CZ5" s="441"/>
      <c r="DA5" s="442"/>
      <c r="DB5" s="440">
        <v>83</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1007371</v>
      </c>
      <c r="BO6" s="444"/>
      <c r="BP6" s="444"/>
      <c r="BQ6" s="444"/>
      <c r="BR6" s="444"/>
      <c r="BS6" s="444"/>
      <c r="BT6" s="444"/>
      <c r="BU6" s="445"/>
      <c r="BV6" s="443">
        <v>922048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82.2</v>
      </c>
      <c r="CU6" s="481"/>
      <c r="CV6" s="481"/>
      <c r="CW6" s="481"/>
      <c r="CX6" s="481"/>
      <c r="CY6" s="481"/>
      <c r="CZ6" s="481"/>
      <c r="DA6" s="482"/>
      <c r="DB6" s="480">
        <v>83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112383</v>
      </c>
      <c r="BO7" s="444"/>
      <c r="BP7" s="444"/>
      <c r="BQ7" s="444"/>
      <c r="BR7" s="444"/>
      <c r="BS7" s="444"/>
      <c r="BT7" s="444"/>
      <c r="BU7" s="445"/>
      <c r="BV7" s="443">
        <v>77977</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7506340</v>
      </c>
      <c r="CU7" s="444"/>
      <c r="CV7" s="444"/>
      <c r="CW7" s="444"/>
      <c r="CX7" s="444"/>
      <c r="CY7" s="444"/>
      <c r="CZ7" s="444"/>
      <c r="DA7" s="445"/>
      <c r="DB7" s="443">
        <v>7717335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894988</v>
      </c>
      <c r="BO8" s="444"/>
      <c r="BP8" s="444"/>
      <c r="BQ8" s="444"/>
      <c r="BR8" s="444"/>
      <c r="BS8" s="444"/>
      <c r="BT8" s="444"/>
      <c r="BU8" s="445"/>
      <c r="BV8" s="443">
        <v>844071</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0.25</v>
      </c>
      <c r="CU8" s="484"/>
      <c r="CV8" s="484"/>
      <c r="CW8" s="484"/>
      <c r="CX8" s="484"/>
      <c r="CY8" s="484"/>
      <c r="CZ8" s="484"/>
      <c r="DA8" s="485"/>
      <c r="DB8" s="483">
        <v>0.25</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15965</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50917</v>
      </c>
      <c r="BO9" s="444"/>
      <c r="BP9" s="444"/>
      <c r="BQ9" s="444"/>
      <c r="BR9" s="444"/>
      <c r="BS9" s="444"/>
      <c r="BT9" s="444"/>
      <c r="BU9" s="445"/>
      <c r="BV9" s="443">
        <v>-35974</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17.5</v>
      </c>
      <c r="CU9" s="441"/>
      <c r="CV9" s="441"/>
      <c r="CW9" s="441"/>
      <c r="CX9" s="441"/>
      <c r="CY9" s="441"/>
      <c r="CZ9" s="441"/>
      <c r="DA9" s="442"/>
      <c r="DB9" s="440">
        <v>17.899999999999999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17322</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6177</v>
      </c>
      <c r="BO10" s="444"/>
      <c r="BP10" s="444"/>
      <c r="BQ10" s="444"/>
      <c r="BR10" s="444"/>
      <c r="BS10" s="444"/>
      <c r="BT10" s="444"/>
      <c r="BU10" s="445"/>
      <c r="BV10" s="443">
        <v>3594</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15738</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107</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15631</v>
      </c>
      <c r="S13" s="528"/>
      <c r="T13" s="528"/>
      <c r="U13" s="528"/>
      <c r="V13" s="529"/>
      <c r="W13" s="459" t="s">
        <v>142</v>
      </c>
      <c r="X13" s="460"/>
      <c r="Y13" s="460"/>
      <c r="Z13" s="460"/>
      <c r="AA13" s="460"/>
      <c r="AB13" s="450"/>
      <c r="AC13" s="494">
        <v>533</v>
      </c>
      <c r="AD13" s="495"/>
      <c r="AE13" s="495"/>
      <c r="AF13" s="495"/>
      <c r="AG13" s="537"/>
      <c r="AH13" s="494">
        <v>578</v>
      </c>
      <c r="AI13" s="495"/>
      <c r="AJ13" s="495"/>
      <c r="AK13" s="495"/>
      <c r="AL13" s="496"/>
      <c r="AM13" s="472" t="s">
        <v>143</v>
      </c>
      <c r="AN13" s="473"/>
      <c r="AO13" s="473"/>
      <c r="AP13" s="473"/>
      <c r="AQ13" s="473"/>
      <c r="AR13" s="473"/>
      <c r="AS13" s="473"/>
      <c r="AT13" s="474"/>
      <c r="AU13" s="475" t="s">
        <v>111</v>
      </c>
      <c r="AV13" s="476"/>
      <c r="AW13" s="476"/>
      <c r="AX13" s="476"/>
      <c r="AY13" s="477" t="s">
        <v>144</v>
      </c>
      <c r="AZ13" s="478"/>
      <c r="BA13" s="478"/>
      <c r="BB13" s="478"/>
      <c r="BC13" s="478"/>
      <c r="BD13" s="478"/>
      <c r="BE13" s="478"/>
      <c r="BF13" s="478"/>
      <c r="BG13" s="478"/>
      <c r="BH13" s="478"/>
      <c r="BI13" s="478"/>
      <c r="BJ13" s="478"/>
      <c r="BK13" s="478"/>
      <c r="BL13" s="478"/>
      <c r="BM13" s="479"/>
      <c r="BN13" s="443">
        <v>57094</v>
      </c>
      <c r="BO13" s="444"/>
      <c r="BP13" s="444"/>
      <c r="BQ13" s="444"/>
      <c r="BR13" s="444"/>
      <c r="BS13" s="444"/>
      <c r="BT13" s="444"/>
      <c r="BU13" s="445"/>
      <c r="BV13" s="443">
        <v>-32380</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4.5999999999999996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16112</v>
      </c>
      <c r="S14" s="528"/>
      <c r="T14" s="528"/>
      <c r="U14" s="528"/>
      <c r="V14" s="529"/>
      <c r="W14" s="433"/>
      <c r="X14" s="434"/>
      <c r="Y14" s="434"/>
      <c r="Z14" s="434"/>
      <c r="AA14" s="434"/>
      <c r="AB14" s="423"/>
      <c r="AC14" s="530">
        <v>7.7</v>
      </c>
      <c r="AD14" s="531"/>
      <c r="AE14" s="531"/>
      <c r="AF14" s="531"/>
      <c r="AG14" s="532"/>
      <c r="AH14" s="530">
        <v>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132</v>
      </c>
      <c r="CU14" s="542"/>
      <c r="CV14" s="542"/>
      <c r="CW14" s="542"/>
      <c r="CX14" s="542"/>
      <c r="CY14" s="542"/>
      <c r="CZ14" s="542"/>
      <c r="DA14" s="543"/>
      <c r="DB14" s="541" t="s">
        <v>140</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141</v>
      </c>
      <c r="N15" s="535"/>
      <c r="O15" s="535"/>
      <c r="P15" s="535"/>
      <c r="Q15" s="536"/>
      <c r="R15" s="527">
        <v>16002</v>
      </c>
      <c r="S15" s="528"/>
      <c r="T15" s="528"/>
      <c r="U15" s="528"/>
      <c r="V15" s="529"/>
      <c r="W15" s="459" t="s">
        <v>148</v>
      </c>
      <c r="X15" s="460"/>
      <c r="Y15" s="460"/>
      <c r="Z15" s="460"/>
      <c r="AA15" s="460"/>
      <c r="AB15" s="450"/>
      <c r="AC15" s="494">
        <v>1212</v>
      </c>
      <c r="AD15" s="495"/>
      <c r="AE15" s="495"/>
      <c r="AF15" s="495"/>
      <c r="AG15" s="537"/>
      <c r="AH15" s="494">
        <v>1255</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1777054</v>
      </c>
      <c r="BO15" s="407"/>
      <c r="BP15" s="407"/>
      <c r="BQ15" s="407"/>
      <c r="BR15" s="407"/>
      <c r="BS15" s="407"/>
      <c r="BT15" s="407"/>
      <c r="BU15" s="408"/>
      <c r="BV15" s="406">
        <v>1696471</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17.600000000000001</v>
      </c>
      <c r="AD16" s="531"/>
      <c r="AE16" s="531"/>
      <c r="AF16" s="531"/>
      <c r="AG16" s="532"/>
      <c r="AH16" s="530">
        <v>17.399999999999999</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7022411</v>
      </c>
      <c r="BO16" s="444"/>
      <c r="BP16" s="444"/>
      <c r="BQ16" s="444"/>
      <c r="BR16" s="444"/>
      <c r="BS16" s="444"/>
      <c r="BT16" s="444"/>
      <c r="BU16" s="445"/>
      <c r="BV16" s="443">
        <v>7019712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5145</v>
      </c>
      <c r="AD17" s="495"/>
      <c r="AE17" s="495"/>
      <c r="AF17" s="495"/>
      <c r="AG17" s="537"/>
      <c r="AH17" s="494">
        <v>5363</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2189636</v>
      </c>
      <c r="BO17" s="444"/>
      <c r="BP17" s="444"/>
      <c r="BQ17" s="444"/>
      <c r="BR17" s="444"/>
      <c r="BS17" s="444"/>
      <c r="BT17" s="444"/>
      <c r="BU17" s="445"/>
      <c r="BV17" s="443">
        <v>2092787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373.35</v>
      </c>
      <c r="M18" s="567"/>
      <c r="N18" s="567"/>
      <c r="O18" s="567"/>
      <c r="P18" s="567"/>
      <c r="Q18" s="567"/>
      <c r="R18" s="568"/>
      <c r="S18" s="568"/>
      <c r="T18" s="568"/>
      <c r="U18" s="568"/>
      <c r="V18" s="569"/>
      <c r="W18" s="461"/>
      <c r="X18" s="462"/>
      <c r="Y18" s="462"/>
      <c r="Z18" s="462"/>
      <c r="AA18" s="462"/>
      <c r="AB18" s="453"/>
      <c r="AC18" s="570">
        <v>74.7</v>
      </c>
      <c r="AD18" s="571"/>
      <c r="AE18" s="571"/>
      <c r="AF18" s="571"/>
      <c r="AG18" s="572"/>
      <c r="AH18" s="570">
        <v>74.5</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6195903</v>
      </c>
      <c r="BO18" s="444"/>
      <c r="BP18" s="444"/>
      <c r="BQ18" s="444"/>
      <c r="BR18" s="444"/>
      <c r="BS18" s="444"/>
      <c r="BT18" s="444"/>
      <c r="BU18" s="445"/>
      <c r="BV18" s="443">
        <v>6308052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43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9298599</v>
      </c>
      <c r="BO19" s="444"/>
      <c r="BP19" s="444"/>
      <c r="BQ19" s="444"/>
      <c r="BR19" s="444"/>
      <c r="BS19" s="444"/>
      <c r="BT19" s="444"/>
      <c r="BU19" s="445"/>
      <c r="BV19" s="443">
        <v>9321735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7751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11312306</v>
      </c>
      <c r="BO22" s="407"/>
      <c r="BP22" s="407"/>
      <c r="BQ22" s="407"/>
      <c r="BR22" s="407"/>
      <c r="BS22" s="407"/>
      <c r="BT22" s="407"/>
      <c r="BU22" s="408"/>
      <c r="BV22" s="406">
        <v>11503668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8262908</v>
      </c>
      <c r="BO23" s="444"/>
      <c r="BP23" s="444"/>
      <c r="BQ23" s="444"/>
      <c r="BR23" s="444"/>
      <c r="BS23" s="444"/>
      <c r="BT23" s="444"/>
      <c r="BU23" s="445"/>
      <c r="BV23" s="443">
        <v>8151695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9000</v>
      </c>
      <c r="R24" s="495"/>
      <c r="S24" s="495"/>
      <c r="T24" s="495"/>
      <c r="U24" s="495"/>
      <c r="V24" s="537"/>
      <c r="W24" s="589"/>
      <c r="X24" s="590"/>
      <c r="Y24" s="591"/>
      <c r="Z24" s="493" t="s">
        <v>173</v>
      </c>
      <c r="AA24" s="473"/>
      <c r="AB24" s="473"/>
      <c r="AC24" s="473"/>
      <c r="AD24" s="473"/>
      <c r="AE24" s="473"/>
      <c r="AF24" s="473"/>
      <c r="AG24" s="474"/>
      <c r="AH24" s="494">
        <v>253</v>
      </c>
      <c r="AI24" s="495"/>
      <c r="AJ24" s="495"/>
      <c r="AK24" s="495"/>
      <c r="AL24" s="537"/>
      <c r="AM24" s="494">
        <v>861718</v>
      </c>
      <c r="AN24" s="495"/>
      <c r="AO24" s="495"/>
      <c r="AP24" s="495"/>
      <c r="AQ24" s="495"/>
      <c r="AR24" s="537"/>
      <c r="AS24" s="494">
        <v>3406</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10538874</v>
      </c>
      <c r="BO24" s="444"/>
      <c r="BP24" s="444"/>
      <c r="BQ24" s="444"/>
      <c r="BR24" s="444"/>
      <c r="BS24" s="444"/>
      <c r="BT24" s="444"/>
      <c r="BU24" s="445"/>
      <c r="BV24" s="443">
        <v>10567647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1</v>
      </c>
      <c r="M25" s="495"/>
      <c r="N25" s="495"/>
      <c r="O25" s="495"/>
      <c r="P25" s="537"/>
      <c r="Q25" s="494">
        <v>6700</v>
      </c>
      <c r="R25" s="495"/>
      <c r="S25" s="495"/>
      <c r="T25" s="495"/>
      <c r="U25" s="495"/>
      <c r="V25" s="537"/>
      <c r="W25" s="589"/>
      <c r="X25" s="590"/>
      <c r="Y25" s="591"/>
      <c r="Z25" s="493" t="s">
        <v>176</v>
      </c>
      <c r="AA25" s="473"/>
      <c r="AB25" s="473"/>
      <c r="AC25" s="473"/>
      <c r="AD25" s="473"/>
      <c r="AE25" s="473"/>
      <c r="AF25" s="473"/>
      <c r="AG25" s="474"/>
      <c r="AH25" s="494">
        <v>80</v>
      </c>
      <c r="AI25" s="495"/>
      <c r="AJ25" s="495"/>
      <c r="AK25" s="495"/>
      <c r="AL25" s="537"/>
      <c r="AM25" s="494">
        <v>275360</v>
      </c>
      <c r="AN25" s="495"/>
      <c r="AO25" s="495"/>
      <c r="AP25" s="495"/>
      <c r="AQ25" s="495"/>
      <c r="AR25" s="537"/>
      <c r="AS25" s="494">
        <v>3442</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594371</v>
      </c>
      <c r="BO25" s="407"/>
      <c r="BP25" s="407"/>
      <c r="BQ25" s="407"/>
      <c r="BR25" s="407"/>
      <c r="BS25" s="407"/>
      <c r="BT25" s="407"/>
      <c r="BU25" s="408"/>
      <c r="BV25" s="406">
        <v>1109219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6300</v>
      </c>
      <c r="R26" s="495"/>
      <c r="S26" s="495"/>
      <c r="T26" s="495"/>
      <c r="U26" s="495"/>
      <c r="V26" s="537"/>
      <c r="W26" s="589"/>
      <c r="X26" s="590"/>
      <c r="Y26" s="591"/>
      <c r="Z26" s="493" t="s">
        <v>179</v>
      </c>
      <c r="AA26" s="595"/>
      <c r="AB26" s="595"/>
      <c r="AC26" s="595"/>
      <c r="AD26" s="595"/>
      <c r="AE26" s="595"/>
      <c r="AF26" s="595"/>
      <c r="AG26" s="596"/>
      <c r="AH26" s="494">
        <v>4</v>
      </c>
      <c r="AI26" s="495"/>
      <c r="AJ26" s="495"/>
      <c r="AK26" s="495"/>
      <c r="AL26" s="537"/>
      <c r="AM26" s="494">
        <v>11336</v>
      </c>
      <c r="AN26" s="495"/>
      <c r="AO26" s="495"/>
      <c r="AP26" s="495"/>
      <c r="AQ26" s="495"/>
      <c r="AR26" s="537"/>
      <c r="AS26" s="494">
        <v>2834</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140</v>
      </c>
      <c r="BO26" s="444"/>
      <c r="BP26" s="444"/>
      <c r="BQ26" s="444"/>
      <c r="BR26" s="444"/>
      <c r="BS26" s="444"/>
      <c r="BT26" s="444"/>
      <c r="BU26" s="445"/>
      <c r="BV26" s="443" t="s">
        <v>140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4400</v>
      </c>
      <c r="R27" s="495"/>
      <c r="S27" s="495"/>
      <c r="T27" s="495"/>
      <c r="U27" s="495"/>
      <c r="V27" s="537"/>
      <c r="W27" s="589"/>
      <c r="X27" s="590"/>
      <c r="Y27" s="591"/>
      <c r="Z27" s="493" t="s">
        <v>182</v>
      </c>
      <c r="AA27" s="473"/>
      <c r="AB27" s="473"/>
      <c r="AC27" s="473"/>
      <c r="AD27" s="473"/>
      <c r="AE27" s="473"/>
      <c r="AF27" s="473"/>
      <c r="AG27" s="474"/>
      <c r="AH27" s="494" t="s">
        <v>140</v>
      </c>
      <c r="AI27" s="495"/>
      <c r="AJ27" s="495"/>
      <c r="AK27" s="495"/>
      <c r="AL27" s="537"/>
      <c r="AM27" s="494" t="s">
        <v>140</v>
      </c>
      <c r="AN27" s="495"/>
      <c r="AO27" s="495"/>
      <c r="AP27" s="495"/>
      <c r="AQ27" s="495"/>
      <c r="AR27" s="537"/>
      <c r="AS27" s="494" t="s">
        <v>140</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402672</v>
      </c>
      <c r="BO27" s="563"/>
      <c r="BP27" s="563"/>
      <c r="BQ27" s="563"/>
      <c r="BR27" s="563"/>
      <c r="BS27" s="563"/>
      <c r="BT27" s="563"/>
      <c r="BU27" s="564"/>
      <c r="BV27" s="562">
        <v>402672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3700</v>
      </c>
      <c r="R28" s="495"/>
      <c r="S28" s="495"/>
      <c r="T28" s="495"/>
      <c r="U28" s="495"/>
      <c r="V28" s="537"/>
      <c r="W28" s="589"/>
      <c r="X28" s="590"/>
      <c r="Y28" s="591"/>
      <c r="Z28" s="493" t="s">
        <v>185</v>
      </c>
      <c r="AA28" s="473"/>
      <c r="AB28" s="473"/>
      <c r="AC28" s="473"/>
      <c r="AD28" s="473"/>
      <c r="AE28" s="473"/>
      <c r="AF28" s="473"/>
      <c r="AG28" s="474"/>
      <c r="AH28" s="494" t="s">
        <v>140</v>
      </c>
      <c r="AI28" s="495"/>
      <c r="AJ28" s="495"/>
      <c r="AK28" s="495"/>
      <c r="AL28" s="537"/>
      <c r="AM28" s="494" t="s">
        <v>140</v>
      </c>
      <c r="AN28" s="495"/>
      <c r="AO28" s="495"/>
      <c r="AP28" s="495"/>
      <c r="AQ28" s="495"/>
      <c r="AR28" s="537"/>
      <c r="AS28" s="494" t="s">
        <v>140</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4175092</v>
      </c>
      <c r="BO28" s="407"/>
      <c r="BP28" s="407"/>
      <c r="BQ28" s="407"/>
      <c r="BR28" s="407"/>
      <c r="BS28" s="407"/>
      <c r="BT28" s="407"/>
      <c r="BU28" s="408"/>
      <c r="BV28" s="406">
        <v>3748915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12</v>
      </c>
      <c r="M29" s="495"/>
      <c r="N29" s="495"/>
      <c r="O29" s="495"/>
      <c r="P29" s="537"/>
      <c r="Q29" s="494">
        <v>3400</v>
      </c>
      <c r="R29" s="495"/>
      <c r="S29" s="495"/>
      <c r="T29" s="495"/>
      <c r="U29" s="495"/>
      <c r="V29" s="537"/>
      <c r="W29" s="592"/>
      <c r="X29" s="593"/>
      <c r="Y29" s="594"/>
      <c r="Z29" s="493" t="s">
        <v>188</v>
      </c>
      <c r="AA29" s="473"/>
      <c r="AB29" s="473"/>
      <c r="AC29" s="473"/>
      <c r="AD29" s="473"/>
      <c r="AE29" s="473"/>
      <c r="AF29" s="473"/>
      <c r="AG29" s="474"/>
      <c r="AH29" s="494">
        <v>253</v>
      </c>
      <c r="AI29" s="495"/>
      <c r="AJ29" s="495"/>
      <c r="AK29" s="495"/>
      <c r="AL29" s="537"/>
      <c r="AM29" s="494">
        <v>861718</v>
      </c>
      <c r="AN29" s="495"/>
      <c r="AO29" s="495"/>
      <c r="AP29" s="495"/>
      <c r="AQ29" s="495"/>
      <c r="AR29" s="537"/>
      <c r="AS29" s="494">
        <v>3406</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1752319</v>
      </c>
      <c r="BO29" s="444"/>
      <c r="BP29" s="444"/>
      <c r="BQ29" s="444"/>
      <c r="BR29" s="444"/>
      <c r="BS29" s="444"/>
      <c r="BT29" s="444"/>
      <c r="BU29" s="445"/>
      <c r="BV29" s="443">
        <v>1601788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2311862</v>
      </c>
      <c r="BO30" s="563"/>
      <c r="BP30" s="563"/>
      <c r="BQ30" s="563"/>
      <c r="BR30" s="563"/>
      <c r="BS30" s="563"/>
      <c r="BT30" s="563"/>
      <c r="BU30" s="564"/>
      <c r="BV30" s="562">
        <v>2450894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198</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197</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IF('各会計、関係団体の財政状況及び健全化判断比率'!B31="","",'各会計、関係団体の財政状況及び健全化判断比率'!B31)</f>
        <v>紀和地区水道事業特別会計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紀南病院組合　紀南病院会計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熊野市土地開発公社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市有林整備事業特別会計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IF('各会計、関係団体の財政状況及び健全化判断比率'!B32="","",'各会計、関係団体の財政状況及び健全化判断比率'!B32)</f>
        <v>青年の家事業特別会計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南牟婁清掃施設組合 一般会計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熊野市ふるさと振興公社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紀和診療所事業特別会計</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三重県市町総合事務組合 一般会計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熊野市観光公社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三重県市町総合事務組合 共同研修特別会計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三重県市町総合事務組合 デジタル地図特別会計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三重県市町総合事務組合 消防救急無線特別会計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紀南社会福祉施設組合 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紀南社会福祉施設組合 指定訪問介護特別会計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紀南特別養護老人ホーム組合 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紀南特別養護老人ホーム組合 地域密着型介護老人福祉事業特別会計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sq+ozXFVBXczi7qRLaX+PjPWjCfwKNUCBGXgqmfc93XVmZu5m90Y0ZxqU2xVMgOn3yDKdDybK46SIKq84RRwrA==" saltValue="qjTSB8zSHtTMfvvUbm/N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7" t="s">
        <v>568</v>
      </c>
      <c r="D34" s="1187"/>
      <c r="E34" s="1188"/>
      <c r="F34" s="32">
        <v>8.25</v>
      </c>
      <c r="G34" s="33">
        <v>9.43</v>
      </c>
      <c r="H34" s="33">
        <v>11.77</v>
      </c>
      <c r="I34" s="33">
        <v>10.74</v>
      </c>
      <c r="J34" s="34">
        <v>11.83</v>
      </c>
      <c r="K34" s="22"/>
      <c r="L34" s="22"/>
      <c r="M34" s="22"/>
      <c r="N34" s="22"/>
      <c r="O34" s="22"/>
      <c r="P34" s="22"/>
    </row>
    <row r="35" spans="1:16" ht="39" customHeight="1" x14ac:dyDescent="0.15">
      <c r="A35" s="22"/>
      <c r="B35" s="35"/>
      <c r="C35" s="1181" t="s">
        <v>569</v>
      </c>
      <c r="D35" s="1182"/>
      <c r="E35" s="1183"/>
      <c r="F35" s="36">
        <v>1.84</v>
      </c>
      <c r="G35" s="37">
        <v>1.6</v>
      </c>
      <c r="H35" s="37">
        <v>2.0299999999999998</v>
      </c>
      <c r="I35" s="37">
        <v>1.98</v>
      </c>
      <c r="J35" s="38">
        <v>3.24</v>
      </c>
      <c r="K35" s="22"/>
      <c r="L35" s="22"/>
      <c r="M35" s="22"/>
      <c r="N35" s="22"/>
      <c r="O35" s="22"/>
      <c r="P35" s="22"/>
    </row>
    <row r="36" spans="1:16" ht="39" customHeight="1" x14ac:dyDescent="0.15">
      <c r="A36" s="22"/>
      <c r="B36" s="35"/>
      <c r="C36" s="1181" t="s">
        <v>570</v>
      </c>
      <c r="D36" s="1182"/>
      <c r="E36" s="1183"/>
      <c r="F36" s="36">
        <v>1.92</v>
      </c>
      <c r="G36" s="37">
        <v>0.39</v>
      </c>
      <c r="H36" s="37">
        <v>0.61</v>
      </c>
      <c r="I36" s="37">
        <v>0.53</v>
      </c>
      <c r="J36" s="38">
        <v>0.42</v>
      </c>
      <c r="K36" s="22"/>
      <c r="L36" s="22"/>
      <c r="M36" s="22"/>
      <c r="N36" s="22"/>
      <c r="O36" s="22"/>
      <c r="P36" s="22"/>
    </row>
    <row r="37" spans="1:16" ht="39" customHeight="1" x14ac:dyDescent="0.15">
      <c r="A37" s="22"/>
      <c r="B37" s="35"/>
      <c r="C37" s="1181" t="s">
        <v>571</v>
      </c>
      <c r="D37" s="1182"/>
      <c r="E37" s="1183"/>
      <c r="F37" s="36">
        <v>0.13</v>
      </c>
      <c r="G37" s="37">
        <v>0.13</v>
      </c>
      <c r="H37" s="37">
        <v>0.17</v>
      </c>
      <c r="I37" s="37">
        <v>0.19</v>
      </c>
      <c r="J37" s="38">
        <v>0.09</v>
      </c>
      <c r="K37" s="22"/>
      <c r="L37" s="22"/>
      <c r="M37" s="22"/>
      <c r="N37" s="22"/>
      <c r="O37" s="22"/>
      <c r="P37" s="22"/>
    </row>
    <row r="38" spans="1:16" ht="39" customHeight="1" x14ac:dyDescent="0.15">
      <c r="A38" s="22"/>
      <c r="B38" s="35"/>
      <c r="C38" s="1181" t="s">
        <v>572</v>
      </c>
      <c r="D38" s="1182"/>
      <c r="E38" s="1183"/>
      <c r="F38" s="36">
        <v>0.04</v>
      </c>
      <c r="G38" s="37">
        <v>0.04</v>
      </c>
      <c r="H38" s="37">
        <v>0.04</v>
      </c>
      <c r="I38" s="37">
        <v>0.04</v>
      </c>
      <c r="J38" s="38">
        <v>0.04</v>
      </c>
      <c r="K38" s="22"/>
      <c r="L38" s="22"/>
      <c r="M38" s="22"/>
      <c r="N38" s="22"/>
      <c r="O38" s="22"/>
      <c r="P38" s="22"/>
    </row>
    <row r="39" spans="1:16" ht="39" customHeight="1" x14ac:dyDescent="0.15">
      <c r="A39" s="22"/>
      <c r="B39" s="35"/>
      <c r="C39" s="1181" t="s">
        <v>573</v>
      </c>
      <c r="D39" s="1182"/>
      <c r="E39" s="1183"/>
      <c r="F39" s="36">
        <v>0.1</v>
      </c>
      <c r="G39" s="37">
        <v>0.01</v>
      </c>
      <c r="H39" s="37">
        <v>0.15</v>
      </c>
      <c r="I39" s="37">
        <v>0.02</v>
      </c>
      <c r="J39" s="38">
        <v>0.01</v>
      </c>
      <c r="K39" s="22"/>
      <c r="L39" s="22"/>
      <c r="M39" s="22"/>
      <c r="N39" s="22"/>
      <c r="O39" s="22"/>
      <c r="P39" s="22"/>
    </row>
    <row r="40" spans="1:16" ht="39" customHeight="1" x14ac:dyDescent="0.15">
      <c r="A40" s="22"/>
      <c r="B40" s="35"/>
      <c r="C40" s="1181" t="s">
        <v>574</v>
      </c>
      <c r="D40" s="1182"/>
      <c r="E40" s="1183"/>
      <c r="F40" s="36">
        <v>0.01</v>
      </c>
      <c r="G40" s="37">
        <v>0</v>
      </c>
      <c r="H40" s="37">
        <v>0.01</v>
      </c>
      <c r="I40" s="37">
        <v>0.01</v>
      </c>
      <c r="J40" s="38">
        <v>0.01</v>
      </c>
      <c r="K40" s="22"/>
      <c r="L40" s="22"/>
      <c r="M40" s="22"/>
      <c r="N40" s="22"/>
      <c r="O40" s="22"/>
      <c r="P40" s="22"/>
    </row>
    <row r="41" spans="1:16" ht="39" customHeight="1" x14ac:dyDescent="0.15">
      <c r="A41" s="22"/>
      <c r="B41" s="35"/>
      <c r="C41" s="1181" t="s">
        <v>575</v>
      </c>
      <c r="D41" s="1182"/>
      <c r="E41" s="1183"/>
      <c r="F41" s="36">
        <v>0.02</v>
      </c>
      <c r="G41" s="37">
        <v>0.01</v>
      </c>
      <c r="H41" s="37">
        <v>0</v>
      </c>
      <c r="I41" s="37">
        <v>0</v>
      </c>
      <c r="J41" s="38">
        <v>0</v>
      </c>
      <c r="K41" s="22"/>
      <c r="L41" s="22"/>
      <c r="M41" s="22"/>
      <c r="N41" s="22"/>
      <c r="O41" s="22"/>
      <c r="P41" s="22"/>
    </row>
    <row r="42" spans="1:16" ht="39" customHeight="1" x14ac:dyDescent="0.15">
      <c r="A42" s="22"/>
      <c r="B42" s="39"/>
      <c r="C42" s="1181" t="s">
        <v>576</v>
      </c>
      <c r="D42" s="1182"/>
      <c r="E42" s="1183"/>
      <c r="F42" s="36" t="s">
        <v>518</v>
      </c>
      <c r="G42" s="37" t="s">
        <v>518</v>
      </c>
      <c r="H42" s="37" t="s">
        <v>518</v>
      </c>
      <c r="I42" s="37" t="s">
        <v>518</v>
      </c>
      <c r="J42" s="38" t="s">
        <v>518</v>
      </c>
      <c r="K42" s="22"/>
      <c r="L42" s="22"/>
      <c r="M42" s="22"/>
      <c r="N42" s="22"/>
      <c r="O42" s="22"/>
      <c r="P42" s="22"/>
    </row>
    <row r="43" spans="1:16" ht="39" customHeight="1" thickBot="1" x14ac:dyDescent="0.2">
      <c r="A43" s="22"/>
      <c r="B43" s="40"/>
      <c r="C43" s="1184" t="s">
        <v>577</v>
      </c>
      <c r="D43" s="1185"/>
      <c r="E43" s="1186"/>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Nu3ToFH+hV1gEor3FjeAkxPYO7hVcL7ywxDpaj5sn0TslFUsaiebwrgZy9/1s/1poV23SJPI4nABwYZXBrZoQ==" saltValue="maQyzS+5kVFGRd5KmBOE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1446</v>
      </c>
      <c r="L45" s="60">
        <v>1461</v>
      </c>
      <c r="M45" s="60">
        <v>1597</v>
      </c>
      <c r="N45" s="60">
        <v>1645</v>
      </c>
      <c r="O45" s="61">
        <v>1651</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518</v>
      </c>
      <c r="L46" s="64" t="s">
        <v>518</v>
      </c>
      <c r="M46" s="64" t="s">
        <v>518</v>
      </c>
      <c r="N46" s="64" t="s">
        <v>518</v>
      </c>
      <c r="O46" s="65" t="s">
        <v>518</v>
      </c>
      <c r="P46" s="48"/>
      <c r="Q46" s="48"/>
      <c r="R46" s="48"/>
      <c r="S46" s="48"/>
      <c r="T46" s="48"/>
      <c r="U46" s="48"/>
    </row>
    <row r="47" spans="1:21" ht="30.75" customHeight="1" x14ac:dyDescent="0.15">
      <c r="A47" s="48"/>
      <c r="B47" s="1191"/>
      <c r="C47" s="1192"/>
      <c r="D47" s="62"/>
      <c r="E47" s="1197" t="s">
        <v>14</v>
      </c>
      <c r="F47" s="1197"/>
      <c r="G47" s="1197"/>
      <c r="H47" s="1197"/>
      <c r="I47" s="1197"/>
      <c r="J47" s="1198"/>
      <c r="K47" s="63">
        <v>7</v>
      </c>
      <c r="L47" s="64">
        <v>5</v>
      </c>
      <c r="M47" s="64">
        <v>3</v>
      </c>
      <c r="N47" s="64">
        <v>2</v>
      </c>
      <c r="O47" s="65" t="s">
        <v>518</v>
      </c>
      <c r="P47" s="48"/>
      <c r="Q47" s="48"/>
      <c r="R47" s="48"/>
      <c r="S47" s="48"/>
      <c r="T47" s="48"/>
      <c r="U47" s="48"/>
    </row>
    <row r="48" spans="1:21" ht="30.75" customHeight="1" x14ac:dyDescent="0.15">
      <c r="A48" s="48"/>
      <c r="B48" s="1191"/>
      <c r="C48" s="1192"/>
      <c r="D48" s="62"/>
      <c r="E48" s="1197" t="s">
        <v>15</v>
      </c>
      <c r="F48" s="1197"/>
      <c r="G48" s="1197"/>
      <c r="H48" s="1197"/>
      <c r="I48" s="1197"/>
      <c r="J48" s="1198"/>
      <c r="K48" s="63">
        <v>143</v>
      </c>
      <c r="L48" s="64">
        <v>72</v>
      </c>
      <c r="M48" s="64">
        <v>127</v>
      </c>
      <c r="N48" s="64">
        <v>134</v>
      </c>
      <c r="O48" s="65">
        <v>128</v>
      </c>
      <c r="P48" s="48"/>
      <c r="Q48" s="48"/>
      <c r="R48" s="48"/>
      <c r="S48" s="48"/>
      <c r="T48" s="48"/>
      <c r="U48" s="48"/>
    </row>
    <row r="49" spans="1:21" ht="30.75" customHeight="1" x14ac:dyDescent="0.15">
      <c r="A49" s="48"/>
      <c r="B49" s="1191"/>
      <c r="C49" s="1192"/>
      <c r="D49" s="62"/>
      <c r="E49" s="1197" t="s">
        <v>16</v>
      </c>
      <c r="F49" s="1197"/>
      <c r="G49" s="1197"/>
      <c r="H49" s="1197"/>
      <c r="I49" s="1197"/>
      <c r="J49" s="1198"/>
      <c r="K49" s="63">
        <v>85</v>
      </c>
      <c r="L49" s="64">
        <v>74</v>
      </c>
      <c r="M49" s="64">
        <v>84</v>
      </c>
      <c r="N49" s="64">
        <v>84</v>
      </c>
      <c r="O49" s="65">
        <v>100</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518</v>
      </c>
      <c r="L50" s="64" t="s">
        <v>518</v>
      </c>
      <c r="M50" s="64" t="s">
        <v>518</v>
      </c>
      <c r="N50" s="64" t="s">
        <v>518</v>
      </c>
      <c r="O50" s="65" t="s">
        <v>518</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518</v>
      </c>
      <c r="L51" s="64" t="s">
        <v>518</v>
      </c>
      <c r="M51" s="64" t="s">
        <v>518</v>
      </c>
      <c r="N51" s="64" t="s">
        <v>518</v>
      </c>
      <c r="O51" s="65" t="s">
        <v>518</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1429</v>
      </c>
      <c r="L52" s="64">
        <v>1419</v>
      </c>
      <c r="M52" s="64">
        <v>1513</v>
      </c>
      <c r="N52" s="64">
        <v>1535</v>
      </c>
      <c r="O52" s="65">
        <v>1540</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252</v>
      </c>
      <c r="L53" s="69">
        <v>193</v>
      </c>
      <c r="M53" s="69">
        <v>298</v>
      </c>
      <c r="N53" s="69">
        <v>330</v>
      </c>
      <c r="O53" s="70">
        <v>339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V+z8Sir79WhQPz1VG82VsmYOFoQ6CBKdduWtiLN9RKgae3Vr9hyblGh5Y2AvXg49BXDTYHHB0RBlklsv9Ex6w==" saltValue="9O5LhCPWl6W5KQ0DK8Yy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559</v>
      </c>
      <c r="J40" s="103" t="s">
        <v>560</v>
      </c>
      <c r="K40" s="103" t="s">
        <v>561</v>
      </c>
      <c r="L40" s="103" t="s">
        <v>562</v>
      </c>
      <c r="M40" s="104" t="s">
        <v>563</v>
      </c>
    </row>
    <row r="41" spans="2:13" ht="27.75" customHeight="1" x14ac:dyDescent="0.15">
      <c r="B41" s="1220" t="s">
        <v>32</v>
      </c>
      <c r="C41" s="1221"/>
      <c r="D41" s="105"/>
      <c r="E41" s="1226" t="s">
        <v>33</v>
      </c>
      <c r="F41" s="1226"/>
      <c r="G41" s="1226"/>
      <c r="H41" s="1227"/>
      <c r="I41" s="355">
        <v>13064</v>
      </c>
      <c r="J41" s="356">
        <v>12770</v>
      </c>
      <c r="K41" s="356">
        <v>11993</v>
      </c>
      <c r="L41" s="356">
        <v>11504</v>
      </c>
      <c r="M41" s="357">
        <v>11312</v>
      </c>
    </row>
    <row r="42" spans="2:13" ht="27.75" customHeight="1" x14ac:dyDescent="0.15">
      <c r="B42" s="1222"/>
      <c r="C42" s="1223"/>
      <c r="D42" s="106"/>
      <c r="E42" s="1228" t="s">
        <v>34</v>
      </c>
      <c r="F42" s="1228"/>
      <c r="G42" s="1228"/>
      <c r="H42" s="1229"/>
      <c r="I42" s="358" t="s">
        <v>518</v>
      </c>
      <c r="J42" s="359" t="s">
        <v>518</v>
      </c>
      <c r="K42" s="359" t="s">
        <v>518</v>
      </c>
      <c r="L42" s="359" t="s">
        <v>518</v>
      </c>
      <c r="M42" s="360" t="s">
        <v>518</v>
      </c>
    </row>
    <row r="43" spans="2:13" ht="27.75" customHeight="1" x14ac:dyDescent="0.15">
      <c r="B43" s="1222"/>
      <c r="C43" s="1223"/>
      <c r="D43" s="106"/>
      <c r="E43" s="1228" t="s">
        <v>35</v>
      </c>
      <c r="F43" s="1228"/>
      <c r="G43" s="1228"/>
      <c r="H43" s="1229"/>
      <c r="I43" s="358">
        <v>1330</v>
      </c>
      <c r="J43" s="359">
        <v>1086</v>
      </c>
      <c r="K43" s="359">
        <v>1027</v>
      </c>
      <c r="L43" s="359">
        <v>1048</v>
      </c>
      <c r="M43" s="360">
        <v>1149</v>
      </c>
    </row>
    <row r="44" spans="2:13" ht="27.75" customHeight="1" x14ac:dyDescent="0.15">
      <c r="B44" s="1222"/>
      <c r="C44" s="1223"/>
      <c r="D44" s="106"/>
      <c r="E44" s="1228" t="s">
        <v>36</v>
      </c>
      <c r="F44" s="1228"/>
      <c r="G44" s="1228"/>
      <c r="H44" s="1229"/>
      <c r="I44" s="358">
        <v>969</v>
      </c>
      <c r="J44" s="359">
        <v>959</v>
      </c>
      <c r="K44" s="359">
        <v>935</v>
      </c>
      <c r="L44" s="359">
        <v>874</v>
      </c>
      <c r="M44" s="360">
        <v>823</v>
      </c>
    </row>
    <row r="45" spans="2:13" ht="27.75" customHeight="1" x14ac:dyDescent="0.15">
      <c r="B45" s="1222"/>
      <c r="C45" s="1223"/>
      <c r="D45" s="106"/>
      <c r="E45" s="1228" t="s">
        <v>37</v>
      </c>
      <c r="F45" s="1228"/>
      <c r="G45" s="1228"/>
      <c r="H45" s="1229"/>
      <c r="I45" s="358">
        <v>2313</v>
      </c>
      <c r="J45" s="359">
        <v>2298</v>
      </c>
      <c r="K45" s="359">
        <v>2318</v>
      </c>
      <c r="L45" s="359">
        <v>2404</v>
      </c>
      <c r="M45" s="360">
        <v>2420</v>
      </c>
    </row>
    <row r="46" spans="2:13" ht="27.75" customHeight="1" x14ac:dyDescent="0.15">
      <c r="B46" s="1222"/>
      <c r="C46" s="1223"/>
      <c r="D46" s="107"/>
      <c r="E46" s="1228" t="s">
        <v>38</v>
      </c>
      <c r="F46" s="1228"/>
      <c r="G46" s="1228"/>
      <c r="H46" s="1229"/>
      <c r="I46" s="358" t="s">
        <v>518</v>
      </c>
      <c r="J46" s="359" t="s">
        <v>518</v>
      </c>
      <c r="K46" s="359" t="s">
        <v>518</v>
      </c>
      <c r="L46" s="359" t="s">
        <v>518</v>
      </c>
      <c r="M46" s="360" t="s">
        <v>518</v>
      </c>
    </row>
    <row r="47" spans="2:13" ht="27.75" customHeight="1" x14ac:dyDescent="0.15">
      <c r="B47" s="1222"/>
      <c r="C47" s="1223"/>
      <c r="D47" s="108"/>
      <c r="E47" s="1230" t="s">
        <v>39</v>
      </c>
      <c r="F47" s="1231"/>
      <c r="G47" s="1231"/>
      <c r="H47" s="1232"/>
      <c r="I47" s="358" t="s">
        <v>518</v>
      </c>
      <c r="J47" s="359" t="s">
        <v>518</v>
      </c>
      <c r="K47" s="359" t="s">
        <v>518</v>
      </c>
      <c r="L47" s="359" t="s">
        <v>518</v>
      </c>
      <c r="M47" s="360" t="s">
        <v>518</v>
      </c>
    </row>
    <row r="48" spans="2:13" ht="27.75" customHeight="1" x14ac:dyDescent="0.15">
      <c r="B48" s="1222"/>
      <c r="C48" s="1223"/>
      <c r="D48" s="106"/>
      <c r="E48" s="1228" t="s">
        <v>40</v>
      </c>
      <c r="F48" s="1228"/>
      <c r="G48" s="1228"/>
      <c r="H48" s="1229"/>
      <c r="I48" s="358" t="s">
        <v>518</v>
      </c>
      <c r="J48" s="359" t="s">
        <v>518</v>
      </c>
      <c r="K48" s="359" t="s">
        <v>518</v>
      </c>
      <c r="L48" s="359" t="s">
        <v>518</v>
      </c>
      <c r="M48" s="360" t="s">
        <v>518</v>
      </c>
    </row>
    <row r="49" spans="2:13" ht="27.75" customHeight="1" x14ac:dyDescent="0.15">
      <c r="B49" s="1224"/>
      <c r="C49" s="1225"/>
      <c r="D49" s="106"/>
      <c r="E49" s="1228" t="s">
        <v>41</v>
      </c>
      <c r="F49" s="1228"/>
      <c r="G49" s="1228"/>
      <c r="H49" s="1229"/>
      <c r="I49" s="358" t="s">
        <v>518</v>
      </c>
      <c r="J49" s="359" t="s">
        <v>518</v>
      </c>
      <c r="K49" s="359" t="s">
        <v>518</v>
      </c>
      <c r="L49" s="359" t="s">
        <v>518</v>
      </c>
      <c r="M49" s="360" t="s">
        <v>518</v>
      </c>
    </row>
    <row r="50" spans="2:13" ht="27.75" customHeight="1" x14ac:dyDescent="0.15">
      <c r="B50" s="1233" t="s">
        <v>42</v>
      </c>
      <c r="C50" s="1234"/>
      <c r="D50" s="109"/>
      <c r="E50" s="1228" t="s">
        <v>43</v>
      </c>
      <c r="F50" s="1228"/>
      <c r="G50" s="1228"/>
      <c r="H50" s="1229"/>
      <c r="I50" s="358">
        <v>5230</v>
      </c>
      <c r="J50" s="359">
        <v>5306</v>
      </c>
      <c r="K50" s="359">
        <v>5463</v>
      </c>
      <c r="L50" s="359">
        <v>6330</v>
      </c>
      <c r="M50" s="360">
        <v>6823</v>
      </c>
    </row>
    <row r="51" spans="2:13" ht="27.75" customHeight="1" x14ac:dyDescent="0.15">
      <c r="B51" s="1222"/>
      <c r="C51" s="1223"/>
      <c r="D51" s="106"/>
      <c r="E51" s="1228" t="s">
        <v>44</v>
      </c>
      <c r="F51" s="1228"/>
      <c r="G51" s="1228"/>
      <c r="H51" s="1229"/>
      <c r="I51" s="358">
        <v>185</v>
      </c>
      <c r="J51" s="359">
        <v>179</v>
      </c>
      <c r="K51" s="359">
        <v>161</v>
      </c>
      <c r="L51" s="359">
        <v>144</v>
      </c>
      <c r="M51" s="360">
        <v>127</v>
      </c>
    </row>
    <row r="52" spans="2:13" ht="27.75" customHeight="1" x14ac:dyDescent="0.15">
      <c r="B52" s="1224"/>
      <c r="C52" s="1225"/>
      <c r="D52" s="106"/>
      <c r="E52" s="1228" t="s">
        <v>45</v>
      </c>
      <c r="F52" s="1228"/>
      <c r="G52" s="1228"/>
      <c r="H52" s="1229"/>
      <c r="I52" s="358">
        <v>13268</v>
      </c>
      <c r="J52" s="359">
        <v>13028</v>
      </c>
      <c r="K52" s="359">
        <v>12425</v>
      </c>
      <c r="L52" s="359">
        <v>11927</v>
      </c>
      <c r="M52" s="360">
        <v>11576</v>
      </c>
    </row>
    <row r="53" spans="2:13" ht="27.75" customHeight="1" thickBot="1" x14ac:dyDescent="0.2">
      <c r="B53" s="1235" t="s">
        <v>46</v>
      </c>
      <c r="C53" s="1236"/>
      <c r="D53" s="110"/>
      <c r="E53" s="1237" t="s">
        <v>47</v>
      </c>
      <c r="F53" s="1237"/>
      <c r="G53" s="1237"/>
      <c r="H53" s="1238"/>
      <c r="I53" s="361">
        <v>-1008</v>
      </c>
      <c r="J53" s="362">
        <v>-1399</v>
      </c>
      <c r="K53" s="362">
        <v>-1777</v>
      </c>
      <c r="L53" s="362">
        <v>-2571</v>
      </c>
      <c r="M53" s="363">
        <v>-2821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c+O5JEpMNzoZ0WUzIFdLcpI8k/Uu5sTaOrTda+sgmGKC+1BB+n1GAf4eGS6So2vOQyHr5mcFGcWo3Xws+cFfsg==" saltValue="mbgTUrRGJWrutoe77U2R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47" t="s">
        <v>50</v>
      </c>
      <c r="D55" s="1247"/>
      <c r="E55" s="1248"/>
      <c r="F55" s="122">
        <v>3305</v>
      </c>
      <c r="G55" s="122">
        <v>3749</v>
      </c>
      <c r="H55" s="123">
        <v>4175</v>
      </c>
    </row>
    <row r="56" spans="2:8" ht="52.5" customHeight="1" x14ac:dyDescent="0.15">
      <c r="B56" s="124"/>
      <c r="C56" s="1249" t="s">
        <v>51</v>
      </c>
      <c r="D56" s="1249"/>
      <c r="E56" s="1250"/>
      <c r="F56" s="125">
        <v>1501</v>
      </c>
      <c r="G56" s="125">
        <v>1602</v>
      </c>
      <c r="H56" s="126">
        <v>1752</v>
      </c>
    </row>
    <row r="57" spans="2:8" ht="53.25" customHeight="1" x14ac:dyDescent="0.15">
      <c r="B57" s="124"/>
      <c r="C57" s="1251" t="s">
        <v>52</v>
      </c>
      <c r="D57" s="1251"/>
      <c r="E57" s="1252"/>
      <c r="F57" s="127">
        <v>2069</v>
      </c>
      <c r="G57" s="127">
        <v>2451</v>
      </c>
      <c r="H57" s="128">
        <v>2312</v>
      </c>
    </row>
    <row r="58" spans="2:8" ht="45.75" customHeight="1" x14ac:dyDescent="0.15">
      <c r="B58" s="129"/>
      <c r="C58" s="1239" t="s">
        <v>606</v>
      </c>
      <c r="D58" s="1240"/>
      <c r="E58" s="1241"/>
      <c r="F58" s="130">
        <v>1084</v>
      </c>
      <c r="G58" s="130">
        <v>1083</v>
      </c>
      <c r="H58" s="131">
        <v>1083</v>
      </c>
    </row>
    <row r="59" spans="2:8" ht="45.75" customHeight="1" x14ac:dyDescent="0.15">
      <c r="B59" s="129"/>
      <c r="C59" s="1239" t="s">
        <v>607</v>
      </c>
      <c r="D59" s="1240"/>
      <c r="E59" s="1241"/>
      <c r="F59" s="130">
        <v>348</v>
      </c>
      <c r="G59" s="130">
        <v>400</v>
      </c>
      <c r="H59" s="131">
        <v>383</v>
      </c>
    </row>
    <row r="60" spans="2:8" ht="45.75" customHeight="1" x14ac:dyDescent="0.15">
      <c r="B60" s="129"/>
      <c r="C60" s="1239" t="s">
        <v>608</v>
      </c>
      <c r="D60" s="1240"/>
      <c r="E60" s="1241"/>
      <c r="F60" s="130">
        <v>79</v>
      </c>
      <c r="G60" s="130">
        <v>343</v>
      </c>
      <c r="H60" s="131">
        <v>263</v>
      </c>
    </row>
    <row r="61" spans="2:8" ht="45.75" customHeight="1" x14ac:dyDescent="0.15">
      <c r="B61" s="129"/>
      <c r="C61" s="1239" t="s">
        <v>609</v>
      </c>
      <c r="D61" s="1240"/>
      <c r="E61" s="1241"/>
      <c r="F61" s="130">
        <v>218</v>
      </c>
      <c r="G61" s="130">
        <v>213</v>
      </c>
      <c r="H61" s="131">
        <v>209</v>
      </c>
    </row>
    <row r="62" spans="2:8" ht="45.75" customHeight="1" thickBot="1" x14ac:dyDescent="0.2">
      <c r="B62" s="132"/>
      <c r="C62" s="1242" t="s">
        <v>610</v>
      </c>
      <c r="D62" s="1243"/>
      <c r="E62" s="1244"/>
      <c r="F62" s="133">
        <v>170</v>
      </c>
      <c r="G62" s="133">
        <v>170</v>
      </c>
      <c r="H62" s="134">
        <v>170</v>
      </c>
    </row>
    <row r="63" spans="2:8" ht="52.5" customHeight="1" thickBot="1" x14ac:dyDescent="0.2">
      <c r="B63" s="135"/>
      <c r="C63" s="1245" t="s">
        <v>53</v>
      </c>
      <c r="D63" s="1245"/>
      <c r="E63" s="1246"/>
      <c r="F63" s="136">
        <v>6875</v>
      </c>
      <c r="G63" s="136">
        <v>7802</v>
      </c>
      <c r="H63" s="137">
        <v>8239</v>
      </c>
    </row>
    <row r="64" spans="2:8" x14ac:dyDescent="0.15"/>
  </sheetData>
  <sheetProtection algorithmName="SHA-512" hashValue="w7rXLlfqsh35qhwlkEMUe67YSWA3JAhhpEiuQZHOFRLOUBLhW3duLRrc8x0EfHgF5BjV8gYEVVlt6VA0ABgrKg==" saltValue="ptSjkwSMefL+mWMdLDdV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622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615</v>
      </c>
    </row>
    <row r="50" spans="1:109" x14ac:dyDescent="0.15">
      <c r="B50" s="372"/>
      <c r="G50" s="1253"/>
      <c r="H50" s="1253"/>
      <c r="I50" s="1253"/>
      <c r="J50" s="1253"/>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59" t="s">
        <v>559</v>
      </c>
      <c r="BQ50" s="1259"/>
      <c r="BR50" s="1259"/>
      <c r="BS50" s="1259"/>
      <c r="BT50" s="1259"/>
      <c r="BU50" s="1259"/>
      <c r="BV50" s="1259"/>
      <c r="BW50" s="1259"/>
      <c r="BX50" s="1259" t="s">
        <v>560</v>
      </c>
      <c r="BY50" s="1259"/>
      <c r="BZ50" s="1259"/>
      <c r="CA50" s="1259"/>
      <c r="CB50" s="1259"/>
      <c r="CC50" s="1259"/>
      <c r="CD50" s="1259"/>
      <c r="CE50" s="1259"/>
      <c r="CF50" s="1259" t="s">
        <v>561</v>
      </c>
      <c r="CG50" s="1259"/>
      <c r="CH50" s="1259"/>
      <c r="CI50" s="1259"/>
      <c r="CJ50" s="1259"/>
      <c r="CK50" s="1259"/>
      <c r="CL50" s="1259"/>
      <c r="CM50" s="1259"/>
      <c r="CN50" s="1259" t="s">
        <v>562</v>
      </c>
      <c r="CO50" s="1259"/>
      <c r="CP50" s="1259"/>
      <c r="CQ50" s="1259"/>
      <c r="CR50" s="1259"/>
      <c r="CS50" s="1259"/>
      <c r="CT50" s="1259"/>
      <c r="CU50" s="1259"/>
      <c r="CV50" s="1259" t="s">
        <v>563</v>
      </c>
      <c r="CW50" s="1259"/>
      <c r="CX50" s="1259"/>
      <c r="CY50" s="1259"/>
      <c r="CZ50" s="1259"/>
      <c r="DA50" s="1259"/>
      <c r="DB50" s="1259"/>
      <c r="DC50" s="1259"/>
    </row>
    <row r="51" spans="1:109" ht="13.5" customHeight="1" x14ac:dyDescent="0.15">
      <c r="B51" s="372"/>
      <c r="G51" s="1271"/>
      <c r="H51" s="1271"/>
      <c r="I51" s="1275"/>
      <c r="J51" s="1275"/>
      <c r="K51" s="1260"/>
      <c r="L51" s="1260"/>
      <c r="M51" s="1260"/>
      <c r="N51" s="1260"/>
      <c r="AM51" s="381"/>
      <c r="AN51" s="1258" t="s">
        <v>616</v>
      </c>
      <c r="AO51" s="1258"/>
      <c r="AP51" s="1258"/>
      <c r="AQ51" s="1258"/>
      <c r="AR51" s="1258"/>
      <c r="AS51" s="1258"/>
      <c r="AT51" s="1258"/>
      <c r="AU51" s="1258"/>
      <c r="AV51" s="1258"/>
      <c r="AW51" s="1258"/>
      <c r="AX51" s="1258"/>
      <c r="AY51" s="1258"/>
      <c r="AZ51" s="1258"/>
      <c r="BA51" s="1258"/>
      <c r="BB51" s="1258" t="s">
        <v>617</v>
      </c>
      <c r="BC51" s="1258"/>
      <c r="BD51" s="1258"/>
      <c r="BE51" s="1258"/>
      <c r="BF51" s="1258"/>
      <c r="BG51" s="1258"/>
      <c r="BH51" s="1258"/>
      <c r="BI51" s="1258"/>
      <c r="BJ51" s="1258"/>
      <c r="BK51" s="1258"/>
      <c r="BL51" s="1258"/>
      <c r="BM51" s="1258"/>
      <c r="BN51" s="1258"/>
      <c r="BO51" s="1258"/>
      <c r="BP51" s="1270"/>
      <c r="BQ51" s="1255"/>
      <c r="BR51" s="1255"/>
      <c r="BS51" s="1255"/>
      <c r="BT51" s="1255"/>
      <c r="BU51" s="1255"/>
      <c r="BV51" s="1255"/>
      <c r="BW51" s="1255"/>
      <c r="BX51" s="1270"/>
      <c r="BY51" s="1255"/>
      <c r="BZ51" s="1255"/>
      <c r="CA51" s="1255"/>
      <c r="CB51" s="1255"/>
      <c r="CC51" s="1255"/>
      <c r="CD51" s="1255"/>
      <c r="CE51" s="1255"/>
      <c r="CF51" s="1270"/>
      <c r="CG51" s="1255"/>
      <c r="CH51" s="1255"/>
      <c r="CI51" s="1255"/>
      <c r="CJ51" s="1255"/>
      <c r="CK51" s="1255"/>
      <c r="CL51" s="1255"/>
      <c r="CM51" s="1255"/>
      <c r="CN51" s="1270"/>
      <c r="CO51" s="1255"/>
      <c r="CP51" s="1255"/>
      <c r="CQ51" s="1255"/>
      <c r="CR51" s="1255"/>
      <c r="CS51" s="1255"/>
      <c r="CT51" s="1255"/>
      <c r="CU51" s="1255"/>
      <c r="CV51" s="1255"/>
      <c r="CW51" s="1255"/>
      <c r="CX51" s="1255"/>
      <c r="CY51" s="1255"/>
      <c r="CZ51" s="1255"/>
      <c r="DA51" s="1255"/>
      <c r="DB51" s="1255"/>
      <c r="DC51" s="1255"/>
    </row>
    <row r="52" spans="1:109" x14ac:dyDescent="0.15">
      <c r="B52" s="372"/>
      <c r="G52" s="1271"/>
      <c r="H52" s="1271"/>
      <c r="I52" s="1275"/>
      <c r="J52" s="1275"/>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1"/>
      <c r="H53" s="1271"/>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618</v>
      </c>
      <c r="BC53" s="1258"/>
      <c r="BD53" s="1258"/>
      <c r="BE53" s="1258"/>
      <c r="BF53" s="1258"/>
      <c r="BG53" s="1258"/>
      <c r="BH53" s="1258"/>
      <c r="BI53" s="1258"/>
      <c r="BJ53" s="1258"/>
      <c r="BK53" s="1258"/>
      <c r="BL53" s="1258"/>
      <c r="BM53" s="1258"/>
      <c r="BN53" s="1258"/>
      <c r="BO53" s="1258"/>
      <c r="BP53" s="1270"/>
      <c r="BQ53" s="1255"/>
      <c r="BR53" s="1255"/>
      <c r="BS53" s="1255"/>
      <c r="BT53" s="1255"/>
      <c r="BU53" s="1255"/>
      <c r="BV53" s="1255"/>
      <c r="BW53" s="1255"/>
      <c r="BX53" s="1270"/>
      <c r="BY53" s="1255"/>
      <c r="BZ53" s="1255"/>
      <c r="CA53" s="1255"/>
      <c r="CB53" s="1255"/>
      <c r="CC53" s="1255"/>
      <c r="CD53" s="1255"/>
      <c r="CE53" s="1255"/>
      <c r="CF53" s="1270"/>
      <c r="CG53" s="1255"/>
      <c r="CH53" s="1255"/>
      <c r="CI53" s="1255"/>
      <c r="CJ53" s="1255"/>
      <c r="CK53" s="1255"/>
      <c r="CL53" s="1255"/>
      <c r="CM53" s="1255"/>
      <c r="CN53" s="1270"/>
      <c r="CO53" s="1255"/>
      <c r="CP53" s="1255"/>
      <c r="CQ53" s="1255"/>
      <c r="CR53" s="1255"/>
      <c r="CS53" s="1255"/>
      <c r="CT53" s="1255"/>
      <c r="CU53" s="1255"/>
      <c r="CV53" s="1255">
        <v>73.099999999999994</v>
      </c>
      <c r="CW53" s="1255"/>
      <c r="CX53" s="1255"/>
      <c r="CY53" s="1255"/>
      <c r="CZ53" s="1255"/>
      <c r="DA53" s="1255"/>
      <c r="DB53" s="1255"/>
      <c r="DC53" s="1255"/>
    </row>
    <row r="54" spans="1:109" x14ac:dyDescent="0.15">
      <c r="A54" s="380"/>
      <c r="B54" s="372"/>
      <c r="G54" s="1271"/>
      <c r="H54" s="1271"/>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619</v>
      </c>
      <c r="AO55" s="1259"/>
      <c r="AP55" s="1259"/>
      <c r="AQ55" s="1259"/>
      <c r="AR55" s="1259"/>
      <c r="AS55" s="1259"/>
      <c r="AT55" s="1259"/>
      <c r="AU55" s="1259"/>
      <c r="AV55" s="1259"/>
      <c r="AW55" s="1259"/>
      <c r="AX55" s="1259"/>
      <c r="AY55" s="1259"/>
      <c r="AZ55" s="1259"/>
      <c r="BA55" s="1259"/>
      <c r="BB55" s="1258" t="s">
        <v>617</v>
      </c>
      <c r="BC55" s="1258"/>
      <c r="BD55" s="1258"/>
      <c r="BE55" s="1258"/>
      <c r="BF55" s="1258"/>
      <c r="BG55" s="1258"/>
      <c r="BH55" s="1258"/>
      <c r="BI55" s="1258"/>
      <c r="BJ55" s="1258"/>
      <c r="BK55" s="1258"/>
      <c r="BL55" s="1258"/>
      <c r="BM55" s="1258"/>
      <c r="BN55" s="1258"/>
      <c r="BO55" s="1258"/>
      <c r="BP55" s="1270"/>
      <c r="BQ55" s="1255"/>
      <c r="BR55" s="1255"/>
      <c r="BS55" s="1255"/>
      <c r="BT55" s="1255"/>
      <c r="BU55" s="1255"/>
      <c r="BV55" s="1255"/>
      <c r="BW55" s="1255"/>
      <c r="BX55" s="1270"/>
      <c r="BY55" s="1255"/>
      <c r="BZ55" s="1255"/>
      <c r="CA55" s="1255"/>
      <c r="CB55" s="1255"/>
      <c r="CC55" s="1255"/>
      <c r="CD55" s="1255"/>
      <c r="CE55" s="1255"/>
      <c r="CF55" s="1270"/>
      <c r="CG55" s="1255"/>
      <c r="CH55" s="1255"/>
      <c r="CI55" s="1255"/>
      <c r="CJ55" s="1255"/>
      <c r="CK55" s="1255"/>
      <c r="CL55" s="1255"/>
      <c r="CM55" s="1255"/>
      <c r="CN55" s="1270"/>
      <c r="CO55" s="1255"/>
      <c r="CP55" s="1255"/>
      <c r="CQ55" s="1255"/>
      <c r="CR55" s="1255"/>
      <c r="CS55" s="1255"/>
      <c r="CT55" s="1255"/>
      <c r="CU55" s="1255"/>
      <c r="CV55" s="1255">
        <v>15.5</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618</v>
      </c>
      <c r="BC57" s="1258"/>
      <c r="BD57" s="1258"/>
      <c r="BE57" s="1258"/>
      <c r="BF57" s="1258"/>
      <c r="BG57" s="1258"/>
      <c r="BH57" s="1258"/>
      <c r="BI57" s="1258"/>
      <c r="BJ57" s="1258"/>
      <c r="BK57" s="1258"/>
      <c r="BL57" s="1258"/>
      <c r="BM57" s="1258"/>
      <c r="BN57" s="1258"/>
      <c r="BO57" s="1258"/>
      <c r="BP57" s="1270"/>
      <c r="BQ57" s="1255"/>
      <c r="BR57" s="1255"/>
      <c r="BS57" s="1255"/>
      <c r="BT57" s="1255"/>
      <c r="BU57" s="1255"/>
      <c r="BV57" s="1255"/>
      <c r="BW57" s="1255"/>
      <c r="BX57" s="1270"/>
      <c r="BY57" s="1255"/>
      <c r="BZ57" s="1255"/>
      <c r="CA57" s="1255"/>
      <c r="CB57" s="1255"/>
      <c r="CC57" s="1255"/>
      <c r="CD57" s="1255"/>
      <c r="CE57" s="1255"/>
      <c r="CF57" s="1270"/>
      <c r="CG57" s="1255"/>
      <c r="CH57" s="1255"/>
      <c r="CI57" s="1255"/>
      <c r="CJ57" s="1255"/>
      <c r="CK57" s="1255"/>
      <c r="CL57" s="1255"/>
      <c r="CM57" s="1255"/>
      <c r="CN57" s="1270"/>
      <c r="CO57" s="1255"/>
      <c r="CP57" s="1255"/>
      <c r="CQ57" s="1255"/>
      <c r="CR57" s="1255"/>
      <c r="CS57" s="1255"/>
      <c r="CT57" s="1255"/>
      <c r="CU57" s="1255"/>
      <c r="CV57" s="1255">
        <v>63.9</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620</v>
      </c>
    </row>
    <row r="64" spans="1:109" x14ac:dyDescent="0.15">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1" t="s">
        <v>623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615</v>
      </c>
    </row>
    <row r="72" spans="2:107" x14ac:dyDescent="0.15">
      <c r="B72" s="372"/>
      <c r="G72" s="1253"/>
      <c r="H72" s="1253"/>
      <c r="I72" s="1253"/>
      <c r="J72" s="1253"/>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59" t="s">
        <v>559</v>
      </c>
      <c r="BQ72" s="1259"/>
      <c r="BR72" s="1259"/>
      <c r="BS72" s="1259"/>
      <c r="BT72" s="1259"/>
      <c r="BU72" s="1259"/>
      <c r="BV72" s="1259"/>
      <c r="BW72" s="1259"/>
      <c r="BX72" s="1259" t="s">
        <v>560</v>
      </c>
      <c r="BY72" s="1259"/>
      <c r="BZ72" s="1259"/>
      <c r="CA72" s="1259"/>
      <c r="CB72" s="1259"/>
      <c r="CC72" s="1259"/>
      <c r="CD72" s="1259"/>
      <c r="CE72" s="1259"/>
      <c r="CF72" s="1259" t="s">
        <v>561</v>
      </c>
      <c r="CG72" s="1259"/>
      <c r="CH72" s="1259"/>
      <c r="CI72" s="1259"/>
      <c r="CJ72" s="1259"/>
      <c r="CK72" s="1259"/>
      <c r="CL72" s="1259"/>
      <c r="CM72" s="1259"/>
      <c r="CN72" s="1259" t="s">
        <v>562</v>
      </c>
      <c r="CO72" s="1259"/>
      <c r="CP72" s="1259"/>
      <c r="CQ72" s="1259"/>
      <c r="CR72" s="1259"/>
      <c r="CS72" s="1259"/>
      <c r="CT72" s="1259"/>
      <c r="CU72" s="1259"/>
      <c r="CV72" s="1259" t="s">
        <v>563</v>
      </c>
      <c r="CW72" s="1259"/>
      <c r="CX72" s="1259"/>
      <c r="CY72" s="1259"/>
      <c r="CZ72" s="1259"/>
      <c r="DA72" s="1259"/>
      <c r="DB72" s="1259"/>
      <c r="DC72" s="1259"/>
    </row>
    <row r="73" spans="2:107" x14ac:dyDescent="0.15">
      <c r="B73" s="372"/>
      <c r="G73" s="1271"/>
      <c r="H73" s="1271"/>
      <c r="I73" s="1271"/>
      <c r="J73" s="1271"/>
      <c r="K73" s="1254"/>
      <c r="L73" s="1254"/>
      <c r="M73" s="1254"/>
      <c r="N73" s="1254"/>
      <c r="AM73" s="381"/>
      <c r="AN73" s="1258" t="s">
        <v>616</v>
      </c>
      <c r="AO73" s="1258"/>
      <c r="AP73" s="1258"/>
      <c r="AQ73" s="1258"/>
      <c r="AR73" s="1258"/>
      <c r="AS73" s="1258"/>
      <c r="AT73" s="1258"/>
      <c r="AU73" s="1258"/>
      <c r="AV73" s="1258"/>
      <c r="AW73" s="1258"/>
      <c r="AX73" s="1258"/>
      <c r="AY73" s="1258"/>
      <c r="AZ73" s="1258"/>
      <c r="BA73" s="1258"/>
      <c r="BB73" s="1258" t="s">
        <v>617</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1"/>
      <c r="H74" s="1271"/>
      <c r="I74" s="1271"/>
      <c r="J74" s="1271"/>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1"/>
      <c r="H75" s="1271"/>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621</v>
      </c>
      <c r="BC75" s="1258"/>
      <c r="BD75" s="1258"/>
      <c r="BE75" s="1258"/>
      <c r="BF75" s="1258"/>
      <c r="BG75" s="1258"/>
      <c r="BH75" s="1258"/>
      <c r="BI75" s="1258"/>
      <c r="BJ75" s="1258"/>
      <c r="BK75" s="1258"/>
      <c r="BL75" s="1258"/>
      <c r="BM75" s="1258"/>
      <c r="BN75" s="1258"/>
      <c r="BO75" s="1258"/>
      <c r="BP75" s="1255">
        <v>4.3</v>
      </c>
      <c r="BQ75" s="1255"/>
      <c r="BR75" s="1255"/>
      <c r="BS75" s="1255"/>
      <c r="BT75" s="1255"/>
      <c r="BU75" s="1255"/>
      <c r="BV75" s="1255"/>
      <c r="BW75" s="1255"/>
      <c r="BX75" s="1255">
        <v>4.0999999999999996</v>
      </c>
      <c r="BY75" s="1255"/>
      <c r="BZ75" s="1255"/>
      <c r="CA75" s="1255"/>
      <c r="CB75" s="1255"/>
      <c r="CC75" s="1255"/>
      <c r="CD75" s="1255"/>
      <c r="CE75" s="1255"/>
      <c r="CF75" s="1255">
        <v>4.3</v>
      </c>
      <c r="CG75" s="1255"/>
      <c r="CH75" s="1255"/>
      <c r="CI75" s="1255"/>
      <c r="CJ75" s="1255"/>
      <c r="CK75" s="1255"/>
      <c r="CL75" s="1255"/>
      <c r="CM75" s="1255"/>
      <c r="CN75" s="1255">
        <v>4.5999999999999996</v>
      </c>
      <c r="CO75" s="1255"/>
      <c r="CP75" s="1255"/>
      <c r="CQ75" s="1255"/>
      <c r="CR75" s="1255"/>
      <c r="CS75" s="1255"/>
      <c r="CT75" s="1255"/>
      <c r="CU75" s="1255"/>
      <c r="CV75" s="1255">
        <v>5.3</v>
      </c>
      <c r="CW75" s="1255"/>
      <c r="CX75" s="1255"/>
      <c r="CY75" s="1255"/>
      <c r="CZ75" s="1255"/>
      <c r="DA75" s="1255"/>
      <c r="DB75" s="1255"/>
      <c r="DC75" s="1255"/>
    </row>
    <row r="76" spans="2:107" x14ac:dyDescent="0.15">
      <c r="B76" s="372"/>
      <c r="G76" s="1271"/>
      <c r="H76" s="1271"/>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619</v>
      </c>
      <c r="AO77" s="1259"/>
      <c r="AP77" s="1259"/>
      <c r="AQ77" s="1259"/>
      <c r="AR77" s="1259"/>
      <c r="AS77" s="1259"/>
      <c r="AT77" s="1259"/>
      <c r="AU77" s="1259"/>
      <c r="AV77" s="1259"/>
      <c r="AW77" s="1259"/>
      <c r="AX77" s="1259"/>
      <c r="AY77" s="1259"/>
      <c r="AZ77" s="1259"/>
      <c r="BA77" s="1259"/>
      <c r="BB77" s="1258" t="s">
        <v>617</v>
      </c>
      <c r="BC77" s="1258"/>
      <c r="BD77" s="1258"/>
      <c r="BE77" s="1258"/>
      <c r="BF77" s="1258"/>
      <c r="BG77" s="1258"/>
      <c r="BH77" s="1258"/>
      <c r="BI77" s="1258"/>
      <c r="BJ77" s="1258"/>
      <c r="BK77" s="1258"/>
      <c r="BL77" s="1258"/>
      <c r="BM77" s="1258"/>
      <c r="BN77" s="1258"/>
      <c r="BO77" s="1258"/>
      <c r="BP77" s="1255">
        <v>37.9</v>
      </c>
      <c r="BQ77" s="1255"/>
      <c r="BR77" s="1255"/>
      <c r="BS77" s="1255"/>
      <c r="BT77" s="1255"/>
      <c r="BU77" s="1255"/>
      <c r="BV77" s="1255"/>
      <c r="BW77" s="1255"/>
      <c r="BX77" s="1255">
        <v>38.700000000000003</v>
      </c>
      <c r="BY77" s="1255"/>
      <c r="BZ77" s="1255"/>
      <c r="CA77" s="1255"/>
      <c r="CB77" s="1255"/>
      <c r="CC77" s="1255"/>
      <c r="CD77" s="1255"/>
      <c r="CE77" s="1255"/>
      <c r="CF77" s="1255">
        <v>32.5</v>
      </c>
      <c r="CG77" s="1255"/>
      <c r="CH77" s="1255"/>
      <c r="CI77" s="1255"/>
      <c r="CJ77" s="1255"/>
      <c r="CK77" s="1255"/>
      <c r="CL77" s="1255"/>
      <c r="CM77" s="1255"/>
      <c r="CN77" s="1255">
        <v>23</v>
      </c>
      <c r="CO77" s="1255"/>
      <c r="CP77" s="1255"/>
      <c r="CQ77" s="1255"/>
      <c r="CR77" s="1255"/>
      <c r="CS77" s="1255"/>
      <c r="CT77" s="1255"/>
      <c r="CU77" s="1255"/>
      <c r="CV77" s="1255">
        <v>15.5</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621</v>
      </c>
      <c r="BC79" s="1258"/>
      <c r="BD79" s="1258"/>
      <c r="BE79" s="1258"/>
      <c r="BF79" s="1258"/>
      <c r="BG79" s="1258"/>
      <c r="BH79" s="1258"/>
      <c r="BI79" s="1258"/>
      <c r="BJ79" s="1258"/>
      <c r="BK79" s="1258"/>
      <c r="BL79" s="1258"/>
      <c r="BM79" s="1258"/>
      <c r="BN79" s="1258"/>
      <c r="BO79" s="1258"/>
      <c r="BP79" s="1255">
        <v>8.6999999999999993</v>
      </c>
      <c r="BQ79" s="1255"/>
      <c r="BR79" s="1255"/>
      <c r="BS79" s="1255"/>
      <c r="BT79" s="1255"/>
      <c r="BU79" s="1255"/>
      <c r="BV79" s="1255"/>
      <c r="BW79" s="1255"/>
      <c r="BX79" s="1255">
        <v>8.8000000000000007</v>
      </c>
      <c r="BY79" s="1255"/>
      <c r="BZ79" s="1255"/>
      <c r="CA79" s="1255"/>
      <c r="CB79" s="1255"/>
      <c r="CC79" s="1255"/>
      <c r="CD79" s="1255"/>
      <c r="CE79" s="1255"/>
      <c r="CF79" s="1255">
        <v>8.6999999999999993</v>
      </c>
      <c r="CG79" s="1255"/>
      <c r="CH79" s="1255"/>
      <c r="CI79" s="1255"/>
      <c r="CJ79" s="1255"/>
      <c r="CK79" s="1255"/>
      <c r="CL79" s="1255"/>
      <c r="CM79" s="1255"/>
      <c r="CN79" s="1255">
        <v>8.1999999999999993</v>
      </c>
      <c r="CO79" s="1255"/>
      <c r="CP79" s="1255"/>
      <c r="CQ79" s="1255"/>
      <c r="CR79" s="1255"/>
      <c r="CS79" s="1255"/>
      <c r="CT79" s="1255"/>
      <c r="CU79" s="1255"/>
      <c r="CV79" s="1255">
        <v>8</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kDguw+AGcsXBhavE6da/xXZuR89H19ts0/88hTAa2rV6MLCTVmPAW1UIFt95+b1EH6VS9u2t/2x6smF39DScQ==" saltValue="8Wq2YzAf3Pm9aLu0GVIiP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Y20/Rz/05Yee5QKh7ZGZMw04zIfwDnT4zVU/BMdHNfdGCly0iI7oxfLXsZmubhXLdJpp/OgAV0vtjUdakBI5PQ==" saltValue="zHj/502fkD8Lr3GC2yDR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fBLECbkIea1ovl8cUU19jKh1DHesn+/xK0azj/4tTP6EK4lsTVDyVjBr/HDr4ndu6Duj8xp37exGSUqi2XZuxw==" saltValue="uaACIAv1NviIvXZQpP2d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556</v>
      </c>
      <c r="G2" s="151"/>
      <c r="H2" s="152"/>
    </row>
    <row r="3" spans="1:8" x14ac:dyDescent="0.15">
      <c r="A3" s="148" t="s">
        <v>549</v>
      </c>
      <c r="B3" s="153"/>
      <c r="C3" s="154"/>
      <c r="D3" s="155">
        <v>113280</v>
      </c>
      <c r="E3" s="156"/>
      <c r="F3" s="157">
        <v>65080</v>
      </c>
      <c r="G3" s="158"/>
      <c r="H3" s="159"/>
    </row>
    <row r="4" spans="1:8" x14ac:dyDescent="0.15">
      <c r="A4" s="160"/>
      <c r="B4" s="161"/>
      <c r="C4" s="162"/>
      <c r="D4" s="163">
        <v>55004</v>
      </c>
      <c r="E4" s="164"/>
      <c r="F4" s="165">
        <v>38201</v>
      </c>
      <c r="G4" s="166"/>
      <c r="H4" s="167"/>
    </row>
    <row r="5" spans="1:8" x14ac:dyDescent="0.15">
      <c r="A5" s="148" t="s">
        <v>551</v>
      </c>
      <c r="B5" s="153"/>
      <c r="C5" s="154"/>
      <c r="D5" s="155">
        <v>116211</v>
      </c>
      <c r="E5" s="156"/>
      <c r="F5" s="157">
        <v>79288</v>
      </c>
      <c r="G5" s="158"/>
      <c r="H5" s="159"/>
    </row>
    <row r="6" spans="1:8" x14ac:dyDescent="0.15">
      <c r="A6" s="160"/>
      <c r="B6" s="161"/>
      <c r="C6" s="162"/>
      <c r="D6" s="163">
        <v>57010</v>
      </c>
      <c r="E6" s="164"/>
      <c r="F6" s="165">
        <v>41870</v>
      </c>
      <c r="G6" s="166"/>
      <c r="H6" s="167"/>
    </row>
    <row r="7" spans="1:8" x14ac:dyDescent="0.15">
      <c r="A7" s="148" t="s">
        <v>552</v>
      </c>
      <c r="B7" s="153"/>
      <c r="C7" s="154"/>
      <c r="D7" s="155">
        <v>95621</v>
      </c>
      <c r="E7" s="156"/>
      <c r="F7" s="157">
        <v>84962</v>
      </c>
      <c r="G7" s="158"/>
      <c r="H7" s="159"/>
    </row>
    <row r="8" spans="1:8" x14ac:dyDescent="0.15">
      <c r="A8" s="160"/>
      <c r="B8" s="161"/>
      <c r="C8" s="162"/>
      <c r="D8" s="163">
        <v>40786</v>
      </c>
      <c r="E8" s="164"/>
      <c r="F8" s="165">
        <v>42793</v>
      </c>
      <c r="G8" s="166"/>
      <c r="H8" s="167"/>
    </row>
    <row r="9" spans="1:8" x14ac:dyDescent="0.15">
      <c r="A9" s="148" t="s">
        <v>553</v>
      </c>
      <c r="B9" s="153"/>
      <c r="C9" s="154"/>
      <c r="D9" s="155">
        <v>132162</v>
      </c>
      <c r="E9" s="156"/>
      <c r="F9" s="157">
        <v>71279</v>
      </c>
      <c r="G9" s="158"/>
      <c r="H9" s="159"/>
    </row>
    <row r="10" spans="1:8" x14ac:dyDescent="0.15">
      <c r="A10" s="160"/>
      <c r="B10" s="161"/>
      <c r="C10" s="162"/>
      <c r="D10" s="163">
        <v>66526</v>
      </c>
      <c r="E10" s="164"/>
      <c r="F10" s="165">
        <v>36731</v>
      </c>
      <c r="G10" s="166"/>
      <c r="H10" s="167"/>
    </row>
    <row r="11" spans="1:8" x14ac:dyDescent="0.15">
      <c r="A11" s="148" t="s">
        <v>554</v>
      </c>
      <c r="B11" s="153"/>
      <c r="C11" s="154"/>
      <c r="D11" s="155">
        <v>150345</v>
      </c>
      <c r="E11" s="156"/>
      <c r="F11" s="157">
        <v>74994</v>
      </c>
      <c r="G11" s="158"/>
      <c r="H11" s="159"/>
    </row>
    <row r="12" spans="1:8" x14ac:dyDescent="0.15">
      <c r="A12" s="160"/>
      <c r="B12" s="161"/>
      <c r="C12" s="168"/>
      <c r="D12" s="163">
        <v>83780</v>
      </c>
      <c r="E12" s="164"/>
      <c r="F12" s="165">
        <v>36188</v>
      </c>
      <c r="G12" s="166"/>
      <c r="H12" s="167"/>
    </row>
    <row r="13" spans="1:8" x14ac:dyDescent="0.15">
      <c r="A13" s="148"/>
      <c r="B13" s="153"/>
      <c r="C13" s="169"/>
      <c r="D13" s="170">
        <v>121524</v>
      </c>
      <c r="E13" s="171"/>
      <c r="F13" s="172">
        <v>75121</v>
      </c>
      <c r="G13" s="173"/>
      <c r="H13" s="159"/>
    </row>
    <row r="14" spans="1:8" x14ac:dyDescent="0.15">
      <c r="A14" s="160"/>
      <c r="B14" s="161"/>
      <c r="C14" s="162"/>
      <c r="D14" s="163">
        <v>60621</v>
      </c>
      <c r="E14" s="164"/>
      <c r="F14" s="165">
        <v>39157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8.39</v>
      </c>
      <c r="C19" s="174">
        <f>ROUND(VALUE(SUBSTITUTE(実質収支比率等に係る経年分析!G$48,"▲","-")),2)</f>
        <v>9.56</v>
      </c>
      <c r="D19" s="174">
        <f>ROUND(VALUE(SUBSTITUTE(実質収支比率等に係る経年分析!H$48,"▲","-")),2)</f>
        <v>11.94</v>
      </c>
      <c r="E19" s="174">
        <f>ROUND(VALUE(SUBSTITUTE(実質収支比率等に係る経年分析!I$48,"▲","-")),2)</f>
        <v>10.94</v>
      </c>
      <c r="F19" s="174">
        <f>ROUND(VALUE(SUBSTITUTE(実質収支比率等に係る経年分析!J$48,"▲","-")),2)</f>
        <v>11.92</v>
      </c>
    </row>
    <row r="20" spans="1:11" x14ac:dyDescent="0.15">
      <c r="A20" s="174" t="s">
        <v>57</v>
      </c>
      <c r="B20" s="174">
        <f>ROUND(VALUE(SUBSTITUTE(実質収支比率等に係る経年分析!F$47,"▲","-")),2)</f>
        <v>46.84</v>
      </c>
      <c r="C20" s="174">
        <f>ROUND(VALUE(SUBSTITUTE(実質収支比率等に係る経年分析!G$47,"▲","-")),2)</f>
        <v>46.53</v>
      </c>
      <c r="D20" s="174">
        <f>ROUND(VALUE(SUBSTITUTE(実質収支比率等に係る経年分析!H$47,"▲","-")),2)</f>
        <v>44.85</v>
      </c>
      <c r="E20" s="174">
        <f>ROUND(VALUE(SUBSTITUTE(実質収支比率等に係る経年分析!I$47,"▲","-")),2)</f>
        <v>48.58</v>
      </c>
      <c r="F20" s="174">
        <f>ROUND(VALUE(SUBSTITUTE(実質収支比率等に係る経年分析!J$47,"▲","-")),2)</f>
        <v>55.62</v>
      </c>
    </row>
    <row r="21" spans="1:11" x14ac:dyDescent="0.15">
      <c r="A21" s="174" t="s">
        <v>58</v>
      </c>
      <c r="B21" s="174">
        <f>IF(ISNUMBER(VALUE(SUBSTITUTE(実質収支比率等に係る経年分析!F$49,"▲","-"))),ROUND(VALUE(SUBSTITUTE(実質収支比率等に係る経年分析!F$49,"▲","-")),2),NA())</f>
        <v>-6.11</v>
      </c>
      <c r="C21" s="174">
        <f>IF(ISNUMBER(VALUE(SUBSTITUTE(実質収支比率等に係る経年分析!G$49,"▲","-"))),ROUND(VALUE(SUBSTITUTE(実質収支比率等に係る経年分析!G$49,"▲","-")),2),NA())</f>
        <v>-3.02</v>
      </c>
      <c r="D21" s="174">
        <f>IF(ISNUMBER(VALUE(SUBSTITUTE(実質収支比率等に係る経年分析!H$49,"▲","-"))),ROUND(VALUE(SUBSTITUTE(実質収支比率等に係る経年分析!H$49,"▲","-")),2),NA())</f>
        <v>-1.18</v>
      </c>
      <c r="E21" s="174">
        <f>IF(ISNUMBER(VALUE(SUBSTITUTE(実質収支比率等に係る経年分析!I$49,"▲","-"))),ROUND(VALUE(SUBSTITUTE(実質収支比率等に係る経年分析!I$49,"▲","-")),2),NA())</f>
        <v>-0.42</v>
      </c>
      <c r="F21" s="174">
        <f>IF(ISNUMBER(VALUE(SUBSTITUTE(実質収支比率等に係る経年分析!J$49,"▲","-"))),ROUND(VALUE(SUBSTITUTE(実質収支比率等に係る経年分析!J$49,"▲","-")),2),NA())</f>
        <v>0.76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青年の家事業特別会計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市有林整備事業特別会計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紀和地区水道事業特別会計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紀和診療所事業特別会計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0.09</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2.0299999999999998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3.24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11.83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1429</v>
      </c>
      <c r="E42" s="176"/>
      <c r="F42" s="176"/>
      <c r="G42" s="176">
        <f>'実質公債費比率（分子）の構造'!L$52</f>
        <v>1419</v>
      </c>
      <c r="H42" s="176"/>
      <c r="I42" s="176"/>
      <c r="J42" s="176">
        <f>'実質公債費比率（分子）の構造'!M$52</f>
        <v>1513</v>
      </c>
      <c r="K42" s="176"/>
      <c r="L42" s="176"/>
      <c r="M42" s="176">
        <f>'実質公債費比率（分子）の構造'!N$52</f>
        <v>1535</v>
      </c>
      <c r="N42" s="176"/>
      <c r="O42" s="176"/>
      <c r="P42" s="176">
        <f>'実質公債費比率（分子）の構造'!O$52</f>
        <v>1540</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85</v>
      </c>
      <c r="C45" s="176"/>
      <c r="D45" s="176"/>
      <c r="E45" s="176">
        <f>'実質公債費比率（分子）の構造'!L$49</f>
        <v>74</v>
      </c>
      <c r="F45" s="176"/>
      <c r="G45" s="176"/>
      <c r="H45" s="176">
        <f>'実質公債費比率（分子）の構造'!M$49</f>
        <v>84</v>
      </c>
      <c r="I45" s="176"/>
      <c r="J45" s="176"/>
      <c r="K45" s="176">
        <f>'実質公債費比率（分子）の構造'!N$49</f>
        <v>84</v>
      </c>
      <c r="L45" s="176"/>
      <c r="M45" s="176"/>
      <c r="N45" s="176">
        <f>'実質公債費比率（分子）の構造'!O$49</f>
        <v>100</v>
      </c>
      <c r="O45" s="176"/>
      <c r="P45" s="176"/>
    </row>
    <row r="46" spans="1:16" x14ac:dyDescent="0.15">
      <c r="A46" s="176" t="s">
        <v>69</v>
      </c>
      <c r="B46" s="176">
        <f>'実質公債費比率（分子）の構造'!K$48</f>
        <v>143</v>
      </c>
      <c r="C46" s="176"/>
      <c r="D46" s="176"/>
      <c r="E46" s="176">
        <f>'実質公債費比率（分子）の構造'!L$48</f>
        <v>72</v>
      </c>
      <c r="F46" s="176"/>
      <c r="G46" s="176"/>
      <c r="H46" s="176">
        <f>'実質公債費比率（分子）の構造'!M$48</f>
        <v>127</v>
      </c>
      <c r="I46" s="176"/>
      <c r="J46" s="176"/>
      <c r="K46" s="176">
        <f>'実質公債費比率（分子）の構造'!N$48</f>
        <v>134</v>
      </c>
      <c r="L46" s="176"/>
      <c r="M46" s="176"/>
      <c r="N46" s="176">
        <f>'実質公債費比率（分子）の構造'!O$48</f>
        <v>128</v>
      </c>
      <c r="O46" s="176"/>
      <c r="P46" s="176"/>
    </row>
    <row r="47" spans="1:16" x14ac:dyDescent="0.15">
      <c r="A47" s="176" t="s">
        <v>70</v>
      </c>
      <c r="B47" s="176">
        <f>'実質公債費比率（分子）の構造'!K$47</f>
        <v>7</v>
      </c>
      <c r="C47" s="176"/>
      <c r="D47" s="176"/>
      <c r="E47" s="176">
        <f>'実質公債費比率（分子）の構造'!L$47</f>
        <v>5</v>
      </c>
      <c r="F47" s="176"/>
      <c r="G47" s="176"/>
      <c r="H47" s="176">
        <f>'実質公債費比率（分子）の構造'!M$47</f>
        <v>3</v>
      </c>
      <c r="I47" s="176"/>
      <c r="J47" s="176"/>
      <c r="K47" s="176">
        <f>'実質公債費比率（分子）の構造'!N$47</f>
        <v>2</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1446</v>
      </c>
      <c r="C49" s="176"/>
      <c r="D49" s="176"/>
      <c r="E49" s="176">
        <f>'実質公債費比率（分子）の構造'!L$45</f>
        <v>1461</v>
      </c>
      <c r="F49" s="176"/>
      <c r="G49" s="176"/>
      <c r="H49" s="176">
        <f>'実質公債費比率（分子）の構造'!M$45</f>
        <v>1597</v>
      </c>
      <c r="I49" s="176"/>
      <c r="J49" s="176"/>
      <c r="K49" s="176">
        <f>'実質公債費比率（分子）の構造'!N$45</f>
        <v>1645</v>
      </c>
      <c r="L49" s="176"/>
      <c r="M49" s="176"/>
      <c r="N49" s="176">
        <f>'実質公債費比率（分子）の構造'!O$45</f>
        <v>1651</v>
      </c>
      <c r="O49" s="176"/>
      <c r="P49" s="176"/>
    </row>
    <row r="50" spans="1:16" x14ac:dyDescent="0.15">
      <c r="A50" s="176" t="s">
        <v>73</v>
      </c>
      <c r="B50" s="176" t="e">
        <f>NA()</f>
        <v>#N/A</v>
      </c>
      <c r="C50" s="176">
        <f>IF(ISNUMBER('実質公債費比率（分子）の構造'!K$53),'実質公債費比率（分子）の構造'!K$53,NA())</f>
        <v>252</v>
      </c>
      <c r="D50" s="176" t="e">
        <f>NA()</f>
        <v>#N/A</v>
      </c>
      <c r="E50" s="176" t="e">
        <f>NA()</f>
        <v>#N/A</v>
      </c>
      <c r="F50" s="176">
        <f>IF(ISNUMBER('実質公債費比率（分子）の構造'!L$53),'実質公債費比率（分子）の構造'!L$53,NA())</f>
        <v>193</v>
      </c>
      <c r="G50" s="176" t="e">
        <f>NA()</f>
        <v>#N/A</v>
      </c>
      <c r="H50" s="176" t="e">
        <f>NA()</f>
        <v>#N/A</v>
      </c>
      <c r="I50" s="176">
        <f>IF(ISNUMBER('実質公債費比率（分子）の構造'!M$53),'実質公債費比率（分子）の構造'!M$53,NA())</f>
        <v>298</v>
      </c>
      <c r="J50" s="176" t="e">
        <f>NA()</f>
        <v>#N/A</v>
      </c>
      <c r="K50" s="176" t="e">
        <f>NA()</f>
        <v>#N/A</v>
      </c>
      <c r="L50" s="176">
        <f>IF(ISNUMBER('実質公債費比率（分子）の構造'!N$53),'実質公債費比率（分子）の構造'!N$53,NA())</f>
        <v>330</v>
      </c>
      <c r="M50" s="176" t="e">
        <f>NA()</f>
        <v>#N/A</v>
      </c>
      <c r="N50" s="176" t="e">
        <f>NA()</f>
        <v>#N/A</v>
      </c>
      <c r="O50" s="176">
        <f>IF(ISNUMBER('実質公債費比率（分子）の構造'!O$53),'実質公債費比率（分子）の構造'!O$53,NA())</f>
        <v>339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13268</v>
      </c>
      <c r="E56" s="175"/>
      <c r="F56" s="175"/>
      <c r="G56" s="175">
        <f>'将来負担比率（分子）の構造'!J$52</f>
        <v>13028</v>
      </c>
      <c r="H56" s="175"/>
      <c r="I56" s="175"/>
      <c r="J56" s="175">
        <f>'将来負担比率（分子）の構造'!K$52</f>
        <v>12425</v>
      </c>
      <c r="K56" s="175"/>
      <c r="L56" s="175"/>
      <c r="M56" s="175">
        <f>'将来負担比率（分子）の構造'!L$52</f>
        <v>11927</v>
      </c>
      <c r="N56" s="175"/>
      <c r="O56" s="175"/>
      <c r="P56" s="175">
        <f>'将来負担比率（分子）の構造'!M$52</f>
        <v>11576</v>
      </c>
    </row>
    <row r="57" spans="1:16" x14ac:dyDescent="0.15">
      <c r="A57" s="175" t="s">
        <v>44</v>
      </c>
      <c r="B57" s="175"/>
      <c r="C57" s="175"/>
      <c r="D57" s="175">
        <f>'将来負担比率（分子）の構造'!I$51</f>
        <v>185</v>
      </c>
      <c r="E57" s="175"/>
      <c r="F57" s="175"/>
      <c r="G57" s="175">
        <f>'将来負担比率（分子）の構造'!J$51</f>
        <v>179</v>
      </c>
      <c r="H57" s="175"/>
      <c r="I57" s="175"/>
      <c r="J57" s="175">
        <f>'将来負担比率（分子）の構造'!K$51</f>
        <v>161</v>
      </c>
      <c r="K57" s="175"/>
      <c r="L57" s="175"/>
      <c r="M57" s="175">
        <f>'将来負担比率（分子）の構造'!L$51</f>
        <v>144</v>
      </c>
      <c r="N57" s="175"/>
      <c r="O57" s="175"/>
      <c r="P57" s="175">
        <f>'将来負担比率（分子）の構造'!M$51</f>
        <v>127</v>
      </c>
    </row>
    <row r="58" spans="1:16" x14ac:dyDescent="0.15">
      <c r="A58" s="175" t="s">
        <v>43</v>
      </c>
      <c r="B58" s="175"/>
      <c r="C58" s="175"/>
      <c r="D58" s="175">
        <f>'将来負担比率（分子）の構造'!I$50</f>
        <v>5230</v>
      </c>
      <c r="E58" s="175"/>
      <c r="F58" s="175"/>
      <c r="G58" s="175">
        <f>'将来負担比率（分子）の構造'!J$50</f>
        <v>5306</v>
      </c>
      <c r="H58" s="175"/>
      <c r="I58" s="175"/>
      <c r="J58" s="175">
        <f>'将来負担比率（分子）の構造'!K$50</f>
        <v>5463</v>
      </c>
      <c r="K58" s="175"/>
      <c r="L58" s="175"/>
      <c r="M58" s="175">
        <f>'将来負担比率（分子）の構造'!L$50</f>
        <v>6330</v>
      </c>
      <c r="N58" s="175"/>
      <c r="O58" s="175"/>
      <c r="P58" s="175">
        <f>'将来負担比率（分子）の構造'!M$50</f>
        <v>6823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2313</v>
      </c>
      <c r="C62" s="175"/>
      <c r="D62" s="175"/>
      <c r="E62" s="175">
        <f>'将来負担比率（分子）の構造'!J$45</f>
        <v>2298</v>
      </c>
      <c r="F62" s="175"/>
      <c r="G62" s="175"/>
      <c r="H62" s="175">
        <f>'将来負担比率（分子）の構造'!K$45</f>
        <v>2318</v>
      </c>
      <c r="I62" s="175"/>
      <c r="J62" s="175"/>
      <c r="K62" s="175">
        <f>'将来負担比率（分子）の構造'!L$45</f>
        <v>2404</v>
      </c>
      <c r="L62" s="175"/>
      <c r="M62" s="175"/>
      <c r="N62" s="175">
        <f>'将来負担比率（分子）の構造'!M$45</f>
        <v>2420</v>
      </c>
      <c r="O62" s="175"/>
      <c r="P62" s="175"/>
    </row>
    <row r="63" spans="1:16" x14ac:dyDescent="0.15">
      <c r="A63" s="175" t="s">
        <v>36</v>
      </c>
      <c r="B63" s="175">
        <f>'将来負担比率（分子）の構造'!I$44</f>
        <v>969</v>
      </c>
      <c r="C63" s="175"/>
      <c r="D63" s="175"/>
      <c r="E63" s="175">
        <f>'将来負担比率（分子）の構造'!J$44</f>
        <v>959</v>
      </c>
      <c r="F63" s="175"/>
      <c r="G63" s="175"/>
      <c r="H63" s="175">
        <f>'将来負担比率（分子）の構造'!K$44</f>
        <v>935</v>
      </c>
      <c r="I63" s="175"/>
      <c r="J63" s="175"/>
      <c r="K63" s="175">
        <f>'将来負担比率（分子）の構造'!L$44</f>
        <v>874</v>
      </c>
      <c r="L63" s="175"/>
      <c r="M63" s="175"/>
      <c r="N63" s="175">
        <f>'将来負担比率（分子）の構造'!M$44</f>
        <v>823</v>
      </c>
      <c r="O63" s="175"/>
      <c r="P63" s="175"/>
    </row>
    <row r="64" spans="1:16" x14ac:dyDescent="0.15">
      <c r="A64" s="175" t="s">
        <v>35</v>
      </c>
      <c r="B64" s="175">
        <f>'将来負担比率（分子）の構造'!I$43</f>
        <v>1330</v>
      </c>
      <c r="C64" s="175"/>
      <c r="D64" s="175"/>
      <c r="E64" s="175">
        <f>'将来負担比率（分子）の構造'!J$43</f>
        <v>1086</v>
      </c>
      <c r="F64" s="175"/>
      <c r="G64" s="175"/>
      <c r="H64" s="175">
        <f>'将来負担比率（分子）の構造'!K$43</f>
        <v>1027</v>
      </c>
      <c r="I64" s="175"/>
      <c r="J64" s="175"/>
      <c r="K64" s="175">
        <f>'将来負担比率（分子）の構造'!L$43</f>
        <v>1048</v>
      </c>
      <c r="L64" s="175"/>
      <c r="M64" s="175"/>
      <c r="N64" s="175">
        <f>'将来負担比率（分子）の構造'!M$43</f>
        <v>1149</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13064</v>
      </c>
      <c r="C66" s="175"/>
      <c r="D66" s="175"/>
      <c r="E66" s="175">
        <f>'将来負担比率（分子）の構造'!J$41</f>
        <v>12770</v>
      </c>
      <c r="F66" s="175"/>
      <c r="G66" s="175"/>
      <c r="H66" s="175">
        <f>'将来負担比率（分子）の構造'!K$41</f>
        <v>11993</v>
      </c>
      <c r="I66" s="175"/>
      <c r="J66" s="175"/>
      <c r="K66" s="175">
        <f>'将来負担比率（分子）の構造'!L$41</f>
        <v>11504</v>
      </c>
      <c r="L66" s="175"/>
      <c r="M66" s="175"/>
      <c r="N66" s="175">
        <f>'将来負担比率（分子）の構造'!M$41</f>
        <v>11312</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3305</v>
      </c>
      <c r="C72" s="179">
        <f>基金残高に係る経年分析!G55</f>
        <v>3749</v>
      </c>
      <c r="D72" s="179">
        <f>基金残高に係る経年分析!H55</f>
        <v>4175</v>
      </c>
    </row>
    <row r="73" spans="1:16" x14ac:dyDescent="0.15">
      <c r="A73" s="178" t="s">
        <v>80</v>
      </c>
      <c r="B73" s="179">
        <f>基金残高に係る経年分析!F56</f>
        <v>1501</v>
      </c>
      <c r="C73" s="179">
        <f>基金残高に係る経年分析!G56</f>
        <v>1602</v>
      </c>
      <c r="D73" s="179">
        <f>基金残高に係る経年分析!H56</f>
        <v>1752</v>
      </c>
    </row>
    <row r="74" spans="1:16" x14ac:dyDescent="0.15">
      <c r="A74" s="178" t="s">
        <v>81</v>
      </c>
      <c r="B74" s="179">
        <f>基金残高に係る経年分析!F57</f>
        <v>2069</v>
      </c>
      <c r="C74" s="179">
        <f>基金残高に係る経年分析!G57</f>
        <v>2451</v>
      </c>
      <c r="D74" s="179">
        <f>基金残高に係る経年分析!H57</f>
        <v>2312</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226</v>
      </c>
      <c r="C5" s="646"/>
      <c r="D5" s="646"/>
      <c r="E5" s="646"/>
      <c r="F5" s="646"/>
      <c r="G5" s="646"/>
      <c r="H5" s="646"/>
      <c r="I5" s="646"/>
      <c r="J5" s="646"/>
      <c r="K5" s="646"/>
      <c r="L5" s="646"/>
      <c r="M5" s="646"/>
      <c r="N5" s="646"/>
      <c r="O5" s="646"/>
      <c r="P5" s="646"/>
      <c r="Q5" s="647"/>
      <c r="R5" s="648">
        <v>1568075</v>
      </c>
      <c r="S5" s="649"/>
      <c r="T5" s="649"/>
      <c r="U5" s="649"/>
      <c r="V5" s="649"/>
      <c r="W5" s="649"/>
      <c r="X5" s="649"/>
      <c r="Y5" s="650"/>
      <c r="Z5" s="651">
        <v>10.7</v>
      </c>
      <c r="AA5" s="651"/>
      <c r="AB5" s="651"/>
      <c r="AC5" s="651"/>
      <c r="AD5" s="652">
        <v>1568075</v>
      </c>
      <c r="AE5" s="652"/>
      <c r="AF5" s="652"/>
      <c r="AG5" s="652"/>
      <c r="AH5" s="652"/>
      <c r="AI5" s="652"/>
      <c r="AJ5" s="652"/>
      <c r="AK5" s="652"/>
      <c r="AL5" s="653">
        <v>20.8</v>
      </c>
      <c r="AM5" s="654"/>
      <c r="AN5" s="654"/>
      <c r="AO5" s="655"/>
      <c r="AP5" s="645" t="s">
        <v>227</v>
      </c>
      <c r="AQ5" s="646"/>
      <c r="AR5" s="646"/>
      <c r="AS5" s="646"/>
      <c r="AT5" s="646"/>
      <c r="AU5" s="646"/>
      <c r="AV5" s="646"/>
      <c r="AW5" s="646"/>
      <c r="AX5" s="646"/>
      <c r="AY5" s="646"/>
      <c r="AZ5" s="646"/>
      <c r="BA5" s="646"/>
      <c r="BB5" s="646"/>
      <c r="BC5" s="646"/>
      <c r="BD5" s="646"/>
      <c r="BE5" s="646"/>
      <c r="BF5" s="647"/>
      <c r="BG5" s="659">
        <v>1560055</v>
      </c>
      <c r="BH5" s="660"/>
      <c r="BI5" s="660"/>
      <c r="BJ5" s="660"/>
      <c r="BK5" s="660"/>
      <c r="BL5" s="660"/>
      <c r="BM5" s="660"/>
      <c r="BN5" s="661"/>
      <c r="BO5" s="662">
        <v>99.5</v>
      </c>
      <c r="BP5" s="662"/>
      <c r="BQ5" s="662"/>
      <c r="BR5" s="662"/>
      <c r="BS5" s="663" t="s">
        <v>132</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15">
      <c r="B6" s="656" t="s">
        <v>231</v>
      </c>
      <c r="C6" s="657"/>
      <c r="D6" s="657"/>
      <c r="E6" s="657"/>
      <c r="F6" s="657"/>
      <c r="G6" s="657"/>
      <c r="H6" s="657"/>
      <c r="I6" s="657"/>
      <c r="J6" s="657"/>
      <c r="K6" s="657"/>
      <c r="L6" s="657"/>
      <c r="M6" s="657"/>
      <c r="N6" s="657"/>
      <c r="O6" s="657"/>
      <c r="P6" s="657"/>
      <c r="Q6" s="658"/>
      <c r="R6" s="659">
        <v>201077</v>
      </c>
      <c r="S6" s="660"/>
      <c r="T6" s="660"/>
      <c r="U6" s="660"/>
      <c r="V6" s="660"/>
      <c r="W6" s="660"/>
      <c r="X6" s="660"/>
      <c r="Y6" s="661"/>
      <c r="Z6" s="662">
        <v>1.4</v>
      </c>
      <c r="AA6" s="662"/>
      <c r="AB6" s="662"/>
      <c r="AC6" s="662"/>
      <c r="AD6" s="663">
        <v>201077</v>
      </c>
      <c r="AE6" s="663"/>
      <c r="AF6" s="663"/>
      <c r="AG6" s="663"/>
      <c r="AH6" s="663"/>
      <c r="AI6" s="663"/>
      <c r="AJ6" s="663"/>
      <c r="AK6" s="663"/>
      <c r="AL6" s="664">
        <v>2.7</v>
      </c>
      <c r="AM6" s="665"/>
      <c r="AN6" s="665"/>
      <c r="AO6" s="666"/>
      <c r="AP6" s="656" t="s">
        <v>232</v>
      </c>
      <c r="AQ6" s="657"/>
      <c r="AR6" s="657"/>
      <c r="AS6" s="657"/>
      <c r="AT6" s="657"/>
      <c r="AU6" s="657"/>
      <c r="AV6" s="657"/>
      <c r="AW6" s="657"/>
      <c r="AX6" s="657"/>
      <c r="AY6" s="657"/>
      <c r="AZ6" s="657"/>
      <c r="BA6" s="657"/>
      <c r="BB6" s="657"/>
      <c r="BC6" s="657"/>
      <c r="BD6" s="657"/>
      <c r="BE6" s="657"/>
      <c r="BF6" s="658"/>
      <c r="BG6" s="659">
        <v>1560055</v>
      </c>
      <c r="BH6" s="660"/>
      <c r="BI6" s="660"/>
      <c r="BJ6" s="660"/>
      <c r="BK6" s="660"/>
      <c r="BL6" s="660"/>
      <c r="BM6" s="660"/>
      <c r="BN6" s="661"/>
      <c r="BO6" s="662">
        <v>99.5</v>
      </c>
      <c r="BP6" s="662"/>
      <c r="BQ6" s="662"/>
      <c r="BR6" s="662"/>
      <c r="BS6" s="663" t="s">
        <v>132</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119644</v>
      </c>
      <c r="CS6" s="660"/>
      <c r="CT6" s="660"/>
      <c r="CU6" s="660"/>
      <c r="CV6" s="660"/>
      <c r="CW6" s="660"/>
      <c r="CX6" s="660"/>
      <c r="CY6" s="661"/>
      <c r="CZ6" s="653">
        <v>0.9</v>
      </c>
      <c r="DA6" s="654"/>
      <c r="DB6" s="654"/>
      <c r="DC6" s="670"/>
      <c r="DD6" s="668" t="s">
        <v>132</v>
      </c>
      <c r="DE6" s="660"/>
      <c r="DF6" s="660"/>
      <c r="DG6" s="660"/>
      <c r="DH6" s="660"/>
      <c r="DI6" s="660"/>
      <c r="DJ6" s="660"/>
      <c r="DK6" s="660"/>
      <c r="DL6" s="660"/>
      <c r="DM6" s="660"/>
      <c r="DN6" s="660"/>
      <c r="DO6" s="660"/>
      <c r="DP6" s="661"/>
      <c r="DQ6" s="668">
        <v>119644</v>
      </c>
      <c r="DR6" s="660"/>
      <c r="DS6" s="660"/>
      <c r="DT6" s="660"/>
      <c r="DU6" s="660"/>
      <c r="DV6" s="660"/>
      <c r="DW6" s="660"/>
      <c r="DX6" s="660"/>
      <c r="DY6" s="660"/>
      <c r="DZ6" s="660"/>
      <c r="EA6" s="660"/>
      <c r="EB6" s="660"/>
      <c r="EC6" s="669"/>
    </row>
    <row r="7" spans="2:143" ht="11.25" customHeight="1" x14ac:dyDescent="0.15">
      <c r="B7" s="656" t="s">
        <v>234</v>
      </c>
      <c r="C7" s="657"/>
      <c r="D7" s="657"/>
      <c r="E7" s="657"/>
      <c r="F7" s="657"/>
      <c r="G7" s="657"/>
      <c r="H7" s="657"/>
      <c r="I7" s="657"/>
      <c r="J7" s="657"/>
      <c r="K7" s="657"/>
      <c r="L7" s="657"/>
      <c r="M7" s="657"/>
      <c r="N7" s="657"/>
      <c r="O7" s="657"/>
      <c r="P7" s="657"/>
      <c r="Q7" s="658"/>
      <c r="R7" s="659">
        <v>643</v>
      </c>
      <c r="S7" s="660"/>
      <c r="T7" s="660"/>
      <c r="U7" s="660"/>
      <c r="V7" s="660"/>
      <c r="W7" s="660"/>
      <c r="X7" s="660"/>
      <c r="Y7" s="661"/>
      <c r="Z7" s="662">
        <v>0</v>
      </c>
      <c r="AA7" s="662"/>
      <c r="AB7" s="662"/>
      <c r="AC7" s="662"/>
      <c r="AD7" s="663">
        <v>643</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658552</v>
      </c>
      <c r="BH7" s="660"/>
      <c r="BI7" s="660"/>
      <c r="BJ7" s="660"/>
      <c r="BK7" s="660"/>
      <c r="BL7" s="660"/>
      <c r="BM7" s="660"/>
      <c r="BN7" s="661"/>
      <c r="BO7" s="662">
        <v>42</v>
      </c>
      <c r="BP7" s="662"/>
      <c r="BQ7" s="662"/>
      <c r="BR7" s="662"/>
      <c r="BS7" s="663" t="s">
        <v>132</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2359844</v>
      </c>
      <c r="CS7" s="660"/>
      <c r="CT7" s="660"/>
      <c r="CU7" s="660"/>
      <c r="CV7" s="660"/>
      <c r="CW7" s="660"/>
      <c r="CX7" s="660"/>
      <c r="CY7" s="661"/>
      <c r="CZ7" s="662">
        <v>17.399999999999999</v>
      </c>
      <c r="DA7" s="662"/>
      <c r="DB7" s="662"/>
      <c r="DC7" s="662"/>
      <c r="DD7" s="668">
        <v>581066</v>
      </c>
      <c r="DE7" s="660"/>
      <c r="DF7" s="660"/>
      <c r="DG7" s="660"/>
      <c r="DH7" s="660"/>
      <c r="DI7" s="660"/>
      <c r="DJ7" s="660"/>
      <c r="DK7" s="660"/>
      <c r="DL7" s="660"/>
      <c r="DM7" s="660"/>
      <c r="DN7" s="660"/>
      <c r="DO7" s="660"/>
      <c r="DP7" s="661"/>
      <c r="DQ7" s="668">
        <v>1405359</v>
      </c>
      <c r="DR7" s="660"/>
      <c r="DS7" s="660"/>
      <c r="DT7" s="660"/>
      <c r="DU7" s="660"/>
      <c r="DV7" s="660"/>
      <c r="DW7" s="660"/>
      <c r="DX7" s="660"/>
      <c r="DY7" s="660"/>
      <c r="DZ7" s="660"/>
      <c r="EA7" s="660"/>
      <c r="EB7" s="660"/>
      <c r="EC7" s="669"/>
    </row>
    <row r="8" spans="2:143" ht="11.25" customHeight="1" x14ac:dyDescent="0.15">
      <c r="B8" s="656" t="s">
        <v>237</v>
      </c>
      <c r="C8" s="657"/>
      <c r="D8" s="657"/>
      <c r="E8" s="657"/>
      <c r="F8" s="657"/>
      <c r="G8" s="657"/>
      <c r="H8" s="657"/>
      <c r="I8" s="657"/>
      <c r="J8" s="657"/>
      <c r="K8" s="657"/>
      <c r="L8" s="657"/>
      <c r="M8" s="657"/>
      <c r="N8" s="657"/>
      <c r="O8" s="657"/>
      <c r="P8" s="657"/>
      <c r="Q8" s="658"/>
      <c r="R8" s="659">
        <v>9813</v>
      </c>
      <c r="S8" s="660"/>
      <c r="T8" s="660"/>
      <c r="U8" s="660"/>
      <c r="V8" s="660"/>
      <c r="W8" s="660"/>
      <c r="X8" s="660"/>
      <c r="Y8" s="661"/>
      <c r="Z8" s="662">
        <v>0.1</v>
      </c>
      <c r="AA8" s="662"/>
      <c r="AB8" s="662"/>
      <c r="AC8" s="662"/>
      <c r="AD8" s="663">
        <v>9813</v>
      </c>
      <c r="AE8" s="663"/>
      <c r="AF8" s="663"/>
      <c r="AG8" s="663"/>
      <c r="AH8" s="663"/>
      <c r="AI8" s="663"/>
      <c r="AJ8" s="663"/>
      <c r="AK8" s="663"/>
      <c r="AL8" s="664">
        <v>0.1</v>
      </c>
      <c r="AM8" s="665"/>
      <c r="AN8" s="665"/>
      <c r="AO8" s="666"/>
      <c r="AP8" s="656" t="s">
        <v>238</v>
      </c>
      <c r="AQ8" s="657"/>
      <c r="AR8" s="657"/>
      <c r="AS8" s="657"/>
      <c r="AT8" s="657"/>
      <c r="AU8" s="657"/>
      <c r="AV8" s="657"/>
      <c r="AW8" s="657"/>
      <c r="AX8" s="657"/>
      <c r="AY8" s="657"/>
      <c r="AZ8" s="657"/>
      <c r="BA8" s="657"/>
      <c r="BB8" s="657"/>
      <c r="BC8" s="657"/>
      <c r="BD8" s="657"/>
      <c r="BE8" s="657"/>
      <c r="BF8" s="658"/>
      <c r="BG8" s="659">
        <v>24872</v>
      </c>
      <c r="BH8" s="660"/>
      <c r="BI8" s="660"/>
      <c r="BJ8" s="660"/>
      <c r="BK8" s="660"/>
      <c r="BL8" s="660"/>
      <c r="BM8" s="660"/>
      <c r="BN8" s="661"/>
      <c r="BO8" s="662">
        <v>1.6</v>
      </c>
      <c r="BP8" s="662"/>
      <c r="BQ8" s="662"/>
      <c r="BR8" s="662"/>
      <c r="BS8" s="663" t="s">
        <v>132</v>
      </c>
      <c r="BT8" s="663"/>
      <c r="BU8" s="663"/>
      <c r="BV8" s="663"/>
      <c r="BW8" s="663"/>
      <c r="BX8" s="663"/>
      <c r="BY8" s="663"/>
      <c r="BZ8" s="663"/>
      <c r="CA8" s="663"/>
      <c r="CB8" s="667"/>
      <c r="CD8" s="656" t="s">
        <v>239</v>
      </c>
      <c r="CE8" s="657"/>
      <c r="CF8" s="657"/>
      <c r="CG8" s="657"/>
      <c r="CH8" s="657"/>
      <c r="CI8" s="657"/>
      <c r="CJ8" s="657"/>
      <c r="CK8" s="657"/>
      <c r="CL8" s="657"/>
      <c r="CM8" s="657"/>
      <c r="CN8" s="657"/>
      <c r="CO8" s="657"/>
      <c r="CP8" s="657"/>
      <c r="CQ8" s="658"/>
      <c r="CR8" s="659">
        <v>3591139</v>
      </c>
      <c r="CS8" s="660"/>
      <c r="CT8" s="660"/>
      <c r="CU8" s="660"/>
      <c r="CV8" s="660"/>
      <c r="CW8" s="660"/>
      <c r="CX8" s="660"/>
      <c r="CY8" s="661"/>
      <c r="CZ8" s="662">
        <v>26.4</v>
      </c>
      <c r="DA8" s="662"/>
      <c r="DB8" s="662"/>
      <c r="DC8" s="662"/>
      <c r="DD8" s="668">
        <v>8539</v>
      </c>
      <c r="DE8" s="660"/>
      <c r="DF8" s="660"/>
      <c r="DG8" s="660"/>
      <c r="DH8" s="660"/>
      <c r="DI8" s="660"/>
      <c r="DJ8" s="660"/>
      <c r="DK8" s="660"/>
      <c r="DL8" s="660"/>
      <c r="DM8" s="660"/>
      <c r="DN8" s="660"/>
      <c r="DO8" s="660"/>
      <c r="DP8" s="661"/>
      <c r="DQ8" s="668">
        <v>1894290</v>
      </c>
      <c r="DR8" s="660"/>
      <c r="DS8" s="660"/>
      <c r="DT8" s="660"/>
      <c r="DU8" s="660"/>
      <c r="DV8" s="660"/>
      <c r="DW8" s="660"/>
      <c r="DX8" s="660"/>
      <c r="DY8" s="660"/>
      <c r="DZ8" s="660"/>
      <c r="EA8" s="660"/>
      <c r="EB8" s="660"/>
      <c r="EC8" s="669"/>
    </row>
    <row r="9" spans="2:143" ht="11.25" customHeight="1" x14ac:dyDescent="0.15">
      <c r="B9" s="656" t="s">
        <v>240</v>
      </c>
      <c r="C9" s="657"/>
      <c r="D9" s="657"/>
      <c r="E9" s="657"/>
      <c r="F9" s="657"/>
      <c r="G9" s="657"/>
      <c r="H9" s="657"/>
      <c r="I9" s="657"/>
      <c r="J9" s="657"/>
      <c r="K9" s="657"/>
      <c r="L9" s="657"/>
      <c r="M9" s="657"/>
      <c r="N9" s="657"/>
      <c r="O9" s="657"/>
      <c r="P9" s="657"/>
      <c r="Q9" s="658"/>
      <c r="R9" s="659">
        <v>7088</v>
      </c>
      <c r="S9" s="660"/>
      <c r="T9" s="660"/>
      <c r="U9" s="660"/>
      <c r="V9" s="660"/>
      <c r="W9" s="660"/>
      <c r="X9" s="660"/>
      <c r="Y9" s="661"/>
      <c r="Z9" s="662">
        <v>0</v>
      </c>
      <c r="AA9" s="662"/>
      <c r="AB9" s="662"/>
      <c r="AC9" s="662"/>
      <c r="AD9" s="663">
        <v>7088</v>
      </c>
      <c r="AE9" s="663"/>
      <c r="AF9" s="663"/>
      <c r="AG9" s="663"/>
      <c r="AH9" s="663"/>
      <c r="AI9" s="663"/>
      <c r="AJ9" s="663"/>
      <c r="AK9" s="663"/>
      <c r="AL9" s="664">
        <v>0.1</v>
      </c>
      <c r="AM9" s="665"/>
      <c r="AN9" s="665"/>
      <c r="AO9" s="666"/>
      <c r="AP9" s="656" t="s">
        <v>241</v>
      </c>
      <c r="AQ9" s="657"/>
      <c r="AR9" s="657"/>
      <c r="AS9" s="657"/>
      <c r="AT9" s="657"/>
      <c r="AU9" s="657"/>
      <c r="AV9" s="657"/>
      <c r="AW9" s="657"/>
      <c r="AX9" s="657"/>
      <c r="AY9" s="657"/>
      <c r="AZ9" s="657"/>
      <c r="BA9" s="657"/>
      <c r="BB9" s="657"/>
      <c r="BC9" s="657"/>
      <c r="BD9" s="657"/>
      <c r="BE9" s="657"/>
      <c r="BF9" s="658"/>
      <c r="BG9" s="659">
        <v>558025</v>
      </c>
      <c r="BH9" s="660"/>
      <c r="BI9" s="660"/>
      <c r="BJ9" s="660"/>
      <c r="BK9" s="660"/>
      <c r="BL9" s="660"/>
      <c r="BM9" s="660"/>
      <c r="BN9" s="661"/>
      <c r="BO9" s="662">
        <v>35.6</v>
      </c>
      <c r="BP9" s="662"/>
      <c r="BQ9" s="662"/>
      <c r="BR9" s="662"/>
      <c r="BS9" s="663" t="s">
        <v>132</v>
      </c>
      <c r="BT9" s="663"/>
      <c r="BU9" s="663"/>
      <c r="BV9" s="663"/>
      <c r="BW9" s="663"/>
      <c r="BX9" s="663"/>
      <c r="BY9" s="663"/>
      <c r="BZ9" s="663"/>
      <c r="CA9" s="663"/>
      <c r="CB9" s="667"/>
      <c r="CD9" s="656" t="s">
        <v>242</v>
      </c>
      <c r="CE9" s="657"/>
      <c r="CF9" s="657"/>
      <c r="CG9" s="657"/>
      <c r="CH9" s="657"/>
      <c r="CI9" s="657"/>
      <c r="CJ9" s="657"/>
      <c r="CK9" s="657"/>
      <c r="CL9" s="657"/>
      <c r="CM9" s="657"/>
      <c r="CN9" s="657"/>
      <c r="CO9" s="657"/>
      <c r="CP9" s="657"/>
      <c r="CQ9" s="658"/>
      <c r="CR9" s="659">
        <v>1210101</v>
      </c>
      <c r="CS9" s="660"/>
      <c r="CT9" s="660"/>
      <c r="CU9" s="660"/>
      <c r="CV9" s="660"/>
      <c r="CW9" s="660"/>
      <c r="CX9" s="660"/>
      <c r="CY9" s="661"/>
      <c r="CZ9" s="662">
        <v>8.9</v>
      </c>
      <c r="DA9" s="662"/>
      <c r="DB9" s="662"/>
      <c r="DC9" s="662"/>
      <c r="DD9" s="668">
        <v>116301</v>
      </c>
      <c r="DE9" s="660"/>
      <c r="DF9" s="660"/>
      <c r="DG9" s="660"/>
      <c r="DH9" s="660"/>
      <c r="DI9" s="660"/>
      <c r="DJ9" s="660"/>
      <c r="DK9" s="660"/>
      <c r="DL9" s="660"/>
      <c r="DM9" s="660"/>
      <c r="DN9" s="660"/>
      <c r="DO9" s="660"/>
      <c r="DP9" s="661"/>
      <c r="DQ9" s="668">
        <v>898170</v>
      </c>
      <c r="DR9" s="660"/>
      <c r="DS9" s="660"/>
      <c r="DT9" s="660"/>
      <c r="DU9" s="660"/>
      <c r="DV9" s="660"/>
      <c r="DW9" s="660"/>
      <c r="DX9" s="660"/>
      <c r="DY9" s="660"/>
      <c r="DZ9" s="660"/>
      <c r="EA9" s="660"/>
      <c r="EB9" s="660"/>
      <c r="EC9" s="669"/>
    </row>
    <row r="10" spans="2:143" ht="11.25" customHeight="1" x14ac:dyDescent="0.15">
      <c r="B10" s="656" t="s">
        <v>243</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132</v>
      </c>
      <c r="AA10" s="662"/>
      <c r="AB10" s="662"/>
      <c r="AC10" s="662"/>
      <c r="AD10" s="663" t="s">
        <v>132</v>
      </c>
      <c r="AE10" s="663"/>
      <c r="AF10" s="663"/>
      <c r="AG10" s="663"/>
      <c r="AH10" s="663"/>
      <c r="AI10" s="663"/>
      <c r="AJ10" s="663"/>
      <c r="AK10" s="663"/>
      <c r="AL10" s="664" t="s">
        <v>132</v>
      </c>
      <c r="AM10" s="665"/>
      <c r="AN10" s="665"/>
      <c r="AO10" s="666"/>
      <c r="AP10" s="656" t="s">
        <v>244</v>
      </c>
      <c r="AQ10" s="657"/>
      <c r="AR10" s="657"/>
      <c r="AS10" s="657"/>
      <c r="AT10" s="657"/>
      <c r="AU10" s="657"/>
      <c r="AV10" s="657"/>
      <c r="AW10" s="657"/>
      <c r="AX10" s="657"/>
      <c r="AY10" s="657"/>
      <c r="AZ10" s="657"/>
      <c r="BA10" s="657"/>
      <c r="BB10" s="657"/>
      <c r="BC10" s="657"/>
      <c r="BD10" s="657"/>
      <c r="BE10" s="657"/>
      <c r="BF10" s="658"/>
      <c r="BG10" s="659">
        <v>48008</v>
      </c>
      <c r="BH10" s="660"/>
      <c r="BI10" s="660"/>
      <c r="BJ10" s="660"/>
      <c r="BK10" s="660"/>
      <c r="BL10" s="660"/>
      <c r="BM10" s="660"/>
      <c r="BN10" s="661"/>
      <c r="BO10" s="662">
        <v>3.1</v>
      </c>
      <c r="BP10" s="662"/>
      <c r="BQ10" s="662"/>
      <c r="BR10" s="662"/>
      <c r="BS10" s="663" t="s">
        <v>132</v>
      </c>
      <c r="BT10" s="663"/>
      <c r="BU10" s="663"/>
      <c r="BV10" s="663"/>
      <c r="BW10" s="663"/>
      <c r="BX10" s="663"/>
      <c r="BY10" s="663"/>
      <c r="BZ10" s="663"/>
      <c r="CA10" s="663"/>
      <c r="CB10" s="667"/>
      <c r="CD10" s="656" t="s">
        <v>245</v>
      </c>
      <c r="CE10" s="657"/>
      <c r="CF10" s="657"/>
      <c r="CG10" s="657"/>
      <c r="CH10" s="657"/>
      <c r="CI10" s="657"/>
      <c r="CJ10" s="657"/>
      <c r="CK10" s="657"/>
      <c r="CL10" s="657"/>
      <c r="CM10" s="657"/>
      <c r="CN10" s="657"/>
      <c r="CO10" s="657"/>
      <c r="CP10" s="657"/>
      <c r="CQ10" s="658"/>
      <c r="CR10" s="659" t="s">
        <v>132</v>
      </c>
      <c r="CS10" s="660"/>
      <c r="CT10" s="660"/>
      <c r="CU10" s="660"/>
      <c r="CV10" s="660"/>
      <c r="CW10" s="660"/>
      <c r="CX10" s="660"/>
      <c r="CY10" s="661"/>
      <c r="CZ10" s="662" t="s">
        <v>132</v>
      </c>
      <c r="DA10" s="662"/>
      <c r="DB10" s="662"/>
      <c r="DC10" s="662"/>
      <c r="DD10" s="668" t="s">
        <v>132</v>
      </c>
      <c r="DE10" s="660"/>
      <c r="DF10" s="660"/>
      <c r="DG10" s="660"/>
      <c r="DH10" s="660"/>
      <c r="DI10" s="660"/>
      <c r="DJ10" s="660"/>
      <c r="DK10" s="660"/>
      <c r="DL10" s="660"/>
      <c r="DM10" s="660"/>
      <c r="DN10" s="660"/>
      <c r="DO10" s="660"/>
      <c r="DP10" s="661"/>
      <c r="DQ10" s="668" t="s">
        <v>132</v>
      </c>
      <c r="DR10" s="660"/>
      <c r="DS10" s="660"/>
      <c r="DT10" s="660"/>
      <c r="DU10" s="660"/>
      <c r="DV10" s="660"/>
      <c r="DW10" s="660"/>
      <c r="DX10" s="660"/>
      <c r="DY10" s="660"/>
      <c r="DZ10" s="660"/>
      <c r="EA10" s="660"/>
      <c r="EB10" s="660"/>
      <c r="EC10" s="669"/>
    </row>
    <row r="11" spans="2:143" ht="11.25" customHeight="1" x14ac:dyDescent="0.15">
      <c r="B11" s="656" t="s">
        <v>246</v>
      </c>
      <c r="C11" s="657"/>
      <c r="D11" s="657"/>
      <c r="E11" s="657"/>
      <c r="F11" s="657"/>
      <c r="G11" s="657"/>
      <c r="H11" s="657"/>
      <c r="I11" s="657"/>
      <c r="J11" s="657"/>
      <c r="K11" s="657"/>
      <c r="L11" s="657"/>
      <c r="M11" s="657"/>
      <c r="N11" s="657"/>
      <c r="O11" s="657"/>
      <c r="P11" s="657"/>
      <c r="Q11" s="658"/>
      <c r="R11" s="659">
        <v>407036</v>
      </c>
      <c r="S11" s="660"/>
      <c r="T11" s="660"/>
      <c r="U11" s="660"/>
      <c r="V11" s="660"/>
      <c r="W11" s="660"/>
      <c r="X11" s="660"/>
      <c r="Y11" s="661"/>
      <c r="Z11" s="664">
        <v>2.8</v>
      </c>
      <c r="AA11" s="665"/>
      <c r="AB11" s="665"/>
      <c r="AC11" s="671"/>
      <c r="AD11" s="668">
        <v>407036</v>
      </c>
      <c r="AE11" s="660"/>
      <c r="AF11" s="660"/>
      <c r="AG11" s="660"/>
      <c r="AH11" s="660"/>
      <c r="AI11" s="660"/>
      <c r="AJ11" s="660"/>
      <c r="AK11" s="661"/>
      <c r="AL11" s="664">
        <v>5.4</v>
      </c>
      <c r="AM11" s="665"/>
      <c r="AN11" s="665"/>
      <c r="AO11" s="666"/>
      <c r="AP11" s="656" t="s">
        <v>247</v>
      </c>
      <c r="AQ11" s="657"/>
      <c r="AR11" s="657"/>
      <c r="AS11" s="657"/>
      <c r="AT11" s="657"/>
      <c r="AU11" s="657"/>
      <c r="AV11" s="657"/>
      <c r="AW11" s="657"/>
      <c r="AX11" s="657"/>
      <c r="AY11" s="657"/>
      <c r="AZ11" s="657"/>
      <c r="BA11" s="657"/>
      <c r="BB11" s="657"/>
      <c r="BC11" s="657"/>
      <c r="BD11" s="657"/>
      <c r="BE11" s="657"/>
      <c r="BF11" s="658"/>
      <c r="BG11" s="659">
        <v>27647</v>
      </c>
      <c r="BH11" s="660"/>
      <c r="BI11" s="660"/>
      <c r="BJ11" s="660"/>
      <c r="BK11" s="660"/>
      <c r="BL11" s="660"/>
      <c r="BM11" s="660"/>
      <c r="BN11" s="661"/>
      <c r="BO11" s="662">
        <v>1.8</v>
      </c>
      <c r="BP11" s="662"/>
      <c r="BQ11" s="662"/>
      <c r="BR11" s="662"/>
      <c r="BS11" s="663" t="s">
        <v>132</v>
      </c>
      <c r="BT11" s="663"/>
      <c r="BU11" s="663"/>
      <c r="BV11" s="663"/>
      <c r="BW11" s="663"/>
      <c r="BX11" s="663"/>
      <c r="BY11" s="663"/>
      <c r="BZ11" s="663"/>
      <c r="CA11" s="663"/>
      <c r="CB11" s="667"/>
      <c r="CD11" s="656" t="s">
        <v>248</v>
      </c>
      <c r="CE11" s="657"/>
      <c r="CF11" s="657"/>
      <c r="CG11" s="657"/>
      <c r="CH11" s="657"/>
      <c r="CI11" s="657"/>
      <c r="CJ11" s="657"/>
      <c r="CK11" s="657"/>
      <c r="CL11" s="657"/>
      <c r="CM11" s="657"/>
      <c r="CN11" s="657"/>
      <c r="CO11" s="657"/>
      <c r="CP11" s="657"/>
      <c r="CQ11" s="658"/>
      <c r="CR11" s="659">
        <v>881394</v>
      </c>
      <c r="CS11" s="660"/>
      <c r="CT11" s="660"/>
      <c r="CU11" s="660"/>
      <c r="CV11" s="660"/>
      <c r="CW11" s="660"/>
      <c r="CX11" s="660"/>
      <c r="CY11" s="661"/>
      <c r="CZ11" s="662">
        <v>6.5</v>
      </c>
      <c r="DA11" s="662"/>
      <c r="DB11" s="662"/>
      <c r="DC11" s="662"/>
      <c r="DD11" s="668">
        <v>383881</v>
      </c>
      <c r="DE11" s="660"/>
      <c r="DF11" s="660"/>
      <c r="DG11" s="660"/>
      <c r="DH11" s="660"/>
      <c r="DI11" s="660"/>
      <c r="DJ11" s="660"/>
      <c r="DK11" s="660"/>
      <c r="DL11" s="660"/>
      <c r="DM11" s="660"/>
      <c r="DN11" s="660"/>
      <c r="DO11" s="660"/>
      <c r="DP11" s="661"/>
      <c r="DQ11" s="668">
        <v>415866</v>
      </c>
      <c r="DR11" s="660"/>
      <c r="DS11" s="660"/>
      <c r="DT11" s="660"/>
      <c r="DU11" s="660"/>
      <c r="DV11" s="660"/>
      <c r="DW11" s="660"/>
      <c r="DX11" s="660"/>
      <c r="DY11" s="660"/>
      <c r="DZ11" s="660"/>
      <c r="EA11" s="660"/>
      <c r="EB11" s="660"/>
      <c r="EC11" s="669"/>
    </row>
    <row r="12" spans="2:143" ht="11.25" customHeight="1" x14ac:dyDescent="0.15">
      <c r="B12" s="656" t="s">
        <v>249</v>
      </c>
      <c r="C12" s="657"/>
      <c r="D12" s="657"/>
      <c r="E12" s="657"/>
      <c r="F12" s="657"/>
      <c r="G12" s="657"/>
      <c r="H12" s="657"/>
      <c r="I12" s="657"/>
      <c r="J12" s="657"/>
      <c r="K12" s="657"/>
      <c r="L12" s="657"/>
      <c r="M12" s="657"/>
      <c r="N12" s="657"/>
      <c r="O12" s="657"/>
      <c r="P12" s="657"/>
      <c r="Q12" s="658"/>
      <c r="R12" s="659" t="s">
        <v>132</v>
      </c>
      <c r="S12" s="660"/>
      <c r="T12" s="660"/>
      <c r="U12" s="660"/>
      <c r="V12" s="660"/>
      <c r="W12" s="660"/>
      <c r="X12" s="660"/>
      <c r="Y12" s="661"/>
      <c r="Z12" s="662" t="s">
        <v>132</v>
      </c>
      <c r="AA12" s="662"/>
      <c r="AB12" s="662"/>
      <c r="AC12" s="662"/>
      <c r="AD12" s="663" t="s">
        <v>132</v>
      </c>
      <c r="AE12" s="663"/>
      <c r="AF12" s="663"/>
      <c r="AG12" s="663"/>
      <c r="AH12" s="663"/>
      <c r="AI12" s="663"/>
      <c r="AJ12" s="663"/>
      <c r="AK12" s="663"/>
      <c r="AL12" s="664" t="s">
        <v>132</v>
      </c>
      <c r="AM12" s="665"/>
      <c r="AN12" s="665"/>
      <c r="AO12" s="666"/>
      <c r="AP12" s="656" t="s">
        <v>250</v>
      </c>
      <c r="AQ12" s="657"/>
      <c r="AR12" s="657"/>
      <c r="AS12" s="657"/>
      <c r="AT12" s="657"/>
      <c r="AU12" s="657"/>
      <c r="AV12" s="657"/>
      <c r="AW12" s="657"/>
      <c r="AX12" s="657"/>
      <c r="AY12" s="657"/>
      <c r="AZ12" s="657"/>
      <c r="BA12" s="657"/>
      <c r="BB12" s="657"/>
      <c r="BC12" s="657"/>
      <c r="BD12" s="657"/>
      <c r="BE12" s="657"/>
      <c r="BF12" s="658"/>
      <c r="BG12" s="659">
        <v>711983</v>
      </c>
      <c r="BH12" s="660"/>
      <c r="BI12" s="660"/>
      <c r="BJ12" s="660"/>
      <c r="BK12" s="660"/>
      <c r="BL12" s="660"/>
      <c r="BM12" s="660"/>
      <c r="BN12" s="661"/>
      <c r="BO12" s="662">
        <v>45.4</v>
      </c>
      <c r="BP12" s="662"/>
      <c r="BQ12" s="662"/>
      <c r="BR12" s="662"/>
      <c r="BS12" s="663" t="s">
        <v>132</v>
      </c>
      <c r="BT12" s="663"/>
      <c r="BU12" s="663"/>
      <c r="BV12" s="663"/>
      <c r="BW12" s="663"/>
      <c r="BX12" s="663"/>
      <c r="BY12" s="663"/>
      <c r="BZ12" s="663"/>
      <c r="CA12" s="663"/>
      <c r="CB12" s="667"/>
      <c r="CD12" s="656" t="s">
        <v>251</v>
      </c>
      <c r="CE12" s="657"/>
      <c r="CF12" s="657"/>
      <c r="CG12" s="657"/>
      <c r="CH12" s="657"/>
      <c r="CI12" s="657"/>
      <c r="CJ12" s="657"/>
      <c r="CK12" s="657"/>
      <c r="CL12" s="657"/>
      <c r="CM12" s="657"/>
      <c r="CN12" s="657"/>
      <c r="CO12" s="657"/>
      <c r="CP12" s="657"/>
      <c r="CQ12" s="658"/>
      <c r="CR12" s="659">
        <v>987544</v>
      </c>
      <c r="CS12" s="660"/>
      <c r="CT12" s="660"/>
      <c r="CU12" s="660"/>
      <c r="CV12" s="660"/>
      <c r="CW12" s="660"/>
      <c r="CX12" s="660"/>
      <c r="CY12" s="661"/>
      <c r="CZ12" s="662">
        <v>7.3</v>
      </c>
      <c r="DA12" s="662"/>
      <c r="DB12" s="662"/>
      <c r="DC12" s="662"/>
      <c r="DD12" s="668">
        <v>213015</v>
      </c>
      <c r="DE12" s="660"/>
      <c r="DF12" s="660"/>
      <c r="DG12" s="660"/>
      <c r="DH12" s="660"/>
      <c r="DI12" s="660"/>
      <c r="DJ12" s="660"/>
      <c r="DK12" s="660"/>
      <c r="DL12" s="660"/>
      <c r="DM12" s="660"/>
      <c r="DN12" s="660"/>
      <c r="DO12" s="660"/>
      <c r="DP12" s="661"/>
      <c r="DQ12" s="668">
        <v>681753</v>
      </c>
      <c r="DR12" s="660"/>
      <c r="DS12" s="660"/>
      <c r="DT12" s="660"/>
      <c r="DU12" s="660"/>
      <c r="DV12" s="660"/>
      <c r="DW12" s="660"/>
      <c r="DX12" s="660"/>
      <c r="DY12" s="660"/>
      <c r="DZ12" s="660"/>
      <c r="EA12" s="660"/>
      <c r="EB12" s="660"/>
      <c r="EC12" s="669"/>
    </row>
    <row r="13" spans="2:143" ht="11.25" customHeight="1" x14ac:dyDescent="0.15">
      <c r="B13" s="656" t="s">
        <v>252</v>
      </c>
      <c r="C13" s="657"/>
      <c r="D13" s="657"/>
      <c r="E13" s="657"/>
      <c r="F13" s="657"/>
      <c r="G13" s="657"/>
      <c r="H13" s="657"/>
      <c r="I13" s="657"/>
      <c r="J13" s="657"/>
      <c r="K13" s="657"/>
      <c r="L13" s="657"/>
      <c r="M13" s="657"/>
      <c r="N13" s="657"/>
      <c r="O13" s="657"/>
      <c r="P13" s="657"/>
      <c r="Q13" s="658"/>
      <c r="R13" s="659" t="s">
        <v>132</v>
      </c>
      <c r="S13" s="660"/>
      <c r="T13" s="660"/>
      <c r="U13" s="660"/>
      <c r="V13" s="660"/>
      <c r="W13" s="660"/>
      <c r="X13" s="660"/>
      <c r="Y13" s="661"/>
      <c r="Z13" s="662" t="s">
        <v>132</v>
      </c>
      <c r="AA13" s="662"/>
      <c r="AB13" s="662"/>
      <c r="AC13" s="662"/>
      <c r="AD13" s="663" t="s">
        <v>132</v>
      </c>
      <c r="AE13" s="663"/>
      <c r="AF13" s="663"/>
      <c r="AG13" s="663"/>
      <c r="AH13" s="663"/>
      <c r="AI13" s="663"/>
      <c r="AJ13" s="663"/>
      <c r="AK13" s="663"/>
      <c r="AL13" s="664" t="s">
        <v>132</v>
      </c>
      <c r="AM13" s="665"/>
      <c r="AN13" s="665"/>
      <c r="AO13" s="666"/>
      <c r="AP13" s="656" t="s">
        <v>253</v>
      </c>
      <c r="AQ13" s="657"/>
      <c r="AR13" s="657"/>
      <c r="AS13" s="657"/>
      <c r="AT13" s="657"/>
      <c r="AU13" s="657"/>
      <c r="AV13" s="657"/>
      <c r="AW13" s="657"/>
      <c r="AX13" s="657"/>
      <c r="AY13" s="657"/>
      <c r="AZ13" s="657"/>
      <c r="BA13" s="657"/>
      <c r="BB13" s="657"/>
      <c r="BC13" s="657"/>
      <c r="BD13" s="657"/>
      <c r="BE13" s="657"/>
      <c r="BF13" s="658"/>
      <c r="BG13" s="659">
        <v>705274</v>
      </c>
      <c r="BH13" s="660"/>
      <c r="BI13" s="660"/>
      <c r="BJ13" s="660"/>
      <c r="BK13" s="660"/>
      <c r="BL13" s="660"/>
      <c r="BM13" s="660"/>
      <c r="BN13" s="661"/>
      <c r="BO13" s="662">
        <v>45</v>
      </c>
      <c r="BP13" s="662"/>
      <c r="BQ13" s="662"/>
      <c r="BR13" s="662"/>
      <c r="BS13" s="663" t="s">
        <v>132</v>
      </c>
      <c r="BT13" s="663"/>
      <c r="BU13" s="663"/>
      <c r="BV13" s="663"/>
      <c r="BW13" s="663"/>
      <c r="BX13" s="663"/>
      <c r="BY13" s="663"/>
      <c r="BZ13" s="663"/>
      <c r="CA13" s="663"/>
      <c r="CB13" s="667"/>
      <c r="CD13" s="656" t="s">
        <v>254</v>
      </c>
      <c r="CE13" s="657"/>
      <c r="CF13" s="657"/>
      <c r="CG13" s="657"/>
      <c r="CH13" s="657"/>
      <c r="CI13" s="657"/>
      <c r="CJ13" s="657"/>
      <c r="CK13" s="657"/>
      <c r="CL13" s="657"/>
      <c r="CM13" s="657"/>
      <c r="CN13" s="657"/>
      <c r="CO13" s="657"/>
      <c r="CP13" s="657"/>
      <c r="CQ13" s="658"/>
      <c r="CR13" s="659">
        <v>1120559</v>
      </c>
      <c r="CS13" s="660"/>
      <c r="CT13" s="660"/>
      <c r="CU13" s="660"/>
      <c r="CV13" s="660"/>
      <c r="CW13" s="660"/>
      <c r="CX13" s="660"/>
      <c r="CY13" s="661"/>
      <c r="CZ13" s="662">
        <v>8.3000000000000007</v>
      </c>
      <c r="DA13" s="662"/>
      <c r="DB13" s="662"/>
      <c r="DC13" s="662"/>
      <c r="DD13" s="668">
        <v>927762</v>
      </c>
      <c r="DE13" s="660"/>
      <c r="DF13" s="660"/>
      <c r="DG13" s="660"/>
      <c r="DH13" s="660"/>
      <c r="DI13" s="660"/>
      <c r="DJ13" s="660"/>
      <c r="DK13" s="660"/>
      <c r="DL13" s="660"/>
      <c r="DM13" s="660"/>
      <c r="DN13" s="660"/>
      <c r="DO13" s="660"/>
      <c r="DP13" s="661"/>
      <c r="DQ13" s="668">
        <v>300975</v>
      </c>
      <c r="DR13" s="660"/>
      <c r="DS13" s="660"/>
      <c r="DT13" s="660"/>
      <c r="DU13" s="660"/>
      <c r="DV13" s="660"/>
      <c r="DW13" s="660"/>
      <c r="DX13" s="660"/>
      <c r="DY13" s="660"/>
      <c r="DZ13" s="660"/>
      <c r="EA13" s="660"/>
      <c r="EB13" s="660"/>
      <c r="EC13" s="669"/>
    </row>
    <row r="14" spans="2:143" ht="11.25" customHeight="1" x14ac:dyDescent="0.15">
      <c r="B14" s="656" t="s">
        <v>255</v>
      </c>
      <c r="C14" s="657"/>
      <c r="D14" s="657"/>
      <c r="E14" s="657"/>
      <c r="F14" s="657"/>
      <c r="G14" s="657"/>
      <c r="H14" s="657"/>
      <c r="I14" s="657"/>
      <c r="J14" s="657"/>
      <c r="K14" s="657"/>
      <c r="L14" s="657"/>
      <c r="M14" s="657"/>
      <c r="N14" s="657"/>
      <c r="O14" s="657"/>
      <c r="P14" s="657"/>
      <c r="Q14" s="658"/>
      <c r="R14" s="659" t="s">
        <v>132</v>
      </c>
      <c r="S14" s="660"/>
      <c r="T14" s="660"/>
      <c r="U14" s="660"/>
      <c r="V14" s="660"/>
      <c r="W14" s="660"/>
      <c r="X14" s="660"/>
      <c r="Y14" s="661"/>
      <c r="Z14" s="662" t="s">
        <v>132</v>
      </c>
      <c r="AA14" s="662"/>
      <c r="AB14" s="662"/>
      <c r="AC14" s="662"/>
      <c r="AD14" s="663" t="s">
        <v>132</v>
      </c>
      <c r="AE14" s="663"/>
      <c r="AF14" s="663"/>
      <c r="AG14" s="663"/>
      <c r="AH14" s="663"/>
      <c r="AI14" s="663"/>
      <c r="AJ14" s="663"/>
      <c r="AK14" s="663"/>
      <c r="AL14" s="664" t="s">
        <v>132</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66543</v>
      </c>
      <c r="BH14" s="660"/>
      <c r="BI14" s="660"/>
      <c r="BJ14" s="660"/>
      <c r="BK14" s="660"/>
      <c r="BL14" s="660"/>
      <c r="BM14" s="660"/>
      <c r="BN14" s="661"/>
      <c r="BO14" s="662">
        <v>4.2</v>
      </c>
      <c r="BP14" s="662"/>
      <c r="BQ14" s="662"/>
      <c r="BR14" s="662"/>
      <c r="BS14" s="663" t="s">
        <v>132</v>
      </c>
      <c r="BT14" s="663"/>
      <c r="BU14" s="663"/>
      <c r="BV14" s="663"/>
      <c r="BW14" s="663"/>
      <c r="BX14" s="663"/>
      <c r="BY14" s="663"/>
      <c r="BZ14" s="663"/>
      <c r="CA14" s="663"/>
      <c r="CB14" s="667"/>
      <c r="CD14" s="656" t="s">
        <v>257</v>
      </c>
      <c r="CE14" s="657"/>
      <c r="CF14" s="657"/>
      <c r="CG14" s="657"/>
      <c r="CH14" s="657"/>
      <c r="CI14" s="657"/>
      <c r="CJ14" s="657"/>
      <c r="CK14" s="657"/>
      <c r="CL14" s="657"/>
      <c r="CM14" s="657"/>
      <c r="CN14" s="657"/>
      <c r="CO14" s="657"/>
      <c r="CP14" s="657"/>
      <c r="CQ14" s="658"/>
      <c r="CR14" s="659">
        <v>886605</v>
      </c>
      <c r="CS14" s="660"/>
      <c r="CT14" s="660"/>
      <c r="CU14" s="660"/>
      <c r="CV14" s="660"/>
      <c r="CW14" s="660"/>
      <c r="CX14" s="660"/>
      <c r="CY14" s="661"/>
      <c r="CZ14" s="662">
        <v>6.5</v>
      </c>
      <c r="DA14" s="662"/>
      <c r="DB14" s="662"/>
      <c r="DC14" s="662"/>
      <c r="DD14" s="668">
        <v>88301</v>
      </c>
      <c r="DE14" s="660"/>
      <c r="DF14" s="660"/>
      <c r="DG14" s="660"/>
      <c r="DH14" s="660"/>
      <c r="DI14" s="660"/>
      <c r="DJ14" s="660"/>
      <c r="DK14" s="660"/>
      <c r="DL14" s="660"/>
      <c r="DM14" s="660"/>
      <c r="DN14" s="660"/>
      <c r="DO14" s="660"/>
      <c r="DP14" s="661"/>
      <c r="DQ14" s="668">
        <v>416720</v>
      </c>
      <c r="DR14" s="660"/>
      <c r="DS14" s="660"/>
      <c r="DT14" s="660"/>
      <c r="DU14" s="660"/>
      <c r="DV14" s="660"/>
      <c r="DW14" s="660"/>
      <c r="DX14" s="660"/>
      <c r="DY14" s="660"/>
      <c r="DZ14" s="660"/>
      <c r="EA14" s="660"/>
      <c r="EB14" s="660"/>
      <c r="EC14" s="669"/>
    </row>
    <row r="15" spans="2:143" ht="11.25" customHeight="1" x14ac:dyDescent="0.15">
      <c r="B15" s="656" t="s">
        <v>258</v>
      </c>
      <c r="C15" s="657"/>
      <c r="D15" s="657"/>
      <c r="E15" s="657"/>
      <c r="F15" s="657"/>
      <c r="G15" s="657"/>
      <c r="H15" s="657"/>
      <c r="I15" s="657"/>
      <c r="J15" s="657"/>
      <c r="K15" s="657"/>
      <c r="L15" s="657"/>
      <c r="M15" s="657"/>
      <c r="N15" s="657"/>
      <c r="O15" s="657"/>
      <c r="P15" s="657"/>
      <c r="Q15" s="658"/>
      <c r="R15" s="659" t="s">
        <v>132</v>
      </c>
      <c r="S15" s="660"/>
      <c r="T15" s="660"/>
      <c r="U15" s="660"/>
      <c r="V15" s="660"/>
      <c r="W15" s="660"/>
      <c r="X15" s="660"/>
      <c r="Y15" s="661"/>
      <c r="Z15" s="662" t="s">
        <v>132</v>
      </c>
      <c r="AA15" s="662"/>
      <c r="AB15" s="662"/>
      <c r="AC15" s="662"/>
      <c r="AD15" s="663" t="s">
        <v>132</v>
      </c>
      <c r="AE15" s="663"/>
      <c r="AF15" s="663"/>
      <c r="AG15" s="663"/>
      <c r="AH15" s="663"/>
      <c r="AI15" s="663"/>
      <c r="AJ15" s="663"/>
      <c r="AK15" s="663"/>
      <c r="AL15" s="664" t="s">
        <v>132</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122977</v>
      </c>
      <c r="BH15" s="660"/>
      <c r="BI15" s="660"/>
      <c r="BJ15" s="660"/>
      <c r="BK15" s="660"/>
      <c r="BL15" s="660"/>
      <c r="BM15" s="660"/>
      <c r="BN15" s="661"/>
      <c r="BO15" s="662">
        <v>7.8</v>
      </c>
      <c r="BP15" s="662"/>
      <c r="BQ15" s="662"/>
      <c r="BR15" s="662"/>
      <c r="BS15" s="663" t="s">
        <v>132</v>
      </c>
      <c r="BT15" s="663"/>
      <c r="BU15" s="663"/>
      <c r="BV15" s="663"/>
      <c r="BW15" s="663"/>
      <c r="BX15" s="663"/>
      <c r="BY15" s="663"/>
      <c r="BZ15" s="663"/>
      <c r="CA15" s="663"/>
      <c r="CB15" s="667"/>
      <c r="CD15" s="656" t="s">
        <v>260</v>
      </c>
      <c r="CE15" s="657"/>
      <c r="CF15" s="657"/>
      <c r="CG15" s="657"/>
      <c r="CH15" s="657"/>
      <c r="CI15" s="657"/>
      <c r="CJ15" s="657"/>
      <c r="CK15" s="657"/>
      <c r="CL15" s="657"/>
      <c r="CM15" s="657"/>
      <c r="CN15" s="657"/>
      <c r="CO15" s="657"/>
      <c r="CP15" s="657"/>
      <c r="CQ15" s="658"/>
      <c r="CR15" s="659">
        <v>729862</v>
      </c>
      <c r="CS15" s="660"/>
      <c r="CT15" s="660"/>
      <c r="CU15" s="660"/>
      <c r="CV15" s="660"/>
      <c r="CW15" s="660"/>
      <c r="CX15" s="660"/>
      <c r="CY15" s="661"/>
      <c r="CZ15" s="662">
        <v>5.4</v>
      </c>
      <c r="DA15" s="662"/>
      <c r="DB15" s="662"/>
      <c r="DC15" s="662"/>
      <c r="DD15" s="668">
        <v>47269</v>
      </c>
      <c r="DE15" s="660"/>
      <c r="DF15" s="660"/>
      <c r="DG15" s="660"/>
      <c r="DH15" s="660"/>
      <c r="DI15" s="660"/>
      <c r="DJ15" s="660"/>
      <c r="DK15" s="660"/>
      <c r="DL15" s="660"/>
      <c r="DM15" s="660"/>
      <c r="DN15" s="660"/>
      <c r="DO15" s="660"/>
      <c r="DP15" s="661"/>
      <c r="DQ15" s="668">
        <v>529681</v>
      </c>
      <c r="DR15" s="660"/>
      <c r="DS15" s="660"/>
      <c r="DT15" s="660"/>
      <c r="DU15" s="660"/>
      <c r="DV15" s="660"/>
      <c r="DW15" s="660"/>
      <c r="DX15" s="660"/>
      <c r="DY15" s="660"/>
      <c r="DZ15" s="660"/>
      <c r="EA15" s="660"/>
      <c r="EB15" s="660"/>
      <c r="EC15" s="669"/>
    </row>
    <row r="16" spans="2:143" ht="11.25" customHeight="1" x14ac:dyDescent="0.15">
      <c r="B16" s="656" t="s">
        <v>261</v>
      </c>
      <c r="C16" s="657"/>
      <c r="D16" s="657"/>
      <c r="E16" s="657"/>
      <c r="F16" s="657"/>
      <c r="G16" s="657"/>
      <c r="H16" s="657"/>
      <c r="I16" s="657"/>
      <c r="J16" s="657"/>
      <c r="K16" s="657"/>
      <c r="L16" s="657"/>
      <c r="M16" s="657"/>
      <c r="N16" s="657"/>
      <c r="O16" s="657"/>
      <c r="P16" s="657"/>
      <c r="Q16" s="658"/>
      <c r="R16" s="659">
        <v>13012</v>
      </c>
      <c r="S16" s="660"/>
      <c r="T16" s="660"/>
      <c r="U16" s="660"/>
      <c r="V16" s="660"/>
      <c r="W16" s="660"/>
      <c r="X16" s="660"/>
      <c r="Y16" s="661"/>
      <c r="Z16" s="662">
        <v>0.1</v>
      </c>
      <c r="AA16" s="662"/>
      <c r="AB16" s="662"/>
      <c r="AC16" s="662"/>
      <c r="AD16" s="663">
        <v>13012</v>
      </c>
      <c r="AE16" s="663"/>
      <c r="AF16" s="663"/>
      <c r="AG16" s="663"/>
      <c r="AH16" s="663"/>
      <c r="AI16" s="663"/>
      <c r="AJ16" s="663"/>
      <c r="AK16" s="663"/>
      <c r="AL16" s="664">
        <v>0.2</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132</v>
      </c>
      <c r="BH16" s="660"/>
      <c r="BI16" s="660"/>
      <c r="BJ16" s="660"/>
      <c r="BK16" s="660"/>
      <c r="BL16" s="660"/>
      <c r="BM16" s="660"/>
      <c r="BN16" s="661"/>
      <c r="BO16" s="662" t="s">
        <v>132</v>
      </c>
      <c r="BP16" s="662"/>
      <c r="BQ16" s="662"/>
      <c r="BR16" s="662"/>
      <c r="BS16" s="663" t="s">
        <v>132</v>
      </c>
      <c r="BT16" s="663"/>
      <c r="BU16" s="663"/>
      <c r="BV16" s="663"/>
      <c r="BW16" s="663"/>
      <c r="BX16" s="663"/>
      <c r="BY16" s="663"/>
      <c r="BZ16" s="663"/>
      <c r="CA16" s="663"/>
      <c r="CB16" s="667"/>
      <c r="CD16" s="656" t="s">
        <v>263</v>
      </c>
      <c r="CE16" s="657"/>
      <c r="CF16" s="657"/>
      <c r="CG16" s="657"/>
      <c r="CH16" s="657"/>
      <c r="CI16" s="657"/>
      <c r="CJ16" s="657"/>
      <c r="CK16" s="657"/>
      <c r="CL16" s="657"/>
      <c r="CM16" s="657"/>
      <c r="CN16" s="657"/>
      <c r="CO16" s="657"/>
      <c r="CP16" s="657"/>
      <c r="CQ16" s="658"/>
      <c r="CR16" s="659">
        <v>45144</v>
      </c>
      <c r="CS16" s="660"/>
      <c r="CT16" s="660"/>
      <c r="CU16" s="660"/>
      <c r="CV16" s="660"/>
      <c r="CW16" s="660"/>
      <c r="CX16" s="660"/>
      <c r="CY16" s="661"/>
      <c r="CZ16" s="662">
        <v>0.3</v>
      </c>
      <c r="DA16" s="662"/>
      <c r="DB16" s="662"/>
      <c r="DC16" s="662"/>
      <c r="DD16" s="668" t="s">
        <v>132</v>
      </c>
      <c r="DE16" s="660"/>
      <c r="DF16" s="660"/>
      <c r="DG16" s="660"/>
      <c r="DH16" s="660"/>
      <c r="DI16" s="660"/>
      <c r="DJ16" s="660"/>
      <c r="DK16" s="660"/>
      <c r="DL16" s="660"/>
      <c r="DM16" s="660"/>
      <c r="DN16" s="660"/>
      <c r="DO16" s="660"/>
      <c r="DP16" s="661"/>
      <c r="DQ16" s="668">
        <v>1693</v>
      </c>
      <c r="DR16" s="660"/>
      <c r="DS16" s="660"/>
      <c r="DT16" s="660"/>
      <c r="DU16" s="660"/>
      <c r="DV16" s="660"/>
      <c r="DW16" s="660"/>
      <c r="DX16" s="660"/>
      <c r="DY16" s="660"/>
      <c r="DZ16" s="660"/>
      <c r="EA16" s="660"/>
      <c r="EB16" s="660"/>
      <c r="EC16" s="669"/>
    </row>
    <row r="17" spans="2:133" ht="11.25" customHeight="1" x14ac:dyDescent="0.15">
      <c r="B17" s="656" t="s">
        <v>264</v>
      </c>
      <c r="C17" s="657"/>
      <c r="D17" s="657"/>
      <c r="E17" s="657"/>
      <c r="F17" s="657"/>
      <c r="G17" s="657"/>
      <c r="H17" s="657"/>
      <c r="I17" s="657"/>
      <c r="J17" s="657"/>
      <c r="K17" s="657"/>
      <c r="L17" s="657"/>
      <c r="M17" s="657"/>
      <c r="N17" s="657"/>
      <c r="O17" s="657"/>
      <c r="P17" s="657"/>
      <c r="Q17" s="658"/>
      <c r="R17" s="659">
        <v>33959</v>
      </c>
      <c r="S17" s="660"/>
      <c r="T17" s="660"/>
      <c r="U17" s="660"/>
      <c r="V17" s="660"/>
      <c r="W17" s="660"/>
      <c r="X17" s="660"/>
      <c r="Y17" s="661"/>
      <c r="Z17" s="662">
        <v>0.2</v>
      </c>
      <c r="AA17" s="662"/>
      <c r="AB17" s="662"/>
      <c r="AC17" s="662"/>
      <c r="AD17" s="663">
        <v>33959</v>
      </c>
      <c r="AE17" s="663"/>
      <c r="AF17" s="663"/>
      <c r="AG17" s="663"/>
      <c r="AH17" s="663"/>
      <c r="AI17" s="663"/>
      <c r="AJ17" s="663"/>
      <c r="AK17" s="663"/>
      <c r="AL17" s="664">
        <v>0.5</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132</v>
      </c>
      <c r="BH17" s="660"/>
      <c r="BI17" s="660"/>
      <c r="BJ17" s="660"/>
      <c r="BK17" s="660"/>
      <c r="BL17" s="660"/>
      <c r="BM17" s="660"/>
      <c r="BN17" s="661"/>
      <c r="BO17" s="662" t="s">
        <v>132</v>
      </c>
      <c r="BP17" s="662"/>
      <c r="BQ17" s="662"/>
      <c r="BR17" s="662"/>
      <c r="BS17" s="663" t="s">
        <v>132</v>
      </c>
      <c r="BT17" s="663"/>
      <c r="BU17" s="663"/>
      <c r="BV17" s="663"/>
      <c r="BW17" s="663"/>
      <c r="BX17" s="663"/>
      <c r="BY17" s="663"/>
      <c r="BZ17" s="663"/>
      <c r="CA17" s="663"/>
      <c r="CB17" s="667"/>
      <c r="CD17" s="656" t="s">
        <v>266</v>
      </c>
      <c r="CE17" s="657"/>
      <c r="CF17" s="657"/>
      <c r="CG17" s="657"/>
      <c r="CH17" s="657"/>
      <c r="CI17" s="657"/>
      <c r="CJ17" s="657"/>
      <c r="CK17" s="657"/>
      <c r="CL17" s="657"/>
      <c r="CM17" s="657"/>
      <c r="CN17" s="657"/>
      <c r="CO17" s="657"/>
      <c r="CP17" s="657"/>
      <c r="CQ17" s="658"/>
      <c r="CR17" s="659">
        <v>1650678</v>
      </c>
      <c r="CS17" s="660"/>
      <c r="CT17" s="660"/>
      <c r="CU17" s="660"/>
      <c r="CV17" s="660"/>
      <c r="CW17" s="660"/>
      <c r="CX17" s="660"/>
      <c r="CY17" s="661"/>
      <c r="CZ17" s="662">
        <v>12.2</v>
      </c>
      <c r="DA17" s="662"/>
      <c r="DB17" s="662"/>
      <c r="DC17" s="662"/>
      <c r="DD17" s="668" t="s">
        <v>132</v>
      </c>
      <c r="DE17" s="660"/>
      <c r="DF17" s="660"/>
      <c r="DG17" s="660"/>
      <c r="DH17" s="660"/>
      <c r="DI17" s="660"/>
      <c r="DJ17" s="660"/>
      <c r="DK17" s="660"/>
      <c r="DL17" s="660"/>
      <c r="DM17" s="660"/>
      <c r="DN17" s="660"/>
      <c r="DO17" s="660"/>
      <c r="DP17" s="661"/>
      <c r="DQ17" s="668">
        <v>1627077</v>
      </c>
      <c r="DR17" s="660"/>
      <c r="DS17" s="660"/>
      <c r="DT17" s="660"/>
      <c r="DU17" s="660"/>
      <c r="DV17" s="660"/>
      <c r="DW17" s="660"/>
      <c r="DX17" s="660"/>
      <c r="DY17" s="660"/>
      <c r="DZ17" s="660"/>
      <c r="EA17" s="660"/>
      <c r="EB17" s="660"/>
      <c r="EC17" s="669"/>
    </row>
    <row r="18" spans="2:133" ht="11.25" customHeight="1" x14ac:dyDescent="0.15">
      <c r="B18" s="656" t="s">
        <v>267</v>
      </c>
      <c r="C18" s="657"/>
      <c r="D18" s="657"/>
      <c r="E18" s="657"/>
      <c r="F18" s="657"/>
      <c r="G18" s="657"/>
      <c r="H18" s="657"/>
      <c r="I18" s="657"/>
      <c r="J18" s="657"/>
      <c r="K18" s="657"/>
      <c r="L18" s="657"/>
      <c r="M18" s="657"/>
      <c r="N18" s="657"/>
      <c r="O18" s="657"/>
      <c r="P18" s="657"/>
      <c r="Q18" s="658"/>
      <c r="R18" s="659">
        <v>8581</v>
      </c>
      <c r="S18" s="660"/>
      <c r="T18" s="660"/>
      <c r="U18" s="660"/>
      <c r="V18" s="660"/>
      <c r="W18" s="660"/>
      <c r="X18" s="660"/>
      <c r="Y18" s="661"/>
      <c r="Z18" s="662">
        <v>0.1</v>
      </c>
      <c r="AA18" s="662"/>
      <c r="AB18" s="662"/>
      <c r="AC18" s="662"/>
      <c r="AD18" s="663">
        <v>8581</v>
      </c>
      <c r="AE18" s="663"/>
      <c r="AF18" s="663"/>
      <c r="AG18" s="663"/>
      <c r="AH18" s="663"/>
      <c r="AI18" s="663"/>
      <c r="AJ18" s="663"/>
      <c r="AK18" s="663"/>
      <c r="AL18" s="664">
        <v>0.1</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3" t="s">
        <v>132</v>
      </c>
      <c r="BT18" s="663"/>
      <c r="BU18" s="663"/>
      <c r="BV18" s="663"/>
      <c r="BW18" s="663"/>
      <c r="BX18" s="663"/>
      <c r="BY18" s="663"/>
      <c r="BZ18" s="663"/>
      <c r="CA18" s="663"/>
      <c r="CB18" s="667"/>
      <c r="CD18" s="656" t="s">
        <v>269</v>
      </c>
      <c r="CE18" s="657"/>
      <c r="CF18" s="657"/>
      <c r="CG18" s="657"/>
      <c r="CH18" s="657"/>
      <c r="CI18" s="657"/>
      <c r="CJ18" s="657"/>
      <c r="CK18" s="657"/>
      <c r="CL18" s="657"/>
      <c r="CM18" s="657"/>
      <c r="CN18" s="657"/>
      <c r="CO18" s="657"/>
      <c r="CP18" s="657"/>
      <c r="CQ18" s="658"/>
      <c r="CR18" s="659" t="s">
        <v>132</v>
      </c>
      <c r="CS18" s="660"/>
      <c r="CT18" s="660"/>
      <c r="CU18" s="660"/>
      <c r="CV18" s="660"/>
      <c r="CW18" s="660"/>
      <c r="CX18" s="660"/>
      <c r="CY18" s="661"/>
      <c r="CZ18" s="662" t="s">
        <v>132</v>
      </c>
      <c r="DA18" s="662"/>
      <c r="DB18" s="662"/>
      <c r="DC18" s="662"/>
      <c r="DD18" s="668" t="s">
        <v>132</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x14ac:dyDescent="0.15">
      <c r="B19" s="656" t="s">
        <v>270</v>
      </c>
      <c r="C19" s="657"/>
      <c r="D19" s="657"/>
      <c r="E19" s="657"/>
      <c r="F19" s="657"/>
      <c r="G19" s="657"/>
      <c r="H19" s="657"/>
      <c r="I19" s="657"/>
      <c r="J19" s="657"/>
      <c r="K19" s="657"/>
      <c r="L19" s="657"/>
      <c r="M19" s="657"/>
      <c r="N19" s="657"/>
      <c r="O19" s="657"/>
      <c r="P19" s="657"/>
      <c r="Q19" s="658"/>
      <c r="R19" s="659">
        <v>8374</v>
      </c>
      <c r="S19" s="660"/>
      <c r="T19" s="660"/>
      <c r="U19" s="660"/>
      <c r="V19" s="660"/>
      <c r="W19" s="660"/>
      <c r="X19" s="660"/>
      <c r="Y19" s="661"/>
      <c r="Z19" s="662">
        <v>0.1</v>
      </c>
      <c r="AA19" s="662"/>
      <c r="AB19" s="662"/>
      <c r="AC19" s="662"/>
      <c r="AD19" s="663">
        <v>8374</v>
      </c>
      <c r="AE19" s="663"/>
      <c r="AF19" s="663"/>
      <c r="AG19" s="663"/>
      <c r="AH19" s="663"/>
      <c r="AI19" s="663"/>
      <c r="AJ19" s="663"/>
      <c r="AK19" s="663"/>
      <c r="AL19" s="664">
        <v>0.1</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v>8020</v>
      </c>
      <c r="BH19" s="660"/>
      <c r="BI19" s="660"/>
      <c r="BJ19" s="660"/>
      <c r="BK19" s="660"/>
      <c r="BL19" s="660"/>
      <c r="BM19" s="660"/>
      <c r="BN19" s="661"/>
      <c r="BO19" s="662">
        <v>0.5</v>
      </c>
      <c r="BP19" s="662"/>
      <c r="BQ19" s="662"/>
      <c r="BR19" s="662"/>
      <c r="BS19" s="663" t="s">
        <v>132</v>
      </c>
      <c r="BT19" s="663"/>
      <c r="BU19" s="663"/>
      <c r="BV19" s="663"/>
      <c r="BW19" s="663"/>
      <c r="BX19" s="663"/>
      <c r="BY19" s="663"/>
      <c r="BZ19" s="663"/>
      <c r="CA19" s="663"/>
      <c r="CB19" s="667"/>
      <c r="CD19" s="656" t="s">
        <v>272</v>
      </c>
      <c r="CE19" s="657"/>
      <c r="CF19" s="657"/>
      <c r="CG19" s="657"/>
      <c r="CH19" s="657"/>
      <c r="CI19" s="657"/>
      <c r="CJ19" s="657"/>
      <c r="CK19" s="657"/>
      <c r="CL19" s="657"/>
      <c r="CM19" s="657"/>
      <c r="CN19" s="657"/>
      <c r="CO19" s="657"/>
      <c r="CP19" s="657"/>
      <c r="CQ19" s="658"/>
      <c r="CR19" s="659" t="s">
        <v>132</v>
      </c>
      <c r="CS19" s="660"/>
      <c r="CT19" s="660"/>
      <c r="CU19" s="660"/>
      <c r="CV19" s="660"/>
      <c r="CW19" s="660"/>
      <c r="CX19" s="660"/>
      <c r="CY19" s="661"/>
      <c r="CZ19" s="662" t="s">
        <v>132</v>
      </c>
      <c r="DA19" s="662"/>
      <c r="DB19" s="662"/>
      <c r="DC19" s="662"/>
      <c r="DD19" s="668" t="s">
        <v>132</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x14ac:dyDescent="0.15">
      <c r="B20" s="672" t="s">
        <v>273</v>
      </c>
      <c r="C20" s="673"/>
      <c r="D20" s="673"/>
      <c r="E20" s="673"/>
      <c r="F20" s="673"/>
      <c r="G20" s="673"/>
      <c r="H20" s="673"/>
      <c r="I20" s="673"/>
      <c r="J20" s="673"/>
      <c r="K20" s="673"/>
      <c r="L20" s="673"/>
      <c r="M20" s="673"/>
      <c r="N20" s="673"/>
      <c r="O20" s="673"/>
      <c r="P20" s="673"/>
      <c r="Q20" s="674"/>
      <c r="R20" s="659">
        <v>207</v>
      </c>
      <c r="S20" s="660"/>
      <c r="T20" s="660"/>
      <c r="U20" s="660"/>
      <c r="V20" s="660"/>
      <c r="W20" s="660"/>
      <c r="X20" s="660"/>
      <c r="Y20" s="661"/>
      <c r="Z20" s="662">
        <v>0</v>
      </c>
      <c r="AA20" s="662"/>
      <c r="AB20" s="662"/>
      <c r="AC20" s="662"/>
      <c r="AD20" s="663">
        <v>207</v>
      </c>
      <c r="AE20" s="663"/>
      <c r="AF20" s="663"/>
      <c r="AG20" s="663"/>
      <c r="AH20" s="663"/>
      <c r="AI20" s="663"/>
      <c r="AJ20" s="663"/>
      <c r="AK20" s="663"/>
      <c r="AL20" s="664">
        <v>0</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v>8020</v>
      </c>
      <c r="BH20" s="660"/>
      <c r="BI20" s="660"/>
      <c r="BJ20" s="660"/>
      <c r="BK20" s="660"/>
      <c r="BL20" s="660"/>
      <c r="BM20" s="660"/>
      <c r="BN20" s="661"/>
      <c r="BO20" s="662">
        <v>0.5</v>
      </c>
      <c r="BP20" s="662"/>
      <c r="BQ20" s="662"/>
      <c r="BR20" s="662"/>
      <c r="BS20" s="663" t="s">
        <v>132</v>
      </c>
      <c r="BT20" s="663"/>
      <c r="BU20" s="663"/>
      <c r="BV20" s="663"/>
      <c r="BW20" s="663"/>
      <c r="BX20" s="663"/>
      <c r="BY20" s="663"/>
      <c r="BZ20" s="663"/>
      <c r="CA20" s="663"/>
      <c r="CB20" s="667"/>
      <c r="CD20" s="656" t="s">
        <v>275</v>
      </c>
      <c r="CE20" s="657"/>
      <c r="CF20" s="657"/>
      <c r="CG20" s="657"/>
      <c r="CH20" s="657"/>
      <c r="CI20" s="657"/>
      <c r="CJ20" s="657"/>
      <c r="CK20" s="657"/>
      <c r="CL20" s="657"/>
      <c r="CM20" s="657"/>
      <c r="CN20" s="657"/>
      <c r="CO20" s="657"/>
      <c r="CP20" s="657"/>
      <c r="CQ20" s="658"/>
      <c r="CR20" s="659">
        <v>13582514</v>
      </c>
      <c r="CS20" s="660"/>
      <c r="CT20" s="660"/>
      <c r="CU20" s="660"/>
      <c r="CV20" s="660"/>
      <c r="CW20" s="660"/>
      <c r="CX20" s="660"/>
      <c r="CY20" s="661"/>
      <c r="CZ20" s="662">
        <v>100</v>
      </c>
      <c r="DA20" s="662"/>
      <c r="DB20" s="662"/>
      <c r="DC20" s="662"/>
      <c r="DD20" s="668">
        <v>2366134</v>
      </c>
      <c r="DE20" s="660"/>
      <c r="DF20" s="660"/>
      <c r="DG20" s="660"/>
      <c r="DH20" s="660"/>
      <c r="DI20" s="660"/>
      <c r="DJ20" s="660"/>
      <c r="DK20" s="660"/>
      <c r="DL20" s="660"/>
      <c r="DM20" s="660"/>
      <c r="DN20" s="660"/>
      <c r="DO20" s="660"/>
      <c r="DP20" s="661"/>
      <c r="DQ20" s="668">
        <v>8291228</v>
      </c>
      <c r="DR20" s="660"/>
      <c r="DS20" s="660"/>
      <c r="DT20" s="660"/>
      <c r="DU20" s="660"/>
      <c r="DV20" s="660"/>
      <c r="DW20" s="660"/>
      <c r="DX20" s="660"/>
      <c r="DY20" s="660"/>
      <c r="DZ20" s="660"/>
      <c r="EA20" s="660"/>
      <c r="EB20" s="660"/>
      <c r="EC20" s="669"/>
    </row>
    <row r="21" spans="2:133" ht="11.25" customHeight="1" x14ac:dyDescent="0.15">
      <c r="B21" s="656" t="s">
        <v>276</v>
      </c>
      <c r="C21" s="657"/>
      <c r="D21" s="657"/>
      <c r="E21" s="657"/>
      <c r="F21" s="657"/>
      <c r="G21" s="657"/>
      <c r="H21" s="657"/>
      <c r="I21" s="657"/>
      <c r="J21" s="657"/>
      <c r="K21" s="657"/>
      <c r="L21" s="657"/>
      <c r="M21" s="657"/>
      <c r="N21" s="657"/>
      <c r="O21" s="657"/>
      <c r="P21" s="657"/>
      <c r="Q21" s="658"/>
      <c r="R21" s="659">
        <v>6129371</v>
      </c>
      <c r="S21" s="660"/>
      <c r="T21" s="660"/>
      <c r="U21" s="660"/>
      <c r="V21" s="660"/>
      <c r="W21" s="660"/>
      <c r="X21" s="660"/>
      <c r="Y21" s="661"/>
      <c r="Z21" s="662">
        <v>42</v>
      </c>
      <c r="AA21" s="662"/>
      <c r="AB21" s="662"/>
      <c r="AC21" s="662"/>
      <c r="AD21" s="663">
        <v>5245357</v>
      </c>
      <c r="AE21" s="663"/>
      <c r="AF21" s="663"/>
      <c r="AG21" s="663"/>
      <c r="AH21" s="663"/>
      <c r="AI21" s="663"/>
      <c r="AJ21" s="663"/>
      <c r="AK21" s="663"/>
      <c r="AL21" s="664">
        <v>69.599999999999994</v>
      </c>
      <c r="AM21" s="665"/>
      <c r="AN21" s="665"/>
      <c r="AO21" s="666"/>
      <c r="AP21" s="656" t="s">
        <v>277</v>
      </c>
      <c r="AQ21" s="675"/>
      <c r="AR21" s="675"/>
      <c r="AS21" s="675"/>
      <c r="AT21" s="675"/>
      <c r="AU21" s="675"/>
      <c r="AV21" s="675"/>
      <c r="AW21" s="675"/>
      <c r="AX21" s="675"/>
      <c r="AY21" s="675"/>
      <c r="AZ21" s="675"/>
      <c r="BA21" s="675"/>
      <c r="BB21" s="675"/>
      <c r="BC21" s="675"/>
      <c r="BD21" s="675"/>
      <c r="BE21" s="675"/>
      <c r="BF21" s="676"/>
      <c r="BG21" s="659">
        <v>8020</v>
      </c>
      <c r="BH21" s="660"/>
      <c r="BI21" s="660"/>
      <c r="BJ21" s="660"/>
      <c r="BK21" s="660"/>
      <c r="BL21" s="660"/>
      <c r="BM21" s="660"/>
      <c r="BN21" s="661"/>
      <c r="BO21" s="662">
        <v>0.5</v>
      </c>
      <c r="BP21" s="662"/>
      <c r="BQ21" s="662"/>
      <c r="BR21" s="662"/>
      <c r="BS21" s="663" t="s">
        <v>132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278</v>
      </c>
      <c r="C22" s="657"/>
      <c r="D22" s="657"/>
      <c r="E22" s="657"/>
      <c r="F22" s="657"/>
      <c r="G22" s="657"/>
      <c r="H22" s="657"/>
      <c r="I22" s="657"/>
      <c r="J22" s="657"/>
      <c r="K22" s="657"/>
      <c r="L22" s="657"/>
      <c r="M22" s="657"/>
      <c r="N22" s="657"/>
      <c r="O22" s="657"/>
      <c r="P22" s="657"/>
      <c r="Q22" s="658"/>
      <c r="R22" s="659">
        <v>5245357</v>
      </c>
      <c r="S22" s="660"/>
      <c r="T22" s="660"/>
      <c r="U22" s="660"/>
      <c r="V22" s="660"/>
      <c r="W22" s="660"/>
      <c r="X22" s="660"/>
      <c r="Y22" s="661"/>
      <c r="Z22" s="662">
        <v>36</v>
      </c>
      <c r="AA22" s="662"/>
      <c r="AB22" s="662"/>
      <c r="AC22" s="662"/>
      <c r="AD22" s="663">
        <v>5245357</v>
      </c>
      <c r="AE22" s="663"/>
      <c r="AF22" s="663"/>
      <c r="AG22" s="663"/>
      <c r="AH22" s="663"/>
      <c r="AI22" s="663"/>
      <c r="AJ22" s="663"/>
      <c r="AK22" s="663"/>
      <c r="AL22" s="664">
        <v>69.599999999999994</v>
      </c>
      <c r="AM22" s="665"/>
      <c r="AN22" s="665"/>
      <c r="AO22" s="666"/>
      <c r="AP22" s="656" t="s">
        <v>279</v>
      </c>
      <c r="AQ22" s="675"/>
      <c r="AR22" s="675"/>
      <c r="AS22" s="675"/>
      <c r="AT22" s="675"/>
      <c r="AU22" s="675"/>
      <c r="AV22" s="675"/>
      <c r="AW22" s="675"/>
      <c r="AX22" s="675"/>
      <c r="AY22" s="675"/>
      <c r="AZ22" s="675"/>
      <c r="BA22" s="675"/>
      <c r="BB22" s="675"/>
      <c r="BC22" s="675"/>
      <c r="BD22" s="675"/>
      <c r="BE22" s="675"/>
      <c r="BF22" s="676"/>
      <c r="BG22" s="659" t="s">
        <v>132</v>
      </c>
      <c r="BH22" s="660"/>
      <c r="BI22" s="660"/>
      <c r="BJ22" s="660"/>
      <c r="BK22" s="660"/>
      <c r="BL22" s="660"/>
      <c r="BM22" s="660"/>
      <c r="BN22" s="661"/>
      <c r="BO22" s="662" t="s">
        <v>132</v>
      </c>
      <c r="BP22" s="662"/>
      <c r="BQ22" s="662"/>
      <c r="BR22" s="662"/>
      <c r="BS22" s="663" t="s">
        <v>132</v>
      </c>
      <c r="BT22" s="663"/>
      <c r="BU22" s="663"/>
      <c r="BV22" s="663"/>
      <c r="BW22" s="663"/>
      <c r="BX22" s="663"/>
      <c r="BY22" s="663"/>
      <c r="BZ22" s="663"/>
      <c r="CA22" s="663"/>
      <c r="CB22" s="667"/>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281</v>
      </c>
      <c r="C23" s="657"/>
      <c r="D23" s="657"/>
      <c r="E23" s="657"/>
      <c r="F23" s="657"/>
      <c r="G23" s="657"/>
      <c r="H23" s="657"/>
      <c r="I23" s="657"/>
      <c r="J23" s="657"/>
      <c r="K23" s="657"/>
      <c r="L23" s="657"/>
      <c r="M23" s="657"/>
      <c r="N23" s="657"/>
      <c r="O23" s="657"/>
      <c r="P23" s="657"/>
      <c r="Q23" s="658"/>
      <c r="R23" s="659">
        <v>884014</v>
      </c>
      <c r="S23" s="660"/>
      <c r="T23" s="660"/>
      <c r="U23" s="660"/>
      <c r="V23" s="660"/>
      <c r="W23" s="660"/>
      <c r="X23" s="660"/>
      <c r="Y23" s="661"/>
      <c r="Z23" s="662">
        <v>6.1</v>
      </c>
      <c r="AA23" s="662"/>
      <c r="AB23" s="662"/>
      <c r="AC23" s="662"/>
      <c r="AD23" s="663" t="s">
        <v>132</v>
      </c>
      <c r="AE23" s="663"/>
      <c r="AF23" s="663"/>
      <c r="AG23" s="663"/>
      <c r="AH23" s="663"/>
      <c r="AI23" s="663"/>
      <c r="AJ23" s="663"/>
      <c r="AK23" s="663"/>
      <c r="AL23" s="664" t="s">
        <v>132</v>
      </c>
      <c r="AM23" s="665"/>
      <c r="AN23" s="665"/>
      <c r="AO23" s="666"/>
      <c r="AP23" s="656" t="s">
        <v>282</v>
      </c>
      <c r="AQ23" s="675"/>
      <c r="AR23" s="675"/>
      <c r="AS23" s="675"/>
      <c r="AT23" s="675"/>
      <c r="AU23" s="675"/>
      <c r="AV23" s="675"/>
      <c r="AW23" s="675"/>
      <c r="AX23" s="675"/>
      <c r="AY23" s="675"/>
      <c r="AZ23" s="675"/>
      <c r="BA23" s="675"/>
      <c r="BB23" s="675"/>
      <c r="BC23" s="675"/>
      <c r="BD23" s="675"/>
      <c r="BE23" s="675"/>
      <c r="BF23" s="676"/>
      <c r="BG23" s="659" t="s">
        <v>132</v>
      </c>
      <c r="BH23" s="660"/>
      <c r="BI23" s="660"/>
      <c r="BJ23" s="660"/>
      <c r="BK23" s="660"/>
      <c r="BL23" s="660"/>
      <c r="BM23" s="660"/>
      <c r="BN23" s="661"/>
      <c r="BO23" s="662" t="s">
        <v>132</v>
      </c>
      <c r="BP23" s="662"/>
      <c r="BQ23" s="662"/>
      <c r="BR23" s="662"/>
      <c r="BS23" s="663" t="s">
        <v>132</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6" t="s">
        <v>286</v>
      </c>
      <c r="DM23" s="687"/>
      <c r="DN23" s="687"/>
      <c r="DO23" s="687"/>
      <c r="DP23" s="687"/>
      <c r="DQ23" s="687"/>
      <c r="DR23" s="687"/>
      <c r="DS23" s="687"/>
      <c r="DT23" s="687"/>
      <c r="DU23" s="687"/>
      <c r="DV23" s="688"/>
      <c r="DW23" s="641" t="s">
        <v>287</v>
      </c>
      <c r="DX23" s="642"/>
      <c r="DY23" s="642"/>
      <c r="DZ23" s="642"/>
      <c r="EA23" s="642"/>
      <c r="EB23" s="642"/>
      <c r="EC23" s="643"/>
    </row>
    <row r="24" spans="2:133" ht="11.25" customHeight="1" x14ac:dyDescent="0.15">
      <c r="B24" s="656" t="s">
        <v>288</v>
      </c>
      <c r="C24" s="657"/>
      <c r="D24" s="657"/>
      <c r="E24" s="657"/>
      <c r="F24" s="657"/>
      <c r="G24" s="657"/>
      <c r="H24" s="657"/>
      <c r="I24" s="657"/>
      <c r="J24" s="657"/>
      <c r="K24" s="657"/>
      <c r="L24" s="657"/>
      <c r="M24" s="657"/>
      <c r="N24" s="657"/>
      <c r="O24" s="657"/>
      <c r="P24" s="657"/>
      <c r="Q24" s="658"/>
      <c r="R24" s="659" t="s">
        <v>132</v>
      </c>
      <c r="S24" s="660"/>
      <c r="T24" s="660"/>
      <c r="U24" s="660"/>
      <c r="V24" s="660"/>
      <c r="W24" s="660"/>
      <c r="X24" s="660"/>
      <c r="Y24" s="661"/>
      <c r="Z24" s="662" t="s">
        <v>132</v>
      </c>
      <c r="AA24" s="662"/>
      <c r="AB24" s="662"/>
      <c r="AC24" s="662"/>
      <c r="AD24" s="663" t="s">
        <v>132</v>
      </c>
      <c r="AE24" s="663"/>
      <c r="AF24" s="663"/>
      <c r="AG24" s="663"/>
      <c r="AH24" s="663"/>
      <c r="AI24" s="663"/>
      <c r="AJ24" s="663"/>
      <c r="AK24" s="663"/>
      <c r="AL24" s="664" t="s">
        <v>132</v>
      </c>
      <c r="AM24" s="665"/>
      <c r="AN24" s="665"/>
      <c r="AO24" s="666"/>
      <c r="AP24" s="656" t="s">
        <v>289</v>
      </c>
      <c r="AQ24" s="675"/>
      <c r="AR24" s="675"/>
      <c r="AS24" s="675"/>
      <c r="AT24" s="675"/>
      <c r="AU24" s="675"/>
      <c r="AV24" s="675"/>
      <c r="AW24" s="675"/>
      <c r="AX24" s="675"/>
      <c r="AY24" s="675"/>
      <c r="AZ24" s="675"/>
      <c r="BA24" s="675"/>
      <c r="BB24" s="675"/>
      <c r="BC24" s="675"/>
      <c r="BD24" s="675"/>
      <c r="BE24" s="675"/>
      <c r="BF24" s="676"/>
      <c r="BG24" s="659" t="s">
        <v>132</v>
      </c>
      <c r="BH24" s="660"/>
      <c r="BI24" s="660"/>
      <c r="BJ24" s="660"/>
      <c r="BK24" s="660"/>
      <c r="BL24" s="660"/>
      <c r="BM24" s="660"/>
      <c r="BN24" s="661"/>
      <c r="BO24" s="662" t="s">
        <v>132</v>
      </c>
      <c r="BP24" s="662"/>
      <c r="BQ24" s="662"/>
      <c r="BR24" s="662"/>
      <c r="BS24" s="663" t="s">
        <v>132</v>
      </c>
      <c r="BT24" s="663"/>
      <c r="BU24" s="663"/>
      <c r="BV24" s="663"/>
      <c r="BW24" s="663"/>
      <c r="BX24" s="663"/>
      <c r="BY24" s="663"/>
      <c r="BZ24" s="663"/>
      <c r="CA24" s="663"/>
      <c r="CB24" s="667"/>
      <c r="CD24" s="645" t="s">
        <v>290</v>
      </c>
      <c r="CE24" s="646"/>
      <c r="CF24" s="646"/>
      <c r="CG24" s="646"/>
      <c r="CH24" s="646"/>
      <c r="CI24" s="646"/>
      <c r="CJ24" s="646"/>
      <c r="CK24" s="646"/>
      <c r="CL24" s="646"/>
      <c r="CM24" s="646"/>
      <c r="CN24" s="646"/>
      <c r="CO24" s="646"/>
      <c r="CP24" s="646"/>
      <c r="CQ24" s="647"/>
      <c r="CR24" s="648">
        <v>6384530</v>
      </c>
      <c r="CS24" s="649"/>
      <c r="CT24" s="649"/>
      <c r="CU24" s="649"/>
      <c r="CV24" s="649"/>
      <c r="CW24" s="649"/>
      <c r="CX24" s="649"/>
      <c r="CY24" s="650"/>
      <c r="CZ24" s="653">
        <v>47</v>
      </c>
      <c r="DA24" s="654"/>
      <c r="DB24" s="654"/>
      <c r="DC24" s="670"/>
      <c r="DD24" s="694">
        <v>4438176</v>
      </c>
      <c r="DE24" s="649"/>
      <c r="DF24" s="649"/>
      <c r="DG24" s="649"/>
      <c r="DH24" s="649"/>
      <c r="DI24" s="649"/>
      <c r="DJ24" s="649"/>
      <c r="DK24" s="650"/>
      <c r="DL24" s="694">
        <v>4067258</v>
      </c>
      <c r="DM24" s="649"/>
      <c r="DN24" s="649"/>
      <c r="DO24" s="649"/>
      <c r="DP24" s="649"/>
      <c r="DQ24" s="649"/>
      <c r="DR24" s="649"/>
      <c r="DS24" s="649"/>
      <c r="DT24" s="649"/>
      <c r="DU24" s="649"/>
      <c r="DV24" s="650"/>
      <c r="DW24" s="653">
        <v>54</v>
      </c>
      <c r="DX24" s="654"/>
      <c r="DY24" s="654"/>
      <c r="DZ24" s="654"/>
      <c r="EA24" s="654"/>
      <c r="EB24" s="654"/>
      <c r="EC24" s="655"/>
    </row>
    <row r="25" spans="2:133" ht="11.25" customHeight="1" x14ac:dyDescent="0.15">
      <c r="B25" s="656" t="s">
        <v>291</v>
      </c>
      <c r="C25" s="657"/>
      <c r="D25" s="657"/>
      <c r="E25" s="657"/>
      <c r="F25" s="657"/>
      <c r="G25" s="657"/>
      <c r="H25" s="657"/>
      <c r="I25" s="657"/>
      <c r="J25" s="657"/>
      <c r="K25" s="657"/>
      <c r="L25" s="657"/>
      <c r="M25" s="657"/>
      <c r="N25" s="657"/>
      <c r="O25" s="657"/>
      <c r="P25" s="657"/>
      <c r="Q25" s="658"/>
      <c r="R25" s="659">
        <v>8378655</v>
      </c>
      <c r="S25" s="660"/>
      <c r="T25" s="660"/>
      <c r="U25" s="660"/>
      <c r="V25" s="660"/>
      <c r="W25" s="660"/>
      <c r="X25" s="660"/>
      <c r="Y25" s="661"/>
      <c r="Z25" s="662">
        <v>57.4</v>
      </c>
      <c r="AA25" s="662"/>
      <c r="AB25" s="662"/>
      <c r="AC25" s="662"/>
      <c r="AD25" s="663">
        <v>7494641</v>
      </c>
      <c r="AE25" s="663"/>
      <c r="AF25" s="663"/>
      <c r="AG25" s="663"/>
      <c r="AH25" s="663"/>
      <c r="AI25" s="663"/>
      <c r="AJ25" s="663"/>
      <c r="AK25" s="663"/>
      <c r="AL25" s="664">
        <v>99.4</v>
      </c>
      <c r="AM25" s="665"/>
      <c r="AN25" s="665"/>
      <c r="AO25" s="666"/>
      <c r="AP25" s="656" t="s">
        <v>292</v>
      </c>
      <c r="AQ25" s="675"/>
      <c r="AR25" s="675"/>
      <c r="AS25" s="675"/>
      <c r="AT25" s="675"/>
      <c r="AU25" s="675"/>
      <c r="AV25" s="675"/>
      <c r="AW25" s="675"/>
      <c r="AX25" s="675"/>
      <c r="AY25" s="675"/>
      <c r="AZ25" s="675"/>
      <c r="BA25" s="675"/>
      <c r="BB25" s="675"/>
      <c r="BC25" s="675"/>
      <c r="BD25" s="675"/>
      <c r="BE25" s="675"/>
      <c r="BF25" s="676"/>
      <c r="BG25" s="659" t="s">
        <v>132</v>
      </c>
      <c r="BH25" s="660"/>
      <c r="BI25" s="660"/>
      <c r="BJ25" s="660"/>
      <c r="BK25" s="660"/>
      <c r="BL25" s="660"/>
      <c r="BM25" s="660"/>
      <c r="BN25" s="661"/>
      <c r="BO25" s="662" t="s">
        <v>132</v>
      </c>
      <c r="BP25" s="662"/>
      <c r="BQ25" s="662"/>
      <c r="BR25" s="662"/>
      <c r="BS25" s="663" t="s">
        <v>132</v>
      </c>
      <c r="BT25" s="663"/>
      <c r="BU25" s="663"/>
      <c r="BV25" s="663"/>
      <c r="BW25" s="663"/>
      <c r="BX25" s="663"/>
      <c r="BY25" s="663"/>
      <c r="BZ25" s="663"/>
      <c r="CA25" s="663"/>
      <c r="CB25" s="667"/>
      <c r="CD25" s="656" t="s">
        <v>293</v>
      </c>
      <c r="CE25" s="657"/>
      <c r="CF25" s="657"/>
      <c r="CG25" s="657"/>
      <c r="CH25" s="657"/>
      <c r="CI25" s="657"/>
      <c r="CJ25" s="657"/>
      <c r="CK25" s="657"/>
      <c r="CL25" s="657"/>
      <c r="CM25" s="657"/>
      <c r="CN25" s="657"/>
      <c r="CO25" s="657"/>
      <c r="CP25" s="657"/>
      <c r="CQ25" s="658"/>
      <c r="CR25" s="659">
        <v>3061651</v>
      </c>
      <c r="CS25" s="691"/>
      <c r="CT25" s="691"/>
      <c r="CU25" s="691"/>
      <c r="CV25" s="691"/>
      <c r="CW25" s="691"/>
      <c r="CX25" s="691"/>
      <c r="CY25" s="692"/>
      <c r="CZ25" s="664">
        <v>22.5</v>
      </c>
      <c r="DA25" s="689"/>
      <c r="DB25" s="689"/>
      <c r="DC25" s="693"/>
      <c r="DD25" s="668">
        <v>2438884</v>
      </c>
      <c r="DE25" s="691"/>
      <c r="DF25" s="691"/>
      <c r="DG25" s="691"/>
      <c r="DH25" s="691"/>
      <c r="DI25" s="691"/>
      <c r="DJ25" s="691"/>
      <c r="DK25" s="692"/>
      <c r="DL25" s="668">
        <v>2079105</v>
      </c>
      <c r="DM25" s="691"/>
      <c r="DN25" s="691"/>
      <c r="DO25" s="691"/>
      <c r="DP25" s="691"/>
      <c r="DQ25" s="691"/>
      <c r="DR25" s="691"/>
      <c r="DS25" s="691"/>
      <c r="DT25" s="691"/>
      <c r="DU25" s="691"/>
      <c r="DV25" s="692"/>
      <c r="DW25" s="664">
        <v>27.6</v>
      </c>
      <c r="DX25" s="689"/>
      <c r="DY25" s="689"/>
      <c r="DZ25" s="689"/>
      <c r="EA25" s="689"/>
      <c r="EB25" s="689"/>
      <c r="EC25" s="690"/>
    </row>
    <row r="26" spans="2:133" ht="11.25" customHeight="1" x14ac:dyDescent="0.15">
      <c r="B26" s="656" t="s">
        <v>294</v>
      </c>
      <c r="C26" s="657"/>
      <c r="D26" s="657"/>
      <c r="E26" s="657"/>
      <c r="F26" s="657"/>
      <c r="G26" s="657"/>
      <c r="H26" s="657"/>
      <c r="I26" s="657"/>
      <c r="J26" s="657"/>
      <c r="K26" s="657"/>
      <c r="L26" s="657"/>
      <c r="M26" s="657"/>
      <c r="N26" s="657"/>
      <c r="O26" s="657"/>
      <c r="P26" s="657"/>
      <c r="Q26" s="658"/>
      <c r="R26" s="659">
        <v>1091</v>
      </c>
      <c r="S26" s="660"/>
      <c r="T26" s="660"/>
      <c r="U26" s="660"/>
      <c r="V26" s="660"/>
      <c r="W26" s="660"/>
      <c r="X26" s="660"/>
      <c r="Y26" s="661"/>
      <c r="Z26" s="662">
        <v>0</v>
      </c>
      <c r="AA26" s="662"/>
      <c r="AB26" s="662"/>
      <c r="AC26" s="662"/>
      <c r="AD26" s="663">
        <v>1091</v>
      </c>
      <c r="AE26" s="663"/>
      <c r="AF26" s="663"/>
      <c r="AG26" s="663"/>
      <c r="AH26" s="663"/>
      <c r="AI26" s="663"/>
      <c r="AJ26" s="663"/>
      <c r="AK26" s="663"/>
      <c r="AL26" s="664">
        <v>0</v>
      </c>
      <c r="AM26" s="665"/>
      <c r="AN26" s="665"/>
      <c r="AO26" s="666"/>
      <c r="AP26" s="656" t="s">
        <v>295</v>
      </c>
      <c r="AQ26" s="675"/>
      <c r="AR26" s="675"/>
      <c r="AS26" s="675"/>
      <c r="AT26" s="675"/>
      <c r="AU26" s="675"/>
      <c r="AV26" s="675"/>
      <c r="AW26" s="675"/>
      <c r="AX26" s="675"/>
      <c r="AY26" s="675"/>
      <c r="AZ26" s="675"/>
      <c r="BA26" s="675"/>
      <c r="BB26" s="675"/>
      <c r="BC26" s="675"/>
      <c r="BD26" s="675"/>
      <c r="BE26" s="675"/>
      <c r="BF26" s="676"/>
      <c r="BG26" s="659" t="s">
        <v>132</v>
      </c>
      <c r="BH26" s="660"/>
      <c r="BI26" s="660"/>
      <c r="BJ26" s="660"/>
      <c r="BK26" s="660"/>
      <c r="BL26" s="660"/>
      <c r="BM26" s="660"/>
      <c r="BN26" s="661"/>
      <c r="BO26" s="662" t="s">
        <v>132</v>
      </c>
      <c r="BP26" s="662"/>
      <c r="BQ26" s="662"/>
      <c r="BR26" s="662"/>
      <c r="BS26" s="663" t="s">
        <v>132</v>
      </c>
      <c r="BT26" s="663"/>
      <c r="BU26" s="663"/>
      <c r="BV26" s="663"/>
      <c r="BW26" s="663"/>
      <c r="BX26" s="663"/>
      <c r="BY26" s="663"/>
      <c r="BZ26" s="663"/>
      <c r="CA26" s="663"/>
      <c r="CB26" s="667"/>
      <c r="CD26" s="656" t="s">
        <v>296</v>
      </c>
      <c r="CE26" s="657"/>
      <c r="CF26" s="657"/>
      <c r="CG26" s="657"/>
      <c r="CH26" s="657"/>
      <c r="CI26" s="657"/>
      <c r="CJ26" s="657"/>
      <c r="CK26" s="657"/>
      <c r="CL26" s="657"/>
      <c r="CM26" s="657"/>
      <c r="CN26" s="657"/>
      <c r="CO26" s="657"/>
      <c r="CP26" s="657"/>
      <c r="CQ26" s="658"/>
      <c r="CR26" s="659">
        <v>1679100</v>
      </c>
      <c r="CS26" s="660"/>
      <c r="CT26" s="660"/>
      <c r="CU26" s="660"/>
      <c r="CV26" s="660"/>
      <c r="CW26" s="660"/>
      <c r="CX26" s="660"/>
      <c r="CY26" s="661"/>
      <c r="CZ26" s="664">
        <v>12.4</v>
      </c>
      <c r="DA26" s="689"/>
      <c r="DB26" s="689"/>
      <c r="DC26" s="693"/>
      <c r="DD26" s="668">
        <v>1395073</v>
      </c>
      <c r="DE26" s="660"/>
      <c r="DF26" s="660"/>
      <c r="DG26" s="660"/>
      <c r="DH26" s="660"/>
      <c r="DI26" s="660"/>
      <c r="DJ26" s="660"/>
      <c r="DK26" s="661"/>
      <c r="DL26" s="668" t="s">
        <v>132</v>
      </c>
      <c r="DM26" s="660"/>
      <c r="DN26" s="660"/>
      <c r="DO26" s="660"/>
      <c r="DP26" s="660"/>
      <c r="DQ26" s="660"/>
      <c r="DR26" s="660"/>
      <c r="DS26" s="660"/>
      <c r="DT26" s="660"/>
      <c r="DU26" s="660"/>
      <c r="DV26" s="661"/>
      <c r="DW26" s="664" t="s">
        <v>132</v>
      </c>
      <c r="DX26" s="689"/>
      <c r="DY26" s="689"/>
      <c r="DZ26" s="689"/>
      <c r="EA26" s="689"/>
      <c r="EB26" s="689"/>
      <c r="EC26" s="690"/>
    </row>
    <row r="27" spans="2:133" ht="11.25" customHeight="1" x14ac:dyDescent="0.15">
      <c r="B27" s="656" t="s">
        <v>297</v>
      </c>
      <c r="C27" s="657"/>
      <c r="D27" s="657"/>
      <c r="E27" s="657"/>
      <c r="F27" s="657"/>
      <c r="G27" s="657"/>
      <c r="H27" s="657"/>
      <c r="I27" s="657"/>
      <c r="J27" s="657"/>
      <c r="K27" s="657"/>
      <c r="L27" s="657"/>
      <c r="M27" s="657"/>
      <c r="N27" s="657"/>
      <c r="O27" s="657"/>
      <c r="P27" s="657"/>
      <c r="Q27" s="658"/>
      <c r="R27" s="659">
        <v>458173</v>
      </c>
      <c r="S27" s="660"/>
      <c r="T27" s="660"/>
      <c r="U27" s="660"/>
      <c r="V27" s="660"/>
      <c r="W27" s="660"/>
      <c r="X27" s="660"/>
      <c r="Y27" s="661"/>
      <c r="Z27" s="662">
        <v>3.1</v>
      </c>
      <c r="AA27" s="662"/>
      <c r="AB27" s="662"/>
      <c r="AC27" s="662"/>
      <c r="AD27" s="663" t="s">
        <v>132</v>
      </c>
      <c r="AE27" s="663"/>
      <c r="AF27" s="663"/>
      <c r="AG27" s="663"/>
      <c r="AH27" s="663"/>
      <c r="AI27" s="663"/>
      <c r="AJ27" s="663"/>
      <c r="AK27" s="663"/>
      <c r="AL27" s="664" t="s">
        <v>132</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1568075</v>
      </c>
      <c r="BH27" s="660"/>
      <c r="BI27" s="660"/>
      <c r="BJ27" s="660"/>
      <c r="BK27" s="660"/>
      <c r="BL27" s="660"/>
      <c r="BM27" s="660"/>
      <c r="BN27" s="661"/>
      <c r="BO27" s="662">
        <v>100</v>
      </c>
      <c r="BP27" s="662"/>
      <c r="BQ27" s="662"/>
      <c r="BR27" s="662"/>
      <c r="BS27" s="663" t="s">
        <v>132</v>
      </c>
      <c r="BT27" s="663"/>
      <c r="BU27" s="663"/>
      <c r="BV27" s="663"/>
      <c r="BW27" s="663"/>
      <c r="BX27" s="663"/>
      <c r="BY27" s="663"/>
      <c r="BZ27" s="663"/>
      <c r="CA27" s="663"/>
      <c r="CB27" s="667"/>
      <c r="CD27" s="656" t="s">
        <v>299</v>
      </c>
      <c r="CE27" s="657"/>
      <c r="CF27" s="657"/>
      <c r="CG27" s="657"/>
      <c r="CH27" s="657"/>
      <c r="CI27" s="657"/>
      <c r="CJ27" s="657"/>
      <c r="CK27" s="657"/>
      <c r="CL27" s="657"/>
      <c r="CM27" s="657"/>
      <c r="CN27" s="657"/>
      <c r="CO27" s="657"/>
      <c r="CP27" s="657"/>
      <c r="CQ27" s="658"/>
      <c r="CR27" s="659">
        <v>1672201</v>
      </c>
      <c r="CS27" s="691"/>
      <c r="CT27" s="691"/>
      <c r="CU27" s="691"/>
      <c r="CV27" s="691"/>
      <c r="CW27" s="691"/>
      <c r="CX27" s="691"/>
      <c r="CY27" s="692"/>
      <c r="CZ27" s="664">
        <v>12.3</v>
      </c>
      <c r="DA27" s="689"/>
      <c r="DB27" s="689"/>
      <c r="DC27" s="693"/>
      <c r="DD27" s="668">
        <v>372215</v>
      </c>
      <c r="DE27" s="691"/>
      <c r="DF27" s="691"/>
      <c r="DG27" s="691"/>
      <c r="DH27" s="691"/>
      <c r="DI27" s="691"/>
      <c r="DJ27" s="691"/>
      <c r="DK27" s="692"/>
      <c r="DL27" s="668">
        <v>361076</v>
      </c>
      <c r="DM27" s="691"/>
      <c r="DN27" s="691"/>
      <c r="DO27" s="691"/>
      <c r="DP27" s="691"/>
      <c r="DQ27" s="691"/>
      <c r="DR27" s="691"/>
      <c r="DS27" s="691"/>
      <c r="DT27" s="691"/>
      <c r="DU27" s="691"/>
      <c r="DV27" s="692"/>
      <c r="DW27" s="664">
        <v>4.8</v>
      </c>
      <c r="DX27" s="689"/>
      <c r="DY27" s="689"/>
      <c r="DZ27" s="689"/>
      <c r="EA27" s="689"/>
      <c r="EB27" s="689"/>
      <c r="EC27" s="690"/>
    </row>
    <row r="28" spans="2:133" ht="11.25" customHeight="1" x14ac:dyDescent="0.15">
      <c r="B28" s="656" t="s">
        <v>300</v>
      </c>
      <c r="C28" s="657"/>
      <c r="D28" s="657"/>
      <c r="E28" s="657"/>
      <c r="F28" s="657"/>
      <c r="G28" s="657"/>
      <c r="H28" s="657"/>
      <c r="I28" s="657"/>
      <c r="J28" s="657"/>
      <c r="K28" s="657"/>
      <c r="L28" s="657"/>
      <c r="M28" s="657"/>
      <c r="N28" s="657"/>
      <c r="O28" s="657"/>
      <c r="P28" s="657"/>
      <c r="Q28" s="658"/>
      <c r="R28" s="659">
        <v>74261</v>
      </c>
      <c r="S28" s="660"/>
      <c r="T28" s="660"/>
      <c r="U28" s="660"/>
      <c r="V28" s="660"/>
      <c r="W28" s="660"/>
      <c r="X28" s="660"/>
      <c r="Y28" s="661"/>
      <c r="Z28" s="662">
        <v>0.5</v>
      </c>
      <c r="AA28" s="662"/>
      <c r="AB28" s="662"/>
      <c r="AC28" s="662"/>
      <c r="AD28" s="663">
        <v>12375</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301</v>
      </c>
      <c r="CE28" s="657"/>
      <c r="CF28" s="657"/>
      <c r="CG28" s="657"/>
      <c r="CH28" s="657"/>
      <c r="CI28" s="657"/>
      <c r="CJ28" s="657"/>
      <c r="CK28" s="657"/>
      <c r="CL28" s="657"/>
      <c r="CM28" s="657"/>
      <c r="CN28" s="657"/>
      <c r="CO28" s="657"/>
      <c r="CP28" s="657"/>
      <c r="CQ28" s="658"/>
      <c r="CR28" s="659">
        <v>1650678</v>
      </c>
      <c r="CS28" s="660"/>
      <c r="CT28" s="660"/>
      <c r="CU28" s="660"/>
      <c r="CV28" s="660"/>
      <c r="CW28" s="660"/>
      <c r="CX28" s="660"/>
      <c r="CY28" s="661"/>
      <c r="CZ28" s="664">
        <v>12.2</v>
      </c>
      <c r="DA28" s="689"/>
      <c r="DB28" s="689"/>
      <c r="DC28" s="693"/>
      <c r="DD28" s="668">
        <v>1627077</v>
      </c>
      <c r="DE28" s="660"/>
      <c r="DF28" s="660"/>
      <c r="DG28" s="660"/>
      <c r="DH28" s="660"/>
      <c r="DI28" s="660"/>
      <c r="DJ28" s="660"/>
      <c r="DK28" s="661"/>
      <c r="DL28" s="668">
        <v>1627077</v>
      </c>
      <c r="DM28" s="660"/>
      <c r="DN28" s="660"/>
      <c r="DO28" s="660"/>
      <c r="DP28" s="660"/>
      <c r="DQ28" s="660"/>
      <c r="DR28" s="660"/>
      <c r="DS28" s="660"/>
      <c r="DT28" s="660"/>
      <c r="DU28" s="660"/>
      <c r="DV28" s="661"/>
      <c r="DW28" s="664">
        <v>21.6</v>
      </c>
      <c r="DX28" s="689"/>
      <c r="DY28" s="689"/>
      <c r="DZ28" s="689"/>
      <c r="EA28" s="689"/>
      <c r="EB28" s="689"/>
      <c r="EC28" s="690"/>
    </row>
    <row r="29" spans="2:133" ht="11.25" customHeight="1" x14ac:dyDescent="0.15">
      <c r="B29" s="656" t="s">
        <v>302</v>
      </c>
      <c r="C29" s="657"/>
      <c r="D29" s="657"/>
      <c r="E29" s="657"/>
      <c r="F29" s="657"/>
      <c r="G29" s="657"/>
      <c r="H29" s="657"/>
      <c r="I29" s="657"/>
      <c r="J29" s="657"/>
      <c r="K29" s="657"/>
      <c r="L29" s="657"/>
      <c r="M29" s="657"/>
      <c r="N29" s="657"/>
      <c r="O29" s="657"/>
      <c r="P29" s="657"/>
      <c r="Q29" s="658"/>
      <c r="R29" s="659">
        <v>55771</v>
      </c>
      <c r="S29" s="660"/>
      <c r="T29" s="660"/>
      <c r="U29" s="660"/>
      <c r="V29" s="660"/>
      <c r="W29" s="660"/>
      <c r="X29" s="660"/>
      <c r="Y29" s="661"/>
      <c r="Z29" s="662">
        <v>0.4</v>
      </c>
      <c r="AA29" s="662"/>
      <c r="AB29" s="662"/>
      <c r="AC29" s="662"/>
      <c r="AD29" s="663" t="s">
        <v>132</v>
      </c>
      <c r="AE29" s="663"/>
      <c r="AF29" s="663"/>
      <c r="AG29" s="663"/>
      <c r="AH29" s="663"/>
      <c r="AI29" s="663"/>
      <c r="AJ29" s="663"/>
      <c r="AK29" s="663"/>
      <c r="AL29" s="664" t="s">
        <v>132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303</v>
      </c>
      <c r="CE29" s="696"/>
      <c r="CF29" s="656" t="s">
        <v>72</v>
      </c>
      <c r="CG29" s="657"/>
      <c r="CH29" s="657"/>
      <c r="CI29" s="657"/>
      <c r="CJ29" s="657"/>
      <c r="CK29" s="657"/>
      <c r="CL29" s="657"/>
      <c r="CM29" s="657"/>
      <c r="CN29" s="657"/>
      <c r="CO29" s="657"/>
      <c r="CP29" s="657"/>
      <c r="CQ29" s="658"/>
      <c r="CR29" s="659">
        <v>1650678</v>
      </c>
      <c r="CS29" s="691"/>
      <c r="CT29" s="691"/>
      <c r="CU29" s="691"/>
      <c r="CV29" s="691"/>
      <c r="CW29" s="691"/>
      <c r="CX29" s="691"/>
      <c r="CY29" s="692"/>
      <c r="CZ29" s="664">
        <v>12.2</v>
      </c>
      <c r="DA29" s="689"/>
      <c r="DB29" s="689"/>
      <c r="DC29" s="693"/>
      <c r="DD29" s="668">
        <v>1627077</v>
      </c>
      <c r="DE29" s="691"/>
      <c r="DF29" s="691"/>
      <c r="DG29" s="691"/>
      <c r="DH29" s="691"/>
      <c r="DI29" s="691"/>
      <c r="DJ29" s="691"/>
      <c r="DK29" s="692"/>
      <c r="DL29" s="668">
        <v>1627077</v>
      </c>
      <c r="DM29" s="691"/>
      <c r="DN29" s="691"/>
      <c r="DO29" s="691"/>
      <c r="DP29" s="691"/>
      <c r="DQ29" s="691"/>
      <c r="DR29" s="691"/>
      <c r="DS29" s="691"/>
      <c r="DT29" s="691"/>
      <c r="DU29" s="691"/>
      <c r="DV29" s="692"/>
      <c r="DW29" s="664">
        <v>21.6</v>
      </c>
      <c r="DX29" s="689"/>
      <c r="DY29" s="689"/>
      <c r="DZ29" s="689"/>
      <c r="EA29" s="689"/>
      <c r="EB29" s="689"/>
      <c r="EC29" s="690"/>
    </row>
    <row r="30" spans="2:133" ht="11.25" customHeight="1" x14ac:dyDescent="0.15">
      <c r="B30" s="656" t="s">
        <v>304</v>
      </c>
      <c r="C30" s="657"/>
      <c r="D30" s="657"/>
      <c r="E30" s="657"/>
      <c r="F30" s="657"/>
      <c r="G30" s="657"/>
      <c r="H30" s="657"/>
      <c r="I30" s="657"/>
      <c r="J30" s="657"/>
      <c r="K30" s="657"/>
      <c r="L30" s="657"/>
      <c r="M30" s="657"/>
      <c r="N30" s="657"/>
      <c r="O30" s="657"/>
      <c r="P30" s="657"/>
      <c r="Q30" s="658"/>
      <c r="R30" s="659">
        <v>2085359</v>
      </c>
      <c r="S30" s="660"/>
      <c r="T30" s="660"/>
      <c r="U30" s="660"/>
      <c r="V30" s="660"/>
      <c r="W30" s="660"/>
      <c r="X30" s="660"/>
      <c r="Y30" s="661"/>
      <c r="Z30" s="662">
        <v>14.3</v>
      </c>
      <c r="AA30" s="662"/>
      <c r="AB30" s="662"/>
      <c r="AC30" s="662"/>
      <c r="AD30" s="663" t="s">
        <v>132</v>
      </c>
      <c r="AE30" s="663"/>
      <c r="AF30" s="663"/>
      <c r="AG30" s="663"/>
      <c r="AH30" s="663"/>
      <c r="AI30" s="663"/>
      <c r="AJ30" s="663"/>
      <c r="AK30" s="663"/>
      <c r="AL30" s="664" t="s">
        <v>132</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305</v>
      </c>
      <c r="BH30" s="701"/>
      <c r="BI30" s="701"/>
      <c r="BJ30" s="701"/>
      <c r="BK30" s="701"/>
      <c r="BL30" s="701"/>
      <c r="BM30" s="701"/>
      <c r="BN30" s="701"/>
      <c r="BO30" s="701"/>
      <c r="BP30" s="701"/>
      <c r="BQ30" s="702"/>
      <c r="BR30" s="641" t="s">
        <v>306</v>
      </c>
      <c r="BS30" s="701"/>
      <c r="BT30" s="701"/>
      <c r="BU30" s="701"/>
      <c r="BV30" s="701"/>
      <c r="BW30" s="701"/>
      <c r="BX30" s="701"/>
      <c r="BY30" s="701"/>
      <c r="BZ30" s="701"/>
      <c r="CA30" s="701"/>
      <c r="CB30" s="702"/>
      <c r="CD30" s="697"/>
      <c r="CE30" s="698"/>
      <c r="CF30" s="656" t="s">
        <v>307</v>
      </c>
      <c r="CG30" s="657"/>
      <c r="CH30" s="657"/>
      <c r="CI30" s="657"/>
      <c r="CJ30" s="657"/>
      <c r="CK30" s="657"/>
      <c r="CL30" s="657"/>
      <c r="CM30" s="657"/>
      <c r="CN30" s="657"/>
      <c r="CO30" s="657"/>
      <c r="CP30" s="657"/>
      <c r="CQ30" s="658"/>
      <c r="CR30" s="659">
        <v>1610262</v>
      </c>
      <c r="CS30" s="660"/>
      <c r="CT30" s="660"/>
      <c r="CU30" s="660"/>
      <c r="CV30" s="660"/>
      <c r="CW30" s="660"/>
      <c r="CX30" s="660"/>
      <c r="CY30" s="661"/>
      <c r="CZ30" s="664">
        <v>11.9</v>
      </c>
      <c r="DA30" s="689"/>
      <c r="DB30" s="689"/>
      <c r="DC30" s="693"/>
      <c r="DD30" s="668">
        <v>1587291</v>
      </c>
      <c r="DE30" s="660"/>
      <c r="DF30" s="660"/>
      <c r="DG30" s="660"/>
      <c r="DH30" s="660"/>
      <c r="DI30" s="660"/>
      <c r="DJ30" s="660"/>
      <c r="DK30" s="661"/>
      <c r="DL30" s="668">
        <v>1587291</v>
      </c>
      <c r="DM30" s="660"/>
      <c r="DN30" s="660"/>
      <c r="DO30" s="660"/>
      <c r="DP30" s="660"/>
      <c r="DQ30" s="660"/>
      <c r="DR30" s="660"/>
      <c r="DS30" s="660"/>
      <c r="DT30" s="660"/>
      <c r="DU30" s="660"/>
      <c r="DV30" s="661"/>
      <c r="DW30" s="664">
        <v>21.1</v>
      </c>
      <c r="DX30" s="689"/>
      <c r="DY30" s="689"/>
      <c r="DZ30" s="689"/>
      <c r="EA30" s="689"/>
      <c r="EB30" s="689"/>
      <c r="EC30" s="690"/>
    </row>
    <row r="31" spans="2:133" ht="11.25" customHeight="1" x14ac:dyDescent="0.15">
      <c r="B31" s="672" t="s">
        <v>308</v>
      </c>
      <c r="C31" s="673"/>
      <c r="D31" s="673"/>
      <c r="E31" s="673"/>
      <c r="F31" s="673"/>
      <c r="G31" s="673"/>
      <c r="H31" s="673"/>
      <c r="I31" s="673"/>
      <c r="J31" s="673"/>
      <c r="K31" s="673"/>
      <c r="L31" s="673"/>
      <c r="M31" s="673"/>
      <c r="N31" s="673"/>
      <c r="O31" s="673"/>
      <c r="P31" s="673"/>
      <c r="Q31" s="674"/>
      <c r="R31" s="659" t="s">
        <v>132</v>
      </c>
      <c r="S31" s="660"/>
      <c r="T31" s="660"/>
      <c r="U31" s="660"/>
      <c r="V31" s="660"/>
      <c r="W31" s="660"/>
      <c r="X31" s="660"/>
      <c r="Y31" s="661"/>
      <c r="Z31" s="662" t="s">
        <v>132</v>
      </c>
      <c r="AA31" s="662"/>
      <c r="AB31" s="662"/>
      <c r="AC31" s="662"/>
      <c r="AD31" s="663" t="s">
        <v>132</v>
      </c>
      <c r="AE31" s="663"/>
      <c r="AF31" s="663"/>
      <c r="AG31" s="663"/>
      <c r="AH31" s="663"/>
      <c r="AI31" s="663"/>
      <c r="AJ31" s="663"/>
      <c r="AK31" s="663"/>
      <c r="AL31" s="664" t="s">
        <v>132</v>
      </c>
      <c r="AM31" s="665"/>
      <c r="AN31" s="665"/>
      <c r="AO31" s="666"/>
      <c r="AP31" s="705" t="s">
        <v>309</v>
      </c>
      <c r="AQ31" s="706"/>
      <c r="AR31" s="706"/>
      <c r="AS31" s="706"/>
      <c r="AT31" s="711" t="s">
        <v>310</v>
      </c>
      <c r="AU31" s="218"/>
      <c r="AV31" s="218"/>
      <c r="AW31" s="218"/>
      <c r="AX31" s="645" t="s">
        <v>188</v>
      </c>
      <c r="AY31" s="646"/>
      <c r="AZ31" s="646"/>
      <c r="BA31" s="646"/>
      <c r="BB31" s="646"/>
      <c r="BC31" s="646"/>
      <c r="BD31" s="646"/>
      <c r="BE31" s="646"/>
      <c r="BF31" s="647"/>
      <c r="BG31" s="715">
        <v>99</v>
      </c>
      <c r="BH31" s="703"/>
      <c r="BI31" s="703"/>
      <c r="BJ31" s="703"/>
      <c r="BK31" s="703"/>
      <c r="BL31" s="703"/>
      <c r="BM31" s="654">
        <v>97</v>
      </c>
      <c r="BN31" s="703"/>
      <c r="BO31" s="703"/>
      <c r="BP31" s="703"/>
      <c r="BQ31" s="704"/>
      <c r="BR31" s="715">
        <v>98.9</v>
      </c>
      <c r="BS31" s="703"/>
      <c r="BT31" s="703"/>
      <c r="BU31" s="703"/>
      <c r="BV31" s="703"/>
      <c r="BW31" s="703"/>
      <c r="BX31" s="654">
        <v>96.7</v>
      </c>
      <c r="BY31" s="703"/>
      <c r="BZ31" s="703"/>
      <c r="CA31" s="703"/>
      <c r="CB31" s="704"/>
      <c r="CD31" s="697"/>
      <c r="CE31" s="698"/>
      <c r="CF31" s="656" t="s">
        <v>311</v>
      </c>
      <c r="CG31" s="657"/>
      <c r="CH31" s="657"/>
      <c r="CI31" s="657"/>
      <c r="CJ31" s="657"/>
      <c r="CK31" s="657"/>
      <c r="CL31" s="657"/>
      <c r="CM31" s="657"/>
      <c r="CN31" s="657"/>
      <c r="CO31" s="657"/>
      <c r="CP31" s="657"/>
      <c r="CQ31" s="658"/>
      <c r="CR31" s="659">
        <v>40416</v>
      </c>
      <c r="CS31" s="691"/>
      <c r="CT31" s="691"/>
      <c r="CU31" s="691"/>
      <c r="CV31" s="691"/>
      <c r="CW31" s="691"/>
      <c r="CX31" s="691"/>
      <c r="CY31" s="692"/>
      <c r="CZ31" s="664">
        <v>0.3</v>
      </c>
      <c r="DA31" s="689"/>
      <c r="DB31" s="689"/>
      <c r="DC31" s="693"/>
      <c r="DD31" s="668">
        <v>39786</v>
      </c>
      <c r="DE31" s="691"/>
      <c r="DF31" s="691"/>
      <c r="DG31" s="691"/>
      <c r="DH31" s="691"/>
      <c r="DI31" s="691"/>
      <c r="DJ31" s="691"/>
      <c r="DK31" s="692"/>
      <c r="DL31" s="668">
        <v>39786</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312</v>
      </c>
      <c r="C32" s="657"/>
      <c r="D32" s="657"/>
      <c r="E32" s="657"/>
      <c r="F32" s="657"/>
      <c r="G32" s="657"/>
      <c r="H32" s="657"/>
      <c r="I32" s="657"/>
      <c r="J32" s="657"/>
      <c r="K32" s="657"/>
      <c r="L32" s="657"/>
      <c r="M32" s="657"/>
      <c r="N32" s="657"/>
      <c r="O32" s="657"/>
      <c r="P32" s="657"/>
      <c r="Q32" s="658"/>
      <c r="R32" s="659">
        <v>710075</v>
      </c>
      <c r="S32" s="660"/>
      <c r="T32" s="660"/>
      <c r="U32" s="660"/>
      <c r="V32" s="660"/>
      <c r="W32" s="660"/>
      <c r="X32" s="660"/>
      <c r="Y32" s="661"/>
      <c r="Z32" s="662">
        <v>4.9000000000000004</v>
      </c>
      <c r="AA32" s="662"/>
      <c r="AB32" s="662"/>
      <c r="AC32" s="662"/>
      <c r="AD32" s="663" t="s">
        <v>132</v>
      </c>
      <c r="AE32" s="663"/>
      <c r="AF32" s="663"/>
      <c r="AG32" s="663"/>
      <c r="AH32" s="663"/>
      <c r="AI32" s="663"/>
      <c r="AJ32" s="663"/>
      <c r="AK32" s="663"/>
      <c r="AL32" s="664" t="s">
        <v>132</v>
      </c>
      <c r="AM32" s="665"/>
      <c r="AN32" s="665"/>
      <c r="AO32" s="666"/>
      <c r="AP32" s="707"/>
      <c r="AQ32" s="708"/>
      <c r="AR32" s="708"/>
      <c r="AS32" s="708"/>
      <c r="AT32" s="712"/>
      <c r="AU32" s="214" t="s">
        <v>313</v>
      </c>
      <c r="AX32" s="656" t="s">
        <v>314</v>
      </c>
      <c r="AY32" s="657"/>
      <c r="AZ32" s="657"/>
      <c r="BA32" s="657"/>
      <c r="BB32" s="657"/>
      <c r="BC32" s="657"/>
      <c r="BD32" s="657"/>
      <c r="BE32" s="657"/>
      <c r="BF32" s="658"/>
      <c r="BG32" s="716">
        <v>99</v>
      </c>
      <c r="BH32" s="691"/>
      <c r="BI32" s="691"/>
      <c r="BJ32" s="691"/>
      <c r="BK32" s="691"/>
      <c r="BL32" s="691"/>
      <c r="BM32" s="665">
        <v>97.1</v>
      </c>
      <c r="BN32" s="691"/>
      <c r="BO32" s="691"/>
      <c r="BP32" s="691"/>
      <c r="BQ32" s="714"/>
      <c r="BR32" s="716">
        <v>98.9</v>
      </c>
      <c r="BS32" s="691"/>
      <c r="BT32" s="691"/>
      <c r="BU32" s="691"/>
      <c r="BV32" s="691"/>
      <c r="BW32" s="691"/>
      <c r="BX32" s="665">
        <v>96.7</v>
      </c>
      <c r="BY32" s="691"/>
      <c r="BZ32" s="691"/>
      <c r="CA32" s="691"/>
      <c r="CB32" s="714"/>
      <c r="CD32" s="699"/>
      <c r="CE32" s="700"/>
      <c r="CF32" s="656" t="s">
        <v>315</v>
      </c>
      <c r="CG32" s="657"/>
      <c r="CH32" s="657"/>
      <c r="CI32" s="657"/>
      <c r="CJ32" s="657"/>
      <c r="CK32" s="657"/>
      <c r="CL32" s="657"/>
      <c r="CM32" s="657"/>
      <c r="CN32" s="657"/>
      <c r="CO32" s="657"/>
      <c r="CP32" s="657"/>
      <c r="CQ32" s="658"/>
      <c r="CR32" s="659" t="s">
        <v>132</v>
      </c>
      <c r="CS32" s="660"/>
      <c r="CT32" s="660"/>
      <c r="CU32" s="660"/>
      <c r="CV32" s="660"/>
      <c r="CW32" s="660"/>
      <c r="CX32" s="660"/>
      <c r="CY32" s="661"/>
      <c r="CZ32" s="664" t="s">
        <v>132</v>
      </c>
      <c r="DA32" s="689"/>
      <c r="DB32" s="689"/>
      <c r="DC32" s="693"/>
      <c r="DD32" s="668" t="s">
        <v>132</v>
      </c>
      <c r="DE32" s="660"/>
      <c r="DF32" s="660"/>
      <c r="DG32" s="660"/>
      <c r="DH32" s="660"/>
      <c r="DI32" s="660"/>
      <c r="DJ32" s="660"/>
      <c r="DK32" s="661"/>
      <c r="DL32" s="668" t="s">
        <v>132</v>
      </c>
      <c r="DM32" s="660"/>
      <c r="DN32" s="660"/>
      <c r="DO32" s="660"/>
      <c r="DP32" s="660"/>
      <c r="DQ32" s="660"/>
      <c r="DR32" s="660"/>
      <c r="DS32" s="660"/>
      <c r="DT32" s="660"/>
      <c r="DU32" s="660"/>
      <c r="DV32" s="661"/>
      <c r="DW32" s="664" t="s">
        <v>132</v>
      </c>
      <c r="DX32" s="689"/>
      <c r="DY32" s="689"/>
      <c r="DZ32" s="689"/>
      <c r="EA32" s="689"/>
      <c r="EB32" s="689"/>
      <c r="EC32" s="690"/>
    </row>
    <row r="33" spans="2:133" ht="11.25" customHeight="1" x14ac:dyDescent="0.15">
      <c r="B33" s="656" t="s">
        <v>316</v>
      </c>
      <c r="C33" s="657"/>
      <c r="D33" s="657"/>
      <c r="E33" s="657"/>
      <c r="F33" s="657"/>
      <c r="G33" s="657"/>
      <c r="H33" s="657"/>
      <c r="I33" s="657"/>
      <c r="J33" s="657"/>
      <c r="K33" s="657"/>
      <c r="L33" s="657"/>
      <c r="M33" s="657"/>
      <c r="N33" s="657"/>
      <c r="O33" s="657"/>
      <c r="P33" s="657"/>
      <c r="Q33" s="658"/>
      <c r="R33" s="659">
        <v>21133</v>
      </c>
      <c r="S33" s="660"/>
      <c r="T33" s="660"/>
      <c r="U33" s="660"/>
      <c r="V33" s="660"/>
      <c r="W33" s="660"/>
      <c r="X33" s="660"/>
      <c r="Y33" s="661"/>
      <c r="Z33" s="662">
        <v>0.1</v>
      </c>
      <c r="AA33" s="662"/>
      <c r="AB33" s="662"/>
      <c r="AC33" s="662"/>
      <c r="AD33" s="663">
        <v>10498</v>
      </c>
      <c r="AE33" s="663"/>
      <c r="AF33" s="663"/>
      <c r="AG33" s="663"/>
      <c r="AH33" s="663"/>
      <c r="AI33" s="663"/>
      <c r="AJ33" s="663"/>
      <c r="AK33" s="663"/>
      <c r="AL33" s="664">
        <v>0.1</v>
      </c>
      <c r="AM33" s="665"/>
      <c r="AN33" s="665"/>
      <c r="AO33" s="666"/>
      <c r="AP33" s="709"/>
      <c r="AQ33" s="710"/>
      <c r="AR33" s="710"/>
      <c r="AS33" s="710"/>
      <c r="AT33" s="713"/>
      <c r="AU33" s="219"/>
      <c r="AV33" s="219"/>
      <c r="AW33" s="219"/>
      <c r="AX33" s="680" t="s">
        <v>317</v>
      </c>
      <c r="AY33" s="681"/>
      <c r="AZ33" s="681"/>
      <c r="BA33" s="681"/>
      <c r="BB33" s="681"/>
      <c r="BC33" s="681"/>
      <c r="BD33" s="681"/>
      <c r="BE33" s="681"/>
      <c r="BF33" s="682"/>
      <c r="BG33" s="717">
        <v>98.9</v>
      </c>
      <c r="BH33" s="718"/>
      <c r="BI33" s="718"/>
      <c r="BJ33" s="718"/>
      <c r="BK33" s="718"/>
      <c r="BL33" s="718"/>
      <c r="BM33" s="719">
        <v>96.7</v>
      </c>
      <c r="BN33" s="718"/>
      <c r="BO33" s="718"/>
      <c r="BP33" s="718"/>
      <c r="BQ33" s="720"/>
      <c r="BR33" s="717">
        <v>98.9</v>
      </c>
      <c r="BS33" s="718"/>
      <c r="BT33" s="718"/>
      <c r="BU33" s="718"/>
      <c r="BV33" s="718"/>
      <c r="BW33" s="718"/>
      <c r="BX33" s="719">
        <v>96.3</v>
      </c>
      <c r="BY33" s="718"/>
      <c r="BZ33" s="718"/>
      <c r="CA33" s="718"/>
      <c r="CB33" s="720"/>
      <c r="CD33" s="656" t="s">
        <v>318</v>
      </c>
      <c r="CE33" s="657"/>
      <c r="CF33" s="657"/>
      <c r="CG33" s="657"/>
      <c r="CH33" s="657"/>
      <c r="CI33" s="657"/>
      <c r="CJ33" s="657"/>
      <c r="CK33" s="657"/>
      <c r="CL33" s="657"/>
      <c r="CM33" s="657"/>
      <c r="CN33" s="657"/>
      <c r="CO33" s="657"/>
      <c r="CP33" s="657"/>
      <c r="CQ33" s="658"/>
      <c r="CR33" s="659">
        <v>4786706</v>
      </c>
      <c r="CS33" s="691"/>
      <c r="CT33" s="691"/>
      <c r="CU33" s="691"/>
      <c r="CV33" s="691"/>
      <c r="CW33" s="691"/>
      <c r="CX33" s="691"/>
      <c r="CY33" s="692"/>
      <c r="CZ33" s="664">
        <v>35.200000000000003</v>
      </c>
      <c r="DA33" s="689"/>
      <c r="DB33" s="689"/>
      <c r="DC33" s="693"/>
      <c r="DD33" s="668">
        <v>3496907</v>
      </c>
      <c r="DE33" s="691"/>
      <c r="DF33" s="691"/>
      <c r="DG33" s="691"/>
      <c r="DH33" s="691"/>
      <c r="DI33" s="691"/>
      <c r="DJ33" s="691"/>
      <c r="DK33" s="692"/>
      <c r="DL33" s="668">
        <v>2128645</v>
      </c>
      <c r="DM33" s="691"/>
      <c r="DN33" s="691"/>
      <c r="DO33" s="691"/>
      <c r="DP33" s="691"/>
      <c r="DQ33" s="691"/>
      <c r="DR33" s="691"/>
      <c r="DS33" s="691"/>
      <c r="DT33" s="691"/>
      <c r="DU33" s="691"/>
      <c r="DV33" s="692"/>
      <c r="DW33" s="664">
        <v>28.2</v>
      </c>
      <c r="DX33" s="689"/>
      <c r="DY33" s="689"/>
      <c r="DZ33" s="689"/>
      <c r="EA33" s="689"/>
      <c r="EB33" s="689"/>
      <c r="EC33" s="690"/>
    </row>
    <row r="34" spans="2:133" ht="11.25" customHeight="1" x14ac:dyDescent="0.15">
      <c r="B34" s="656" t="s">
        <v>319</v>
      </c>
      <c r="C34" s="657"/>
      <c r="D34" s="657"/>
      <c r="E34" s="657"/>
      <c r="F34" s="657"/>
      <c r="G34" s="657"/>
      <c r="H34" s="657"/>
      <c r="I34" s="657"/>
      <c r="J34" s="657"/>
      <c r="K34" s="657"/>
      <c r="L34" s="657"/>
      <c r="M34" s="657"/>
      <c r="N34" s="657"/>
      <c r="O34" s="657"/>
      <c r="P34" s="657"/>
      <c r="Q34" s="658"/>
      <c r="R34" s="659">
        <v>263705</v>
      </c>
      <c r="S34" s="660"/>
      <c r="T34" s="660"/>
      <c r="U34" s="660"/>
      <c r="V34" s="660"/>
      <c r="W34" s="660"/>
      <c r="X34" s="660"/>
      <c r="Y34" s="661"/>
      <c r="Z34" s="662">
        <v>1.8</v>
      </c>
      <c r="AA34" s="662"/>
      <c r="AB34" s="662"/>
      <c r="AC34" s="662"/>
      <c r="AD34" s="663" t="s">
        <v>132</v>
      </c>
      <c r="AE34" s="663"/>
      <c r="AF34" s="663"/>
      <c r="AG34" s="663"/>
      <c r="AH34" s="663"/>
      <c r="AI34" s="663"/>
      <c r="AJ34" s="663"/>
      <c r="AK34" s="663"/>
      <c r="AL34" s="664" t="s">
        <v>132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320</v>
      </c>
      <c r="CE34" s="657"/>
      <c r="CF34" s="657"/>
      <c r="CG34" s="657"/>
      <c r="CH34" s="657"/>
      <c r="CI34" s="657"/>
      <c r="CJ34" s="657"/>
      <c r="CK34" s="657"/>
      <c r="CL34" s="657"/>
      <c r="CM34" s="657"/>
      <c r="CN34" s="657"/>
      <c r="CO34" s="657"/>
      <c r="CP34" s="657"/>
      <c r="CQ34" s="658"/>
      <c r="CR34" s="659">
        <v>1460162</v>
      </c>
      <c r="CS34" s="660"/>
      <c r="CT34" s="660"/>
      <c r="CU34" s="660"/>
      <c r="CV34" s="660"/>
      <c r="CW34" s="660"/>
      <c r="CX34" s="660"/>
      <c r="CY34" s="661"/>
      <c r="CZ34" s="664">
        <v>10.8</v>
      </c>
      <c r="DA34" s="689"/>
      <c r="DB34" s="689"/>
      <c r="DC34" s="693"/>
      <c r="DD34" s="668">
        <v>945835</v>
      </c>
      <c r="DE34" s="660"/>
      <c r="DF34" s="660"/>
      <c r="DG34" s="660"/>
      <c r="DH34" s="660"/>
      <c r="DI34" s="660"/>
      <c r="DJ34" s="660"/>
      <c r="DK34" s="661"/>
      <c r="DL34" s="668">
        <v>694278</v>
      </c>
      <c r="DM34" s="660"/>
      <c r="DN34" s="660"/>
      <c r="DO34" s="660"/>
      <c r="DP34" s="660"/>
      <c r="DQ34" s="660"/>
      <c r="DR34" s="660"/>
      <c r="DS34" s="660"/>
      <c r="DT34" s="660"/>
      <c r="DU34" s="660"/>
      <c r="DV34" s="661"/>
      <c r="DW34" s="664">
        <v>9.1999999999999993</v>
      </c>
      <c r="DX34" s="689"/>
      <c r="DY34" s="689"/>
      <c r="DZ34" s="689"/>
      <c r="EA34" s="689"/>
      <c r="EB34" s="689"/>
      <c r="EC34" s="690"/>
    </row>
    <row r="35" spans="2:133" ht="11.25" customHeight="1" x14ac:dyDescent="0.15">
      <c r="B35" s="656" t="s">
        <v>321</v>
      </c>
      <c r="C35" s="657"/>
      <c r="D35" s="657"/>
      <c r="E35" s="657"/>
      <c r="F35" s="657"/>
      <c r="G35" s="657"/>
      <c r="H35" s="657"/>
      <c r="I35" s="657"/>
      <c r="J35" s="657"/>
      <c r="K35" s="657"/>
      <c r="L35" s="657"/>
      <c r="M35" s="657"/>
      <c r="N35" s="657"/>
      <c r="O35" s="657"/>
      <c r="P35" s="657"/>
      <c r="Q35" s="658"/>
      <c r="R35" s="659">
        <v>371322</v>
      </c>
      <c r="S35" s="660"/>
      <c r="T35" s="660"/>
      <c r="U35" s="660"/>
      <c r="V35" s="660"/>
      <c r="W35" s="660"/>
      <c r="X35" s="660"/>
      <c r="Y35" s="661"/>
      <c r="Z35" s="662">
        <v>2.5</v>
      </c>
      <c r="AA35" s="662"/>
      <c r="AB35" s="662"/>
      <c r="AC35" s="662"/>
      <c r="AD35" s="663" t="s">
        <v>132</v>
      </c>
      <c r="AE35" s="663"/>
      <c r="AF35" s="663"/>
      <c r="AG35" s="663"/>
      <c r="AH35" s="663"/>
      <c r="AI35" s="663"/>
      <c r="AJ35" s="663"/>
      <c r="AK35" s="663"/>
      <c r="AL35" s="664" t="s">
        <v>132</v>
      </c>
      <c r="AM35" s="665"/>
      <c r="AN35" s="665"/>
      <c r="AO35" s="666"/>
      <c r="AP35" s="222"/>
      <c r="AQ35" s="641" t="s">
        <v>322</v>
      </c>
      <c r="AR35" s="642"/>
      <c r="AS35" s="642"/>
      <c r="AT35" s="642"/>
      <c r="AU35" s="642"/>
      <c r="AV35" s="642"/>
      <c r="AW35" s="642"/>
      <c r="AX35" s="642"/>
      <c r="AY35" s="642"/>
      <c r="AZ35" s="642"/>
      <c r="BA35" s="642"/>
      <c r="BB35" s="642"/>
      <c r="BC35" s="642"/>
      <c r="BD35" s="642"/>
      <c r="BE35" s="642"/>
      <c r="BF35" s="643"/>
      <c r="BG35" s="641" t="s">
        <v>323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324</v>
      </c>
      <c r="CE35" s="657"/>
      <c r="CF35" s="657"/>
      <c r="CG35" s="657"/>
      <c r="CH35" s="657"/>
      <c r="CI35" s="657"/>
      <c r="CJ35" s="657"/>
      <c r="CK35" s="657"/>
      <c r="CL35" s="657"/>
      <c r="CM35" s="657"/>
      <c r="CN35" s="657"/>
      <c r="CO35" s="657"/>
      <c r="CP35" s="657"/>
      <c r="CQ35" s="658"/>
      <c r="CR35" s="659">
        <v>128646</v>
      </c>
      <c r="CS35" s="691"/>
      <c r="CT35" s="691"/>
      <c r="CU35" s="691"/>
      <c r="CV35" s="691"/>
      <c r="CW35" s="691"/>
      <c r="CX35" s="691"/>
      <c r="CY35" s="692"/>
      <c r="CZ35" s="664">
        <v>0.9</v>
      </c>
      <c r="DA35" s="689"/>
      <c r="DB35" s="689"/>
      <c r="DC35" s="693"/>
      <c r="DD35" s="668">
        <v>114386</v>
      </c>
      <c r="DE35" s="691"/>
      <c r="DF35" s="691"/>
      <c r="DG35" s="691"/>
      <c r="DH35" s="691"/>
      <c r="DI35" s="691"/>
      <c r="DJ35" s="691"/>
      <c r="DK35" s="692"/>
      <c r="DL35" s="668">
        <v>24883</v>
      </c>
      <c r="DM35" s="691"/>
      <c r="DN35" s="691"/>
      <c r="DO35" s="691"/>
      <c r="DP35" s="691"/>
      <c r="DQ35" s="691"/>
      <c r="DR35" s="691"/>
      <c r="DS35" s="691"/>
      <c r="DT35" s="691"/>
      <c r="DU35" s="691"/>
      <c r="DV35" s="692"/>
      <c r="DW35" s="664">
        <v>0.3</v>
      </c>
      <c r="DX35" s="689"/>
      <c r="DY35" s="689"/>
      <c r="DZ35" s="689"/>
      <c r="EA35" s="689"/>
      <c r="EB35" s="689"/>
      <c r="EC35" s="690"/>
    </row>
    <row r="36" spans="2:133" ht="11.25" customHeight="1" x14ac:dyDescent="0.15">
      <c r="B36" s="656" t="s">
        <v>325</v>
      </c>
      <c r="C36" s="657"/>
      <c r="D36" s="657"/>
      <c r="E36" s="657"/>
      <c r="F36" s="657"/>
      <c r="G36" s="657"/>
      <c r="H36" s="657"/>
      <c r="I36" s="657"/>
      <c r="J36" s="657"/>
      <c r="K36" s="657"/>
      <c r="L36" s="657"/>
      <c r="M36" s="657"/>
      <c r="N36" s="657"/>
      <c r="O36" s="657"/>
      <c r="P36" s="657"/>
      <c r="Q36" s="658"/>
      <c r="R36" s="659">
        <v>352048</v>
      </c>
      <c r="S36" s="660"/>
      <c r="T36" s="660"/>
      <c r="U36" s="660"/>
      <c r="V36" s="660"/>
      <c r="W36" s="660"/>
      <c r="X36" s="660"/>
      <c r="Y36" s="661"/>
      <c r="Z36" s="662">
        <v>2.4</v>
      </c>
      <c r="AA36" s="662"/>
      <c r="AB36" s="662"/>
      <c r="AC36" s="662"/>
      <c r="AD36" s="663" t="s">
        <v>132</v>
      </c>
      <c r="AE36" s="663"/>
      <c r="AF36" s="663"/>
      <c r="AG36" s="663"/>
      <c r="AH36" s="663"/>
      <c r="AI36" s="663"/>
      <c r="AJ36" s="663"/>
      <c r="AK36" s="663"/>
      <c r="AL36" s="664" t="s">
        <v>132</v>
      </c>
      <c r="AM36" s="665"/>
      <c r="AN36" s="665"/>
      <c r="AO36" s="666"/>
      <c r="AP36" s="222"/>
      <c r="AQ36" s="725" t="s">
        <v>326</v>
      </c>
      <c r="AR36" s="726"/>
      <c r="AS36" s="726"/>
      <c r="AT36" s="726"/>
      <c r="AU36" s="726"/>
      <c r="AV36" s="726"/>
      <c r="AW36" s="726"/>
      <c r="AX36" s="726"/>
      <c r="AY36" s="727"/>
      <c r="AZ36" s="648">
        <v>1445067</v>
      </c>
      <c r="BA36" s="649"/>
      <c r="BB36" s="649"/>
      <c r="BC36" s="649"/>
      <c r="BD36" s="649"/>
      <c r="BE36" s="649"/>
      <c r="BF36" s="721"/>
      <c r="BG36" s="645" t="s">
        <v>327</v>
      </c>
      <c r="BH36" s="646"/>
      <c r="BI36" s="646"/>
      <c r="BJ36" s="646"/>
      <c r="BK36" s="646"/>
      <c r="BL36" s="646"/>
      <c r="BM36" s="646"/>
      <c r="BN36" s="646"/>
      <c r="BO36" s="646"/>
      <c r="BP36" s="646"/>
      <c r="BQ36" s="646"/>
      <c r="BR36" s="646"/>
      <c r="BS36" s="646"/>
      <c r="BT36" s="646"/>
      <c r="BU36" s="647"/>
      <c r="BV36" s="648">
        <v>31766</v>
      </c>
      <c r="BW36" s="649"/>
      <c r="BX36" s="649"/>
      <c r="BY36" s="649"/>
      <c r="BZ36" s="649"/>
      <c r="CA36" s="649"/>
      <c r="CB36" s="721"/>
      <c r="CD36" s="656" t="s">
        <v>328</v>
      </c>
      <c r="CE36" s="657"/>
      <c r="CF36" s="657"/>
      <c r="CG36" s="657"/>
      <c r="CH36" s="657"/>
      <c r="CI36" s="657"/>
      <c r="CJ36" s="657"/>
      <c r="CK36" s="657"/>
      <c r="CL36" s="657"/>
      <c r="CM36" s="657"/>
      <c r="CN36" s="657"/>
      <c r="CO36" s="657"/>
      <c r="CP36" s="657"/>
      <c r="CQ36" s="658"/>
      <c r="CR36" s="659">
        <v>1628427</v>
      </c>
      <c r="CS36" s="660"/>
      <c r="CT36" s="660"/>
      <c r="CU36" s="660"/>
      <c r="CV36" s="660"/>
      <c r="CW36" s="660"/>
      <c r="CX36" s="660"/>
      <c r="CY36" s="661"/>
      <c r="CZ36" s="664">
        <v>12</v>
      </c>
      <c r="DA36" s="689"/>
      <c r="DB36" s="689"/>
      <c r="DC36" s="693"/>
      <c r="DD36" s="668">
        <v>1328985</v>
      </c>
      <c r="DE36" s="660"/>
      <c r="DF36" s="660"/>
      <c r="DG36" s="660"/>
      <c r="DH36" s="660"/>
      <c r="DI36" s="660"/>
      <c r="DJ36" s="660"/>
      <c r="DK36" s="661"/>
      <c r="DL36" s="668">
        <v>322810</v>
      </c>
      <c r="DM36" s="660"/>
      <c r="DN36" s="660"/>
      <c r="DO36" s="660"/>
      <c r="DP36" s="660"/>
      <c r="DQ36" s="660"/>
      <c r="DR36" s="660"/>
      <c r="DS36" s="660"/>
      <c r="DT36" s="660"/>
      <c r="DU36" s="660"/>
      <c r="DV36" s="661"/>
      <c r="DW36" s="664">
        <v>4.3</v>
      </c>
      <c r="DX36" s="689"/>
      <c r="DY36" s="689"/>
      <c r="DZ36" s="689"/>
      <c r="EA36" s="689"/>
      <c r="EB36" s="689"/>
      <c r="EC36" s="690"/>
    </row>
    <row r="37" spans="2:133" ht="11.25" customHeight="1" x14ac:dyDescent="0.15">
      <c r="B37" s="656" t="s">
        <v>329</v>
      </c>
      <c r="C37" s="657"/>
      <c r="D37" s="657"/>
      <c r="E37" s="657"/>
      <c r="F37" s="657"/>
      <c r="G37" s="657"/>
      <c r="H37" s="657"/>
      <c r="I37" s="657"/>
      <c r="J37" s="657"/>
      <c r="K37" s="657"/>
      <c r="L37" s="657"/>
      <c r="M37" s="657"/>
      <c r="N37" s="657"/>
      <c r="O37" s="657"/>
      <c r="P37" s="657"/>
      <c r="Q37" s="658"/>
      <c r="R37" s="659">
        <v>399392</v>
      </c>
      <c r="S37" s="660"/>
      <c r="T37" s="660"/>
      <c r="U37" s="660"/>
      <c r="V37" s="660"/>
      <c r="W37" s="660"/>
      <c r="X37" s="660"/>
      <c r="Y37" s="661"/>
      <c r="Z37" s="662">
        <v>2.7</v>
      </c>
      <c r="AA37" s="662"/>
      <c r="AB37" s="662"/>
      <c r="AC37" s="662"/>
      <c r="AD37" s="663">
        <v>19906</v>
      </c>
      <c r="AE37" s="663"/>
      <c r="AF37" s="663"/>
      <c r="AG37" s="663"/>
      <c r="AH37" s="663"/>
      <c r="AI37" s="663"/>
      <c r="AJ37" s="663"/>
      <c r="AK37" s="663"/>
      <c r="AL37" s="664">
        <v>0.3</v>
      </c>
      <c r="AM37" s="665"/>
      <c r="AN37" s="665"/>
      <c r="AO37" s="666"/>
      <c r="AQ37" s="722" t="s">
        <v>330</v>
      </c>
      <c r="AR37" s="723"/>
      <c r="AS37" s="723"/>
      <c r="AT37" s="723"/>
      <c r="AU37" s="723"/>
      <c r="AV37" s="723"/>
      <c r="AW37" s="723"/>
      <c r="AX37" s="723"/>
      <c r="AY37" s="724"/>
      <c r="AZ37" s="659">
        <v>201885</v>
      </c>
      <c r="BA37" s="660"/>
      <c r="BB37" s="660"/>
      <c r="BC37" s="660"/>
      <c r="BD37" s="691"/>
      <c r="BE37" s="691"/>
      <c r="BF37" s="714"/>
      <c r="BG37" s="656" t="s">
        <v>331</v>
      </c>
      <c r="BH37" s="657"/>
      <c r="BI37" s="657"/>
      <c r="BJ37" s="657"/>
      <c r="BK37" s="657"/>
      <c r="BL37" s="657"/>
      <c r="BM37" s="657"/>
      <c r="BN37" s="657"/>
      <c r="BO37" s="657"/>
      <c r="BP37" s="657"/>
      <c r="BQ37" s="657"/>
      <c r="BR37" s="657"/>
      <c r="BS37" s="657"/>
      <c r="BT37" s="657"/>
      <c r="BU37" s="658"/>
      <c r="BV37" s="659">
        <v>31766</v>
      </c>
      <c r="BW37" s="660"/>
      <c r="BX37" s="660"/>
      <c r="BY37" s="660"/>
      <c r="BZ37" s="660"/>
      <c r="CA37" s="660"/>
      <c r="CB37" s="669"/>
      <c r="CD37" s="656" t="s">
        <v>332</v>
      </c>
      <c r="CE37" s="657"/>
      <c r="CF37" s="657"/>
      <c r="CG37" s="657"/>
      <c r="CH37" s="657"/>
      <c r="CI37" s="657"/>
      <c r="CJ37" s="657"/>
      <c r="CK37" s="657"/>
      <c r="CL37" s="657"/>
      <c r="CM37" s="657"/>
      <c r="CN37" s="657"/>
      <c r="CO37" s="657"/>
      <c r="CP37" s="657"/>
      <c r="CQ37" s="658"/>
      <c r="CR37" s="659">
        <v>45203</v>
      </c>
      <c r="CS37" s="691"/>
      <c r="CT37" s="691"/>
      <c r="CU37" s="691"/>
      <c r="CV37" s="691"/>
      <c r="CW37" s="691"/>
      <c r="CX37" s="691"/>
      <c r="CY37" s="692"/>
      <c r="CZ37" s="664">
        <v>0.3</v>
      </c>
      <c r="DA37" s="689"/>
      <c r="DB37" s="689"/>
      <c r="DC37" s="693"/>
      <c r="DD37" s="668">
        <v>45203</v>
      </c>
      <c r="DE37" s="691"/>
      <c r="DF37" s="691"/>
      <c r="DG37" s="691"/>
      <c r="DH37" s="691"/>
      <c r="DI37" s="691"/>
      <c r="DJ37" s="691"/>
      <c r="DK37" s="692"/>
      <c r="DL37" s="668">
        <v>45203</v>
      </c>
      <c r="DM37" s="691"/>
      <c r="DN37" s="691"/>
      <c r="DO37" s="691"/>
      <c r="DP37" s="691"/>
      <c r="DQ37" s="691"/>
      <c r="DR37" s="691"/>
      <c r="DS37" s="691"/>
      <c r="DT37" s="691"/>
      <c r="DU37" s="691"/>
      <c r="DV37" s="692"/>
      <c r="DW37" s="664">
        <v>0.6</v>
      </c>
      <c r="DX37" s="689"/>
      <c r="DY37" s="689"/>
      <c r="DZ37" s="689"/>
      <c r="EA37" s="689"/>
      <c r="EB37" s="689"/>
      <c r="EC37" s="690"/>
    </row>
    <row r="38" spans="2:133" ht="11.25" customHeight="1" x14ac:dyDescent="0.15">
      <c r="B38" s="656" t="s">
        <v>333</v>
      </c>
      <c r="C38" s="657"/>
      <c r="D38" s="657"/>
      <c r="E38" s="657"/>
      <c r="F38" s="657"/>
      <c r="G38" s="657"/>
      <c r="H38" s="657"/>
      <c r="I38" s="657"/>
      <c r="J38" s="657"/>
      <c r="K38" s="657"/>
      <c r="L38" s="657"/>
      <c r="M38" s="657"/>
      <c r="N38" s="657"/>
      <c r="O38" s="657"/>
      <c r="P38" s="657"/>
      <c r="Q38" s="658"/>
      <c r="R38" s="659">
        <v>1418900</v>
      </c>
      <c r="S38" s="660"/>
      <c r="T38" s="660"/>
      <c r="U38" s="660"/>
      <c r="V38" s="660"/>
      <c r="W38" s="660"/>
      <c r="X38" s="660"/>
      <c r="Y38" s="661"/>
      <c r="Z38" s="662">
        <v>9.6999999999999993</v>
      </c>
      <c r="AA38" s="662"/>
      <c r="AB38" s="662"/>
      <c r="AC38" s="662"/>
      <c r="AD38" s="663" t="s">
        <v>132</v>
      </c>
      <c r="AE38" s="663"/>
      <c r="AF38" s="663"/>
      <c r="AG38" s="663"/>
      <c r="AH38" s="663"/>
      <c r="AI38" s="663"/>
      <c r="AJ38" s="663"/>
      <c r="AK38" s="663"/>
      <c r="AL38" s="664" t="s">
        <v>132</v>
      </c>
      <c r="AM38" s="665"/>
      <c r="AN38" s="665"/>
      <c r="AO38" s="666"/>
      <c r="AQ38" s="722" t="s">
        <v>334</v>
      </c>
      <c r="AR38" s="723"/>
      <c r="AS38" s="723"/>
      <c r="AT38" s="723"/>
      <c r="AU38" s="723"/>
      <c r="AV38" s="723"/>
      <c r="AW38" s="723"/>
      <c r="AX38" s="723"/>
      <c r="AY38" s="724"/>
      <c r="AZ38" s="659">
        <v>175574</v>
      </c>
      <c r="BA38" s="660"/>
      <c r="BB38" s="660"/>
      <c r="BC38" s="660"/>
      <c r="BD38" s="691"/>
      <c r="BE38" s="691"/>
      <c r="BF38" s="714"/>
      <c r="BG38" s="656" t="s">
        <v>335</v>
      </c>
      <c r="BH38" s="657"/>
      <c r="BI38" s="657"/>
      <c r="BJ38" s="657"/>
      <c r="BK38" s="657"/>
      <c r="BL38" s="657"/>
      <c r="BM38" s="657"/>
      <c r="BN38" s="657"/>
      <c r="BO38" s="657"/>
      <c r="BP38" s="657"/>
      <c r="BQ38" s="657"/>
      <c r="BR38" s="657"/>
      <c r="BS38" s="657"/>
      <c r="BT38" s="657"/>
      <c r="BU38" s="658"/>
      <c r="BV38" s="659">
        <v>2737</v>
      </c>
      <c r="BW38" s="660"/>
      <c r="BX38" s="660"/>
      <c r="BY38" s="660"/>
      <c r="BZ38" s="660"/>
      <c r="CA38" s="660"/>
      <c r="CB38" s="669"/>
      <c r="CD38" s="656" t="s">
        <v>336</v>
      </c>
      <c r="CE38" s="657"/>
      <c r="CF38" s="657"/>
      <c r="CG38" s="657"/>
      <c r="CH38" s="657"/>
      <c r="CI38" s="657"/>
      <c r="CJ38" s="657"/>
      <c r="CK38" s="657"/>
      <c r="CL38" s="657"/>
      <c r="CM38" s="657"/>
      <c r="CN38" s="657"/>
      <c r="CO38" s="657"/>
      <c r="CP38" s="657"/>
      <c r="CQ38" s="658"/>
      <c r="CR38" s="659">
        <v>1067608</v>
      </c>
      <c r="CS38" s="660"/>
      <c r="CT38" s="660"/>
      <c r="CU38" s="660"/>
      <c r="CV38" s="660"/>
      <c r="CW38" s="660"/>
      <c r="CX38" s="660"/>
      <c r="CY38" s="661"/>
      <c r="CZ38" s="664">
        <v>7.9</v>
      </c>
      <c r="DA38" s="689"/>
      <c r="DB38" s="689"/>
      <c r="DC38" s="693"/>
      <c r="DD38" s="668">
        <v>917359</v>
      </c>
      <c r="DE38" s="660"/>
      <c r="DF38" s="660"/>
      <c r="DG38" s="660"/>
      <c r="DH38" s="660"/>
      <c r="DI38" s="660"/>
      <c r="DJ38" s="660"/>
      <c r="DK38" s="661"/>
      <c r="DL38" s="668">
        <v>917359</v>
      </c>
      <c r="DM38" s="660"/>
      <c r="DN38" s="660"/>
      <c r="DO38" s="660"/>
      <c r="DP38" s="660"/>
      <c r="DQ38" s="660"/>
      <c r="DR38" s="660"/>
      <c r="DS38" s="660"/>
      <c r="DT38" s="660"/>
      <c r="DU38" s="660"/>
      <c r="DV38" s="661"/>
      <c r="DW38" s="664">
        <v>12.2</v>
      </c>
      <c r="DX38" s="689"/>
      <c r="DY38" s="689"/>
      <c r="DZ38" s="689"/>
      <c r="EA38" s="689"/>
      <c r="EB38" s="689"/>
      <c r="EC38" s="690"/>
    </row>
    <row r="39" spans="2:133" ht="11.25" customHeight="1" x14ac:dyDescent="0.15">
      <c r="B39" s="656" t="s">
        <v>337</v>
      </c>
      <c r="C39" s="657"/>
      <c r="D39" s="657"/>
      <c r="E39" s="657"/>
      <c r="F39" s="657"/>
      <c r="G39" s="657"/>
      <c r="H39" s="657"/>
      <c r="I39" s="657"/>
      <c r="J39" s="657"/>
      <c r="K39" s="657"/>
      <c r="L39" s="657"/>
      <c r="M39" s="657"/>
      <c r="N39" s="657"/>
      <c r="O39" s="657"/>
      <c r="P39" s="657"/>
      <c r="Q39" s="658"/>
      <c r="R39" s="659" t="s">
        <v>132</v>
      </c>
      <c r="S39" s="660"/>
      <c r="T39" s="660"/>
      <c r="U39" s="660"/>
      <c r="V39" s="660"/>
      <c r="W39" s="660"/>
      <c r="X39" s="660"/>
      <c r="Y39" s="661"/>
      <c r="Z39" s="662" t="s">
        <v>132</v>
      </c>
      <c r="AA39" s="662"/>
      <c r="AB39" s="662"/>
      <c r="AC39" s="662"/>
      <c r="AD39" s="663" t="s">
        <v>132</v>
      </c>
      <c r="AE39" s="663"/>
      <c r="AF39" s="663"/>
      <c r="AG39" s="663"/>
      <c r="AH39" s="663"/>
      <c r="AI39" s="663"/>
      <c r="AJ39" s="663"/>
      <c r="AK39" s="663"/>
      <c r="AL39" s="664" t="s">
        <v>132</v>
      </c>
      <c r="AM39" s="665"/>
      <c r="AN39" s="665"/>
      <c r="AO39" s="666"/>
      <c r="AQ39" s="722" t="s">
        <v>338</v>
      </c>
      <c r="AR39" s="723"/>
      <c r="AS39" s="723"/>
      <c r="AT39" s="723"/>
      <c r="AU39" s="723"/>
      <c r="AV39" s="723"/>
      <c r="AW39" s="723"/>
      <c r="AX39" s="723"/>
      <c r="AY39" s="724"/>
      <c r="AZ39" s="659">
        <v>33308</v>
      </c>
      <c r="BA39" s="660"/>
      <c r="BB39" s="660"/>
      <c r="BC39" s="660"/>
      <c r="BD39" s="691"/>
      <c r="BE39" s="691"/>
      <c r="BF39" s="714"/>
      <c r="BG39" s="656" t="s">
        <v>339</v>
      </c>
      <c r="BH39" s="657"/>
      <c r="BI39" s="657"/>
      <c r="BJ39" s="657"/>
      <c r="BK39" s="657"/>
      <c r="BL39" s="657"/>
      <c r="BM39" s="657"/>
      <c r="BN39" s="657"/>
      <c r="BO39" s="657"/>
      <c r="BP39" s="657"/>
      <c r="BQ39" s="657"/>
      <c r="BR39" s="657"/>
      <c r="BS39" s="657"/>
      <c r="BT39" s="657"/>
      <c r="BU39" s="658"/>
      <c r="BV39" s="659">
        <v>4060</v>
      </c>
      <c r="BW39" s="660"/>
      <c r="BX39" s="660"/>
      <c r="BY39" s="660"/>
      <c r="BZ39" s="660"/>
      <c r="CA39" s="660"/>
      <c r="CB39" s="669"/>
      <c r="CD39" s="656" t="s">
        <v>340</v>
      </c>
      <c r="CE39" s="657"/>
      <c r="CF39" s="657"/>
      <c r="CG39" s="657"/>
      <c r="CH39" s="657"/>
      <c r="CI39" s="657"/>
      <c r="CJ39" s="657"/>
      <c r="CK39" s="657"/>
      <c r="CL39" s="657"/>
      <c r="CM39" s="657"/>
      <c r="CN39" s="657"/>
      <c r="CO39" s="657"/>
      <c r="CP39" s="657"/>
      <c r="CQ39" s="658"/>
      <c r="CR39" s="659">
        <v>238498</v>
      </c>
      <c r="CS39" s="691"/>
      <c r="CT39" s="691"/>
      <c r="CU39" s="691"/>
      <c r="CV39" s="691"/>
      <c r="CW39" s="691"/>
      <c r="CX39" s="691"/>
      <c r="CY39" s="692"/>
      <c r="CZ39" s="664">
        <v>1.8</v>
      </c>
      <c r="DA39" s="689"/>
      <c r="DB39" s="689"/>
      <c r="DC39" s="693"/>
      <c r="DD39" s="668">
        <v>19203</v>
      </c>
      <c r="DE39" s="691"/>
      <c r="DF39" s="691"/>
      <c r="DG39" s="691"/>
      <c r="DH39" s="691"/>
      <c r="DI39" s="691"/>
      <c r="DJ39" s="691"/>
      <c r="DK39" s="692"/>
      <c r="DL39" s="668" t="s">
        <v>132</v>
      </c>
      <c r="DM39" s="691"/>
      <c r="DN39" s="691"/>
      <c r="DO39" s="691"/>
      <c r="DP39" s="691"/>
      <c r="DQ39" s="691"/>
      <c r="DR39" s="691"/>
      <c r="DS39" s="691"/>
      <c r="DT39" s="691"/>
      <c r="DU39" s="691"/>
      <c r="DV39" s="692"/>
      <c r="DW39" s="664" t="s">
        <v>132</v>
      </c>
      <c r="DX39" s="689"/>
      <c r="DY39" s="689"/>
      <c r="DZ39" s="689"/>
      <c r="EA39" s="689"/>
      <c r="EB39" s="689"/>
      <c r="EC39" s="690"/>
    </row>
    <row r="40" spans="2:133" ht="11.25" customHeight="1" x14ac:dyDescent="0.15">
      <c r="B40" s="656" t="s">
        <v>341</v>
      </c>
      <c r="C40" s="657"/>
      <c r="D40" s="657"/>
      <c r="E40" s="657"/>
      <c r="F40" s="657"/>
      <c r="G40" s="657"/>
      <c r="H40" s="657"/>
      <c r="I40" s="657"/>
      <c r="J40" s="657"/>
      <c r="K40" s="657"/>
      <c r="L40" s="657"/>
      <c r="M40" s="657"/>
      <c r="N40" s="657"/>
      <c r="O40" s="657"/>
      <c r="P40" s="657"/>
      <c r="Q40" s="658"/>
      <c r="R40" s="659" t="s">
        <v>132</v>
      </c>
      <c r="S40" s="660"/>
      <c r="T40" s="660"/>
      <c r="U40" s="660"/>
      <c r="V40" s="660"/>
      <c r="W40" s="660"/>
      <c r="X40" s="660"/>
      <c r="Y40" s="661"/>
      <c r="Z40" s="662" t="s">
        <v>132</v>
      </c>
      <c r="AA40" s="662"/>
      <c r="AB40" s="662"/>
      <c r="AC40" s="662"/>
      <c r="AD40" s="663" t="s">
        <v>132</v>
      </c>
      <c r="AE40" s="663"/>
      <c r="AF40" s="663"/>
      <c r="AG40" s="663"/>
      <c r="AH40" s="663"/>
      <c r="AI40" s="663"/>
      <c r="AJ40" s="663"/>
      <c r="AK40" s="663"/>
      <c r="AL40" s="664" t="s">
        <v>132</v>
      </c>
      <c r="AM40" s="665"/>
      <c r="AN40" s="665"/>
      <c r="AO40" s="666"/>
      <c r="AQ40" s="722" t="s">
        <v>342</v>
      </c>
      <c r="AR40" s="723"/>
      <c r="AS40" s="723"/>
      <c r="AT40" s="723"/>
      <c r="AU40" s="723"/>
      <c r="AV40" s="723"/>
      <c r="AW40" s="723"/>
      <c r="AX40" s="723"/>
      <c r="AY40" s="724"/>
      <c r="AZ40" s="659" t="s">
        <v>132</v>
      </c>
      <c r="BA40" s="660"/>
      <c r="BB40" s="660"/>
      <c r="BC40" s="660"/>
      <c r="BD40" s="691"/>
      <c r="BE40" s="691"/>
      <c r="BF40" s="714"/>
      <c r="BG40" s="707" t="s">
        <v>343</v>
      </c>
      <c r="BH40" s="708"/>
      <c r="BI40" s="708"/>
      <c r="BJ40" s="708"/>
      <c r="BK40" s="708"/>
      <c r="BL40" s="223"/>
      <c r="BM40" s="657" t="s">
        <v>344</v>
      </c>
      <c r="BN40" s="657"/>
      <c r="BO40" s="657"/>
      <c r="BP40" s="657"/>
      <c r="BQ40" s="657"/>
      <c r="BR40" s="657"/>
      <c r="BS40" s="657"/>
      <c r="BT40" s="657"/>
      <c r="BU40" s="658"/>
      <c r="BV40" s="659">
        <v>77</v>
      </c>
      <c r="BW40" s="660"/>
      <c r="BX40" s="660"/>
      <c r="BY40" s="660"/>
      <c r="BZ40" s="660"/>
      <c r="CA40" s="660"/>
      <c r="CB40" s="669"/>
      <c r="CD40" s="656" t="s">
        <v>345</v>
      </c>
      <c r="CE40" s="657"/>
      <c r="CF40" s="657"/>
      <c r="CG40" s="657"/>
      <c r="CH40" s="657"/>
      <c r="CI40" s="657"/>
      <c r="CJ40" s="657"/>
      <c r="CK40" s="657"/>
      <c r="CL40" s="657"/>
      <c r="CM40" s="657"/>
      <c r="CN40" s="657"/>
      <c r="CO40" s="657"/>
      <c r="CP40" s="657"/>
      <c r="CQ40" s="658"/>
      <c r="CR40" s="659">
        <v>263365</v>
      </c>
      <c r="CS40" s="660"/>
      <c r="CT40" s="660"/>
      <c r="CU40" s="660"/>
      <c r="CV40" s="660"/>
      <c r="CW40" s="660"/>
      <c r="CX40" s="660"/>
      <c r="CY40" s="661"/>
      <c r="CZ40" s="664">
        <v>1.9</v>
      </c>
      <c r="DA40" s="689"/>
      <c r="DB40" s="689"/>
      <c r="DC40" s="693"/>
      <c r="DD40" s="668">
        <v>171139</v>
      </c>
      <c r="DE40" s="660"/>
      <c r="DF40" s="660"/>
      <c r="DG40" s="660"/>
      <c r="DH40" s="660"/>
      <c r="DI40" s="660"/>
      <c r="DJ40" s="660"/>
      <c r="DK40" s="661"/>
      <c r="DL40" s="668">
        <v>169315</v>
      </c>
      <c r="DM40" s="660"/>
      <c r="DN40" s="660"/>
      <c r="DO40" s="660"/>
      <c r="DP40" s="660"/>
      <c r="DQ40" s="660"/>
      <c r="DR40" s="660"/>
      <c r="DS40" s="660"/>
      <c r="DT40" s="660"/>
      <c r="DU40" s="660"/>
      <c r="DV40" s="661"/>
      <c r="DW40" s="664">
        <v>2.2000000000000002</v>
      </c>
      <c r="DX40" s="689"/>
      <c r="DY40" s="689"/>
      <c r="DZ40" s="689"/>
      <c r="EA40" s="689"/>
      <c r="EB40" s="689"/>
      <c r="EC40" s="690"/>
    </row>
    <row r="41" spans="2:133" ht="11.25" customHeight="1" x14ac:dyDescent="0.15">
      <c r="B41" s="680" t="s">
        <v>346</v>
      </c>
      <c r="C41" s="681"/>
      <c r="D41" s="681"/>
      <c r="E41" s="681"/>
      <c r="F41" s="681"/>
      <c r="G41" s="681"/>
      <c r="H41" s="681"/>
      <c r="I41" s="681"/>
      <c r="J41" s="681"/>
      <c r="K41" s="681"/>
      <c r="L41" s="681"/>
      <c r="M41" s="681"/>
      <c r="N41" s="681"/>
      <c r="O41" s="681"/>
      <c r="P41" s="681"/>
      <c r="Q41" s="682"/>
      <c r="R41" s="731">
        <v>14589885</v>
      </c>
      <c r="S41" s="732"/>
      <c r="T41" s="732"/>
      <c r="U41" s="732"/>
      <c r="V41" s="732"/>
      <c r="W41" s="732"/>
      <c r="X41" s="732"/>
      <c r="Y41" s="736"/>
      <c r="Z41" s="737">
        <v>100</v>
      </c>
      <c r="AA41" s="737"/>
      <c r="AB41" s="737"/>
      <c r="AC41" s="737"/>
      <c r="AD41" s="738">
        <v>7538511</v>
      </c>
      <c r="AE41" s="738"/>
      <c r="AF41" s="738"/>
      <c r="AG41" s="738"/>
      <c r="AH41" s="738"/>
      <c r="AI41" s="738"/>
      <c r="AJ41" s="738"/>
      <c r="AK41" s="738"/>
      <c r="AL41" s="739">
        <v>100</v>
      </c>
      <c r="AM41" s="719"/>
      <c r="AN41" s="719"/>
      <c r="AO41" s="740"/>
      <c r="AQ41" s="722" t="s">
        <v>347</v>
      </c>
      <c r="AR41" s="723"/>
      <c r="AS41" s="723"/>
      <c r="AT41" s="723"/>
      <c r="AU41" s="723"/>
      <c r="AV41" s="723"/>
      <c r="AW41" s="723"/>
      <c r="AX41" s="723"/>
      <c r="AY41" s="724"/>
      <c r="AZ41" s="659">
        <v>189103</v>
      </c>
      <c r="BA41" s="660"/>
      <c r="BB41" s="660"/>
      <c r="BC41" s="660"/>
      <c r="BD41" s="691"/>
      <c r="BE41" s="691"/>
      <c r="BF41" s="714"/>
      <c r="BG41" s="707"/>
      <c r="BH41" s="708"/>
      <c r="BI41" s="708"/>
      <c r="BJ41" s="708"/>
      <c r="BK41" s="708"/>
      <c r="BL41" s="223"/>
      <c r="BM41" s="657" t="s">
        <v>348</v>
      </c>
      <c r="BN41" s="657"/>
      <c r="BO41" s="657"/>
      <c r="BP41" s="657"/>
      <c r="BQ41" s="657"/>
      <c r="BR41" s="657"/>
      <c r="BS41" s="657"/>
      <c r="BT41" s="657"/>
      <c r="BU41" s="658"/>
      <c r="BV41" s="659" t="s">
        <v>349</v>
      </c>
      <c r="BW41" s="660"/>
      <c r="BX41" s="660"/>
      <c r="BY41" s="660"/>
      <c r="BZ41" s="660"/>
      <c r="CA41" s="660"/>
      <c r="CB41" s="669"/>
      <c r="CD41" s="656" t="s">
        <v>350</v>
      </c>
      <c r="CE41" s="657"/>
      <c r="CF41" s="657"/>
      <c r="CG41" s="657"/>
      <c r="CH41" s="657"/>
      <c r="CI41" s="657"/>
      <c r="CJ41" s="657"/>
      <c r="CK41" s="657"/>
      <c r="CL41" s="657"/>
      <c r="CM41" s="657"/>
      <c r="CN41" s="657"/>
      <c r="CO41" s="657"/>
      <c r="CP41" s="657"/>
      <c r="CQ41" s="658"/>
      <c r="CR41" s="659" t="s">
        <v>132</v>
      </c>
      <c r="CS41" s="691"/>
      <c r="CT41" s="691"/>
      <c r="CU41" s="691"/>
      <c r="CV41" s="691"/>
      <c r="CW41" s="691"/>
      <c r="CX41" s="691"/>
      <c r="CY41" s="692"/>
      <c r="CZ41" s="664" t="s">
        <v>349</v>
      </c>
      <c r="DA41" s="689"/>
      <c r="DB41" s="689"/>
      <c r="DC41" s="693"/>
      <c r="DD41" s="668" t="s">
        <v>132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351</v>
      </c>
      <c r="AR42" s="729"/>
      <c r="AS42" s="729"/>
      <c r="AT42" s="729"/>
      <c r="AU42" s="729"/>
      <c r="AV42" s="729"/>
      <c r="AW42" s="729"/>
      <c r="AX42" s="729"/>
      <c r="AY42" s="730"/>
      <c r="AZ42" s="731">
        <v>845197</v>
      </c>
      <c r="BA42" s="732"/>
      <c r="BB42" s="732"/>
      <c r="BC42" s="732"/>
      <c r="BD42" s="718"/>
      <c r="BE42" s="718"/>
      <c r="BF42" s="720"/>
      <c r="BG42" s="709"/>
      <c r="BH42" s="710"/>
      <c r="BI42" s="710"/>
      <c r="BJ42" s="710"/>
      <c r="BK42" s="710"/>
      <c r="BL42" s="224"/>
      <c r="BM42" s="681" t="s">
        <v>352</v>
      </c>
      <c r="BN42" s="681"/>
      <c r="BO42" s="681"/>
      <c r="BP42" s="681"/>
      <c r="BQ42" s="681"/>
      <c r="BR42" s="681"/>
      <c r="BS42" s="681"/>
      <c r="BT42" s="681"/>
      <c r="BU42" s="682"/>
      <c r="BV42" s="731">
        <v>402</v>
      </c>
      <c r="BW42" s="732"/>
      <c r="BX42" s="732"/>
      <c r="BY42" s="732"/>
      <c r="BZ42" s="732"/>
      <c r="CA42" s="732"/>
      <c r="CB42" s="741"/>
      <c r="CD42" s="656" t="s">
        <v>353</v>
      </c>
      <c r="CE42" s="657"/>
      <c r="CF42" s="657"/>
      <c r="CG42" s="657"/>
      <c r="CH42" s="657"/>
      <c r="CI42" s="657"/>
      <c r="CJ42" s="657"/>
      <c r="CK42" s="657"/>
      <c r="CL42" s="657"/>
      <c r="CM42" s="657"/>
      <c r="CN42" s="657"/>
      <c r="CO42" s="657"/>
      <c r="CP42" s="657"/>
      <c r="CQ42" s="658"/>
      <c r="CR42" s="659">
        <v>2411278</v>
      </c>
      <c r="CS42" s="691"/>
      <c r="CT42" s="691"/>
      <c r="CU42" s="691"/>
      <c r="CV42" s="691"/>
      <c r="CW42" s="691"/>
      <c r="CX42" s="691"/>
      <c r="CY42" s="692"/>
      <c r="CZ42" s="664">
        <v>17.8</v>
      </c>
      <c r="DA42" s="689"/>
      <c r="DB42" s="689"/>
      <c r="DC42" s="693"/>
      <c r="DD42" s="668">
        <v>356145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354</v>
      </c>
      <c r="CD43" s="656" t="s">
        <v>355</v>
      </c>
      <c r="CE43" s="657"/>
      <c r="CF43" s="657"/>
      <c r="CG43" s="657"/>
      <c r="CH43" s="657"/>
      <c r="CI43" s="657"/>
      <c r="CJ43" s="657"/>
      <c r="CK43" s="657"/>
      <c r="CL43" s="657"/>
      <c r="CM43" s="657"/>
      <c r="CN43" s="657"/>
      <c r="CO43" s="657"/>
      <c r="CP43" s="657"/>
      <c r="CQ43" s="658"/>
      <c r="CR43" s="659">
        <v>78429</v>
      </c>
      <c r="CS43" s="691"/>
      <c r="CT43" s="691"/>
      <c r="CU43" s="691"/>
      <c r="CV43" s="691"/>
      <c r="CW43" s="691"/>
      <c r="CX43" s="691"/>
      <c r="CY43" s="692"/>
      <c r="CZ43" s="664">
        <v>0.6</v>
      </c>
      <c r="DA43" s="689"/>
      <c r="DB43" s="689"/>
      <c r="DC43" s="693"/>
      <c r="DD43" s="668">
        <v>76490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303</v>
      </c>
      <c r="CE44" s="696"/>
      <c r="CF44" s="656" t="s">
        <v>357</v>
      </c>
      <c r="CG44" s="657"/>
      <c r="CH44" s="657"/>
      <c r="CI44" s="657"/>
      <c r="CJ44" s="657"/>
      <c r="CK44" s="657"/>
      <c r="CL44" s="657"/>
      <c r="CM44" s="657"/>
      <c r="CN44" s="657"/>
      <c r="CO44" s="657"/>
      <c r="CP44" s="657"/>
      <c r="CQ44" s="658"/>
      <c r="CR44" s="659">
        <v>2366134</v>
      </c>
      <c r="CS44" s="660"/>
      <c r="CT44" s="660"/>
      <c r="CU44" s="660"/>
      <c r="CV44" s="660"/>
      <c r="CW44" s="660"/>
      <c r="CX44" s="660"/>
      <c r="CY44" s="661"/>
      <c r="CZ44" s="664">
        <v>17.399999999999999</v>
      </c>
      <c r="DA44" s="665"/>
      <c r="DB44" s="665"/>
      <c r="DC44" s="671"/>
      <c r="DD44" s="668">
        <v>354452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359</v>
      </c>
      <c r="CG45" s="657"/>
      <c r="CH45" s="657"/>
      <c r="CI45" s="657"/>
      <c r="CJ45" s="657"/>
      <c r="CK45" s="657"/>
      <c r="CL45" s="657"/>
      <c r="CM45" s="657"/>
      <c r="CN45" s="657"/>
      <c r="CO45" s="657"/>
      <c r="CP45" s="657"/>
      <c r="CQ45" s="658"/>
      <c r="CR45" s="659">
        <v>1010735</v>
      </c>
      <c r="CS45" s="691"/>
      <c r="CT45" s="691"/>
      <c r="CU45" s="691"/>
      <c r="CV45" s="691"/>
      <c r="CW45" s="691"/>
      <c r="CX45" s="691"/>
      <c r="CY45" s="692"/>
      <c r="CZ45" s="664">
        <v>7.4</v>
      </c>
      <c r="DA45" s="689"/>
      <c r="DB45" s="689"/>
      <c r="DC45" s="693"/>
      <c r="DD45" s="668">
        <v>19905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360</v>
      </c>
      <c r="CG46" s="657"/>
      <c r="CH46" s="657"/>
      <c r="CI46" s="657"/>
      <c r="CJ46" s="657"/>
      <c r="CK46" s="657"/>
      <c r="CL46" s="657"/>
      <c r="CM46" s="657"/>
      <c r="CN46" s="657"/>
      <c r="CO46" s="657"/>
      <c r="CP46" s="657"/>
      <c r="CQ46" s="658"/>
      <c r="CR46" s="659">
        <v>1318528</v>
      </c>
      <c r="CS46" s="660"/>
      <c r="CT46" s="660"/>
      <c r="CU46" s="660"/>
      <c r="CV46" s="660"/>
      <c r="CW46" s="660"/>
      <c r="CX46" s="660"/>
      <c r="CY46" s="661"/>
      <c r="CZ46" s="664">
        <v>9.6999999999999993</v>
      </c>
      <c r="DA46" s="665"/>
      <c r="DB46" s="665"/>
      <c r="DC46" s="671"/>
      <c r="DD46" s="668">
        <v>334459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361</v>
      </c>
      <c r="CG47" s="657"/>
      <c r="CH47" s="657"/>
      <c r="CI47" s="657"/>
      <c r="CJ47" s="657"/>
      <c r="CK47" s="657"/>
      <c r="CL47" s="657"/>
      <c r="CM47" s="657"/>
      <c r="CN47" s="657"/>
      <c r="CO47" s="657"/>
      <c r="CP47" s="657"/>
      <c r="CQ47" s="658"/>
      <c r="CR47" s="659">
        <v>45144</v>
      </c>
      <c r="CS47" s="691"/>
      <c r="CT47" s="691"/>
      <c r="CU47" s="691"/>
      <c r="CV47" s="691"/>
      <c r="CW47" s="691"/>
      <c r="CX47" s="691"/>
      <c r="CY47" s="692"/>
      <c r="CZ47" s="664">
        <v>0.3</v>
      </c>
      <c r="DA47" s="689"/>
      <c r="DB47" s="689"/>
      <c r="DC47" s="693"/>
      <c r="DD47" s="668">
        <v>1693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362</v>
      </c>
      <c r="CG48" s="657"/>
      <c r="CH48" s="657"/>
      <c r="CI48" s="657"/>
      <c r="CJ48" s="657"/>
      <c r="CK48" s="657"/>
      <c r="CL48" s="657"/>
      <c r="CM48" s="657"/>
      <c r="CN48" s="657"/>
      <c r="CO48" s="657"/>
      <c r="CP48" s="657"/>
      <c r="CQ48" s="658"/>
      <c r="CR48" s="659" t="s">
        <v>132</v>
      </c>
      <c r="CS48" s="660"/>
      <c r="CT48" s="660"/>
      <c r="CU48" s="660"/>
      <c r="CV48" s="660"/>
      <c r="CW48" s="660"/>
      <c r="CX48" s="660"/>
      <c r="CY48" s="661"/>
      <c r="CZ48" s="664" t="s">
        <v>349</v>
      </c>
      <c r="DA48" s="665"/>
      <c r="DB48" s="665"/>
      <c r="DC48" s="671"/>
      <c r="DD48" s="668" t="s">
        <v>349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363</v>
      </c>
      <c r="CE49" s="681"/>
      <c r="CF49" s="681"/>
      <c r="CG49" s="681"/>
      <c r="CH49" s="681"/>
      <c r="CI49" s="681"/>
      <c r="CJ49" s="681"/>
      <c r="CK49" s="681"/>
      <c r="CL49" s="681"/>
      <c r="CM49" s="681"/>
      <c r="CN49" s="681"/>
      <c r="CO49" s="681"/>
      <c r="CP49" s="681"/>
      <c r="CQ49" s="682"/>
      <c r="CR49" s="731">
        <v>13582514</v>
      </c>
      <c r="CS49" s="718"/>
      <c r="CT49" s="718"/>
      <c r="CU49" s="718"/>
      <c r="CV49" s="718"/>
      <c r="CW49" s="718"/>
      <c r="CX49" s="718"/>
      <c r="CY49" s="747"/>
      <c r="CZ49" s="739">
        <v>100</v>
      </c>
      <c r="DA49" s="748"/>
      <c r="DB49" s="748"/>
      <c r="DC49" s="749"/>
      <c r="DD49" s="750">
        <v>8291228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B6E+MA/To2/grfslSymoHPOdDZvazPTUXMzJ7/aE9fVXjzsXKzeJA/5oYObkOTfjUUtAiE6F+EG9m+WEUKiEQ==" saltValue="q9vCm4wooU069xC9Y+0J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8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365</v>
      </c>
      <c r="DK2" s="759"/>
      <c r="DL2" s="759"/>
      <c r="DM2" s="759"/>
      <c r="DN2" s="759"/>
      <c r="DO2" s="760"/>
      <c r="DP2" s="228"/>
      <c r="DQ2" s="758" t="s">
        <v>366</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369</v>
      </c>
      <c r="B5" s="764"/>
      <c r="C5" s="764"/>
      <c r="D5" s="764"/>
      <c r="E5" s="764"/>
      <c r="F5" s="764"/>
      <c r="G5" s="764"/>
      <c r="H5" s="764"/>
      <c r="I5" s="764"/>
      <c r="J5" s="764"/>
      <c r="K5" s="764"/>
      <c r="L5" s="764"/>
      <c r="M5" s="764"/>
      <c r="N5" s="764"/>
      <c r="O5" s="764"/>
      <c r="P5" s="765"/>
      <c r="Q5" s="769" t="s">
        <v>370</v>
      </c>
      <c r="R5" s="770"/>
      <c r="S5" s="770"/>
      <c r="T5" s="770"/>
      <c r="U5" s="771"/>
      <c r="V5" s="769" t="s">
        <v>371</v>
      </c>
      <c r="W5" s="770"/>
      <c r="X5" s="770"/>
      <c r="Y5" s="770"/>
      <c r="Z5" s="771"/>
      <c r="AA5" s="769" t="s">
        <v>372</v>
      </c>
      <c r="AB5" s="770"/>
      <c r="AC5" s="770"/>
      <c r="AD5" s="770"/>
      <c r="AE5" s="770"/>
      <c r="AF5" s="775" t="s">
        <v>373</v>
      </c>
      <c r="AG5" s="770"/>
      <c r="AH5" s="770"/>
      <c r="AI5" s="770"/>
      <c r="AJ5" s="776"/>
      <c r="AK5" s="770" t="s">
        <v>374</v>
      </c>
      <c r="AL5" s="770"/>
      <c r="AM5" s="770"/>
      <c r="AN5" s="770"/>
      <c r="AO5" s="771"/>
      <c r="AP5" s="769" t="s">
        <v>375</v>
      </c>
      <c r="AQ5" s="770"/>
      <c r="AR5" s="770"/>
      <c r="AS5" s="770"/>
      <c r="AT5" s="771"/>
      <c r="AU5" s="769" t="s">
        <v>376</v>
      </c>
      <c r="AV5" s="770"/>
      <c r="AW5" s="770"/>
      <c r="AX5" s="770"/>
      <c r="AY5" s="776"/>
      <c r="AZ5" s="232"/>
      <c r="BA5" s="232"/>
      <c r="BB5" s="232"/>
      <c r="BC5" s="232"/>
      <c r="BD5" s="232"/>
      <c r="BE5" s="233"/>
      <c r="BF5" s="233"/>
      <c r="BG5" s="233"/>
      <c r="BH5" s="233"/>
      <c r="BI5" s="233"/>
      <c r="BJ5" s="233"/>
      <c r="BK5" s="233"/>
      <c r="BL5" s="233"/>
      <c r="BM5" s="233"/>
      <c r="BN5" s="233"/>
      <c r="BO5" s="233"/>
      <c r="BP5" s="233"/>
      <c r="BQ5" s="763" t="s">
        <v>377</v>
      </c>
      <c r="BR5" s="764"/>
      <c r="BS5" s="764"/>
      <c r="BT5" s="764"/>
      <c r="BU5" s="764"/>
      <c r="BV5" s="764"/>
      <c r="BW5" s="764"/>
      <c r="BX5" s="764"/>
      <c r="BY5" s="764"/>
      <c r="BZ5" s="764"/>
      <c r="CA5" s="764"/>
      <c r="CB5" s="764"/>
      <c r="CC5" s="764"/>
      <c r="CD5" s="764"/>
      <c r="CE5" s="764"/>
      <c r="CF5" s="764"/>
      <c r="CG5" s="765"/>
      <c r="CH5" s="769" t="s">
        <v>378</v>
      </c>
      <c r="CI5" s="770"/>
      <c r="CJ5" s="770"/>
      <c r="CK5" s="770"/>
      <c r="CL5" s="771"/>
      <c r="CM5" s="769" t="s">
        <v>379</v>
      </c>
      <c r="CN5" s="770"/>
      <c r="CO5" s="770"/>
      <c r="CP5" s="770"/>
      <c r="CQ5" s="771"/>
      <c r="CR5" s="769" t="s">
        <v>380</v>
      </c>
      <c r="CS5" s="770"/>
      <c r="CT5" s="770"/>
      <c r="CU5" s="770"/>
      <c r="CV5" s="771"/>
      <c r="CW5" s="769" t="s">
        <v>381</v>
      </c>
      <c r="CX5" s="770"/>
      <c r="CY5" s="770"/>
      <c r="CZ5" s="770"/>
      <c r="DA5" s="771"/>
      <c r="DB5" s="769" t="s">
        <v>382</v>
      </c>
      <c r="DC5" s="770"/>
      <c r="DD5" s="770"/>
      <c r="DE5" s="770"/>
      <c r="DF5" s="771"/>
      <c r="DG5" s="799" t="s">
        <v>383</v>
      </c>
      <c r="DH5" s="800"/>
      <c r="DI5" s="800"/>
      <c r="DJ5" s="800"/>
      <c r="DK5" s="801"/>
      <c r="DL5" s="799" t="s">
        <v>384</v>
      </c>
      <c r="DM5" s="800"/>
      <c r="DN5" s="800"/>
      <c r="DO5" s="800"/>
      <c r="DP5" s="801"/>
      <c r="DQ5" s="769" t="s">
        <v>385</v>
      </c>
      <c r="DR5" s="770"/>
      <c r="DS5" s="770"/>
      <c r="DT5" s="770"/>
      <c r="DU5" s="771"/>
      <c r="DV5" s="769" t="s">
        <v>376</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386</v>
      </c>
      <c r="C7" s="786"/>
      <c r="D7" s="786"/>
      <c r="E7" s="786"/>
      <c r="F7" s="786"/>
      <c r="G7" s="786"/>
      <c r="H7" s="786"/>
      <c r="I7" s="786"/>
      <c r="J7" s="786"/>
      <c r="K7" s="786"/>
      <c r="L7" s="786"/>
      <c r="M7" s="786"/>
      <c r="N7" s="786"/>
      <c r="O7" s="786"/>
      <c r="P7" s="787"/>
      <c r="Q7" s="788">
        <v>14513</v>
      </c>
      <c r="R7" s="789"/>
      <c r="S7" s="789"/>
      <c r="T7" s="789"/>
      <c r="U7" s="789"/>
      <c r="V7" s="789">
        <v>13512</v>
      </c>
      <c r="W7" s="789"/>
      <c r="X7" s="789"/>
      <c r="Y7" s="789"/>
      <c r="Z7" s="789"/>
      <c r="AA7" s="789">
        <v>1000</v>
      </c>
      <c r="AB7" s="789"/>
      <c r="AC7" s="789"/>
      <c r="AD7" s="789"/>
      <c r="AE7" s="790"/>
      <c r="AF7" s="791">
        <v>888</v>
      </c>
      <c r="AG7" s="792"/>
      <c r="AH7" s="792"/>
      <c r="AI7" s="792"/>
      <c r="AJ7" s="793"/>
      <c r="AK7" s="794">
        <v>24</v>
      </c>
      <c r="AL7" s="795"/>
      <c r="AM7" s="795"/>
      <c r="AN7" s="795"/>
      <c r="AO7" s="795"/>
      <c r="AP7" s="795">
        <v>11139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605</v>
      </c>
      <c r="BS7" s="782" t="s">
        <v>602</v>
      </c>
      <c r="BT7" s="783"/>
      <c r="BU7" s="783"/>
      <c r="BV7" s="783"/>
      <c r="BW7" s="783"/>
      <c r="BX7" s="783"/>
      <c r="BY7" s="783"/>
      <c r="BZ7" s="783"/>
      <c r="CA7" s="783"/>
      <c r="CB7" s="783"/>
      <c r="CC7" s="783"/>
      <c r="CD7" s="783"/>
      <c r="CE7" s="783"/>
      <c r="CF7" s="783"/>
      <c r="CG7" s="798"/>
      <c r="CH7" s="779" t="s">
        <v>611</v>
      </c>
      <c r="CI7" s="780"/>
      <c r="CJ7" s="780"/>
      <c r="CK7" s="780"/>
      <c r="CL7" s="781"/>
      <c r="CM7" s="779">
        <v>12</v>
      </c>
      <c r="CN7" s="780"/>
      <c r="CO7" s="780"/>
      <c r="CP7" s="780"/>
      <c r="CQ7" s="781"/>
      <c r="CR7" s="779">
        <v>10</v>
      </c>
      <c r="CS7" s="780"/>
      <c r="CT7" s="780"/>
      <c r="CU7" s="780"/>
      <c r="CV7" s="781"/>
      <c r="CW7" s="779" t="s">
        <v>584</v>
      </c>
      <c r="CX7" s="780"/>
      <c r="CY7" s="780"/>
      <c r="CZ7" s="780"/>
      <c r="DA7" s="781"/>
      <c r="DB7" s="779" t="s">
        <v>584</v>
      </c>
      <c r="DC7" s="780"/>
      <c r="DD7" s="780"/>
      <c r="DE7" s="780"/>
      <c r="DF7" s="781"/>
      <c r="DG7" s="779" t="s">
        <v>584</v>
      </c>
      <c r="DH7" s="780"/>
      <c r="DI7" s="780"/>
      <c r="DJ7" s="780"/>
      <c r="DK7" s="781"/>
      <c r="DL7" s="779" t="s">
        <v>584</v>
      </c>
      <c r="DM7" s="780"/>
      <c r="DN7" s="780"/>
      <c r="DO7" s="780"/>
      <c r="DP7" s="781"/>
      <c r="DQ7" s="779" t="s">
        <v>584</v>
      </c>
      <c r="DR7" s="780"/>
      <c r="DS7" s="780"/>
      <c r="DT7" s="780"/>
      <c r="DU7" s="781"/>
      <c r="DV7" s="782"/>
      <c r="DW7" s="783"/>
      <c r="DX7" s="783"/>
      <c r="DY7" s="783"/>
      <c r="DZ7" s="784"/>
      <c r="EA7" s="234"/>
    </row>
    <row r="8" spans="1:131" s="235" customFormat="1" ht="26.25" customHeight="1" x14ac:dyDescent="0.15">
      <c r="A8" s="238">
        <v>2</v>
      </c>
      <c r="B8" s="816" t="s">
        <v>387</v>
      </c>
      <c r="C8" s="817"/>
      <c r="D8" s="817"/>
      <c r="E8" s="817"/>
      <c r="F8" s="817"/>
      <c r="G8" s="817"/>
      <c r="H8" s="817"/>
      <c r="I8" s="817"/>
      <c r="J8" s="817"/>
      <c r="K8" s="817"/>
      <c r="L8" s="817"/>
      <c r="M8" s="817"/>
      <c r="N8" s="817"/>
      <c r="O8" s="817"/>
      <c r="P8" s="818"/>
      <c r="Q8" s="819">
        <v>34</v>
      </c>
      <c r="R8" s="820"/>
      <c r="S8" s="820"/>
      <c r="T8" s="820"/>
      <c r="U8" s="820"/>
      <c r="V8" s="820">
        <v>33</v>
      </c>
      <c r="W8" s="820"/>
      <c r="X8" s="820"/>
      <c r="Y8" s="820"/>
      <c r="Z8" s="820"/>
      <c r="AA8" s="820">
        <v>1</v>
      </c>
      <c r="AB8" s="820"/>
      <c r="AC8" s="820"/>
      <c r="AD8" s="820"/>
      <c r="AE8" s="821"/>
      <c r="AF8" s="822">
        <v>1</v>
      </c>
      <c r="AG8" s="823"/>
      <c r="AH8" s="823"/>
      <c r="AI8" s="823"/>
      <c r="AJ8" s="824"/>
      <c r="AK8" s="805">
        <v>13</v>
      </c>
      <c r="AL8" s="806"/>
      <c r="AM8" s="806"/>
      <c r="AN8" s="806"/>
      <c r="AO8" s="806"/>
      <c r="AP8" s="806">
        <v>162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603</v>
      </c>
      <c r="BT8" s="810"/>
      <c r="BU8" s="810"/>
      <c r="BV8" s="810"/>
      <c r="BW8" s="810"/>
      <c r="BX8" s="810"/>
      <c r="BY8" s="810"/>
      <c r="BZ8" s="810"/>
      <c r="CA8" s="810"/>
      <c r="CB8" s="810"/>
      <c r="CC8" s="810"/>
      <c r="CD8" s="810"/>
      <c r="CE8" s="810"/>
      <c r="CF8" s="810"/>
      <c r="CG8" s="811"/>
      <c r="CH8" s="812">
        <v>76</v>
      </c>
      <c r="CI8" s="813"/>
      <c r="CJ8" s="813"/>
      <c r="CK8" s="813"/>
      <c r="CL8" s="814"/>
      <c r="CM8" s="812">
        <v>181</v>
      </c>
      <c r="CN8" s="813"/>
      <c r="CO8" s="813"/>
      <c r="CP8" s="813"/>
      <c r="CQ8" s="814"/>
      <c r="CR8" s="812">
        <v>66</v>
      </c>
      <c r="CS8" s="813"/>
      <c r="CT8" s="813"/>
      <c r="CU8" s="813"/>
      <c r="CV8" s="814"/>
      <c r="CW8" s="812">
        <v>178</v>
      </c>
      <c r="CX8" s="813"/>
      <c r="CY8" s="813"/>
      <c r="CZ8" s="813"/>
      <c r="DA8" s="814"/>
      <c r="DB8" s="812" t="s">
        <v>584</v>
      </c>
      <c r="DC8" s="813"/>
      <c r="DD8" s="813"/>
      <c r="DE8" s="813"/>
      <c r="DF8" s="814"/>
      <c r="DG8" s="812" t="s">
        <v>584</v>
      </c>
      <c r="DH8" s="813"/>
      <c r="DI8" s="813"/>
      <c r="DJ8" s="813"/>
      <c r="DK8" s="814"/>
      <c r="DL8" s="812" t="s">
        <v>584</v>
      </c>
      <c r="DM8" s="813"/>
      <c r="DN8" s="813"/>
      <c r="DO8" s="813"/>
      <c r="DP8" s="814"/>
      <c r="DQ8" s="812" t="s">
        <v>584</v>
      </c>
      <c r="DR8" s="813"/>
      <c r="DS8" s="813"/>
      <c r="DT8" s="813"/>
      <c r="DU8" s="814"/>
      <c r="DV8" s="809"/>
      <c r="DW8" s="810"/>
      <c r="DX8" s="810"/>
      <c r="DY8" s="810"/>
      <c r="DZ8" s="815"/>
      <c r="EA8" s="234"/>
    </row>
    <row r="9" spans="1:131" s="235" customFormat="1" ht="26.25" customHeight="1" x14ac:dyDescent="0.15">
      <c r="A9" s="238">
        <v>3</v>
      </c>
      <c r="B9" s="816" t="s">
        <v>388</v>
      </c>
      <c r="C9" s="817"/>
      <c r="D9" s="817"/>
      <c r="E9" s="817"/>
      <c r="F9" s="817"/>
      <c r="G9" s="817"/>
      <c r="H9" s="817"/>
      <c r="I9" s="817"/>
      <c r="J9" s="817"/>
      <c r="K9" s="817"/>
      <c r="L9" s="817"/>
      <c r="M9" s="817"/>
      <c r="N9" s="817"/>
      <c r="O9" s="817"/>
      <c r="P9" s="818"/>
      <c r="Q9" s="819">
        <v>68</v>
      </c>
      <c r="R9" s="820"/>
      <c r="S9" s="820"/>
      <c r="T9" s="820"/>
      <c r="U9" s="820"/>
      <c r="V9" s="820">
        <v>62</v>
      </c>
      <c r="W9" s="820"/>
      <c r="X9" s="820"/>
      <c r="Y9" s="820"/>
      <c r="Z9" s="820"/>
      <c r="AA9" s="820">
        <v>7</v>
      </c>
      <c r="AB9" s="820"/>
      <c r="AC9" s="820"/>
      <c r="AD9" s="820"/>
      <c r="AE9" s="821"/>
      <c r="AF9" s="822">
        <v>7</v>
      </c>
      <c r="AG9" s="823"/>
      <c r="AH9" s="823"/>
      <c r="AI9" s="823"/>
      <c r="AJ9" s="824"/>
      <c r="AK9" s="805">
        <v>11</v>
      </c>
      <c r="AL9" s="806"/>
      <c r="AM9" s="806"/>
      <c r="AN9" s="806"/>
      <c r="AO9" s="806"/>
      <c r="AP9" s="806">
        <v>12</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604</v>
      </c>
      <c r="BT9" s="810"/>
      <c r="BU9" s="810"/>
      <c r="BV9" s="810"/>
      <c r="BW9" s="810"/>
      <c r="BX9" s="810"/>
      <c r="BY9" s="810"/>
      <c r="BZ9" s="810"/>
      <c r="CA9" s="810"/>
      <c r="CB9" s="810"/>
      <c r="CC9" s="810"/>
      <c r="CD9" s="810"/>
      <c r="CE9" s="810"/>
      <c r="CF9" s="810"/>
      <c r="CG9" s="811"/>
      <c r="CH9" s="812">
        <v>0</v>
      </c>
      <c r="CI9" s="813"/>
      <c r="CJ9" s="813"/>
      <c r="CK9" s="813"/>
      <c r="CL9" s="814"/>
      <c r="CM9" s="812">
        <v>14</v>
      </c>
      <c r="CN9" s="813"/>
      <c r="CO9" s="813"/>
      <c r="CP9" s="813"/>
      <c r="CQ9" s="814"/>
      <c r="CR9" s="812">
        <v>3</v>
      </c>
      <c r="CS9" s="813"/>
      <c r="CT9" s="813"/>
      <c r="CU9" s="813"/>
      <c r="CV9" s="814"/>
      <c r="CW9" s="812">
        <v>1</v>
      </c>
      <c r="CX9" s="813"/>
      <c r="CY9" s="813"/>
      <c r="CZ9" s="813"/>
      <c r="DA9" s="814"/>
      <c r="DB9" s="812" t="s">
        <v>584</v>
      </c>
      <c r="DC9" s="813"/>
      <c r="DD9" s="813"/>
      <c r="DE9" s="813"/>
      <c r="DF9" s="814"/>
      <c r="DG9" s="812" t="s">
        <v>584</v>
      </c>
      <c r="DH9" s="813"/>
      <c r="DI9" s="813"/>
      <c r="DJ9" s="813"/>
      <c r="DK9" s="814"/>
      <c r="DL9" s="812" t="s">
        <v>584</v>
      </c>
      <c r="DM9" s="813"/>
      <c r="DN9" s="813"/>
      <c r="DO9" s="813"/>
      <c r="DP9" s="814"/>
      <c r="DQ9" s="812" t="s">
        <v>584</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390</v>
      </c>
      <c r="B23" s="825" t="s">
        <v>391</v>
      </c>
      <c r="C23" s="826"/>
      <c r="D23" s="826"/>
      <c r="E23" s="826"/>
      <c r="F23" s="826"/>
      <c r="G23" s="826"/>
      <c r="H23" s="826"/>
      <c r="I23" s="826"/>
      <c r="J23" s="826"/>
      <c r="K23" s="826"/>
      <c r="L23" s="826"/>
      <c r="M23" s="826"/>
      <c r="N23" s="826"/>
      <c r="O23" s="826"/>
      <c r="P23" s="827"/>
      <c r="Q23" s="828">
        <v>14591</v>
      </c>
      <c r="R23" s="829"/>
      <c r="S23" s="829"/>
      <c r="T23" s="829"/>
      <c r="U23" s="829"/>
      <c r="V23" s="829">
        <v>13583</v>
      </c>
      <c r="W23" s="829"/>
      <c r="X23" s="829"/>
      <c r="Y23" s="829"/>
      <c r="Z23" s="829"/>
      <c r="AA23" s="829">
        <v>1008</v>
      </c>
      <c r="AB23" s="829"/>
      <c r="AC23" s="829"/>
      <c r="AD23" s="829"/>
      <c r="AE23" s="830"/>
      <c r="AF23" s="831">
        <v>896</v>
      </c>
      <c r="AG23" s="829"/>
      <c r="AH23" s="829"/>
      <c r="AI23" s="829"/>
      <c r="AJ23" s="832"/>
      <c r="AK23" s="833"/>
      <c r="AL23" s="834"/>
      <c r="AM23" s="834"/>
      <c r="AN23" s="834"/>
      <c r="AO23" s="834"/>
      <c r="AP23" s="829">
        <v>11312</v>
      </c>
      <c r="AQ23" s="829"/>
      <c r="AR23" s="829"/>
      <c r="AS23" s="829"/>
      <c r="AT23" s="829"/>
      <c r="AU23" s="845"/>
      <c r="AV23" s="845"/>
      <c r="AW23" s="845"/>
      <c r="AX23" s="845"/>
      <c r="AY23" s="846"/>
      <c r="AZ23" s="847" t="s">
        <v>392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369</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376</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403</v>
      </c>
      <c r="C28" s="786"/>
      <c r="D28" s="786"/>
      <c r="E28" s="786"/>
      <c r="F28" s="786"/>
      <c r="G28" s="786"/>
      <c r="H28" s="786"/>
      <c r="I28" s="786"/>
      <c r="J28" s="786"/>
      <c r="K28" s="786"/>
      <c r="L28" s="786"/>
      <c r="M28" s="786"/>
      <c r="N28" s="786"/>
      <c r="O28" s="786"/>
      <c r="P28" s="787"/>
      <c r="Q28" s="858">
        <v>2267</v>
      </c>
      <c r="R28" s="859"/>
      <c r="S28" s="859"/>
      <c r="T28" s="859"/>
      <c r="U28" s="859"/>
      <c r="V28" s="859">
        <v>2236</v>
      </c>
      <c r="W28" s="859"/>
      <c r="X28" s="859"/>
      <c r="Y28" s="859"/>
      <c r="Z28" s="859"/>
      <c r="AA28" s="859">
        <v>32</v>
      </c>
      <c r="AB28" s="859"/>
      <c r="AC28" s="859"/>
      <c r="AD28" s="859"/>
      <c r="AE28" s="860"/>
      <c r="AF28" s="861">
        <v>32</v>
      </c>
      <c r="AG28" s="859"/>
      <c r="AH28" s="859"/>
      <c r="AI28" s="859"/>
      <c r="AJ28" s="862"/>
      <c r="AK28" s="863">
        <v>189</v>
      </c>
      <c r="AL28" s="864"/>
      <c r="AM28" s="864"/>
      <c r="AN28" s="864"/>
      <c r="AO28" s="864"/>
      <c r="AP28" s="864" t="s">
        <v>584</v>
      </c>
      <c r="AQ28" s="864"/>
      <c r="AR28" s="864"/>
      <c r="AS28" s="864"/>
      <c r="AT28" s="864"/>
      <c r="AU28" s="864" t="s">
        <v>584</v>
      </c>
      <c r="AV28" s="864"/>
      <c r="AW28" s="864"/>
      <c r="AX28" s="864"/>
      <c r="AY28" s="864"/>
      <c r="AZ28" s="865" t="s">
        <v>584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404</v>
      </c>
      <c r="C29" s="817"/>
      <c r="D29" s="817"/>
      <c r="E29" s="817"/>
      <c r="F29" s="817"/>
      <c r="G29" s="817"/>
      <c r="H29" s="817"/>
      <c r="I29" s="817"/>
      <c r="J29" s="817"/>
      <c r="K29" s="817"/>
      <c r="L29" s="817"/>
      <c r="M29" s="817"/>
      <c r="N29" s="817"/>
      <c r="O29" s="817"/>
      <c r="P29" s="818"/>
      <c r="Q29" s="819">
        <v>591</v>
      </c>
      <c r="R29" s="820"/>
      <c r="S29" s="820"/>
      <c r="T29" s="820"/>
      <c r="U29" s="820"/>
      <c r="V29" s="820">
        <v>588</v>
      </c>
      <c r="W29" s="820"/>
      <c r="X29" s="820"/>
      <c r="Y29" s="820"/>
      <c r="Z29" s="820"/>
      <c r="AA29" s="820">
        <v>4</v>
      </c>
      <c r="AB29" s="820"/>
      <c r="AC29" s="820"/>
      <c r="AD29" s="820"/>
      <c r="AE29" s="821"/>
      <c r="AF29" s="822">
        <v>4</v>
      </c>
      <c r="AG29" s="823"/>
      <c r="AH29" s="823"/>
      <c r="AI29" s="823"/>
      <c r="AJ29" s="824"/>
      <c r="AK29" s="870">
        <v>363</v>
      </c>
      <c r="AL29" s="866"/>
      <c r="AM29" s="866"/>
      <c r="AN29" s="866"/>
      <c r="AO29" s="866"/>
      <c r="AP29" s="866" t="s">
        <v>584</v>
      </c>
      <c r="AQ29" s="866"/>
      <c r="AR29" s="866"/>
      <c r="AS29" s="866"/>
      <c r="AT29" s="866"/>
      <c r="AU29" s="866" t="s">
        <v>584</v>
      </c>
      <c r="AV29" s="866"/>
      <c r="AW29" s="866"/>
      <c r="AX29" s="866"/>
      <c r="AY29" s="866"/>
      <c r="AZ29" s="867" t="s">
        <v>584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405</v>
      </c>
      <c r="C30" s="817"/>
      <c r="D30" s="817"/>
      <c r="E30" s="817"/>
      <c r="F30" s="817"/>
      <c r="G30" s="817"/>
      <c r="H30" s="817"/>
      <c r="I30" s="817"/>
      <c r="J30" s="817"/>
      <c r="K30" s="817"/>
      <c r="L30" s="817"/>
      <c r="M30" s="817"/>
      <c r="N30" s="817"/>
      <c r="O30" s="817"/>
      <c r="P30" s="818"/>
      <c r="Q30" s="819">
        <v>321</v>
      </c>
      <c r="R30" s="820"/>
      <c r="S30" s="820"/>
      <c r="T30" s="820"/>
      <c r="U30" s="820"/>
      <c r="V30" s="820">
        <v>329</v>
      </c>
      <c r="W30" s="820"/>
      <c r="X30" s="820"/>
      <c r="Y30" s="820"/>
      <c r="Z30" s="820"/>
      <c r="AA30" s="820">
        <v>-8</v>
      </c>
      <c r="AB30" s="820"/>
      <c r="AC30" s="820"/>
      <c r="AD30" s="820"/>
      <c r="AE30" s="821"/>
      <c r="AF30" s="822">
        <v>243</v>
      </c>
      <c r="AG30" s="823"/>
      <c r="AH30" s="823"/>
      <c r="AI30" s="823"/>
      <c r="AJ30" s="824"/>
      <c r="AK30" s="870">
        <v>152</v>
      </c>
      <c r="AL30" s="866"/>
      <c r="AM30" s="866"/>
      <c r="AN30" s="866"/>
      <c r="AO30" s="866"/>
      <c r="AP30" s="866">
        <v>1131</v>
      </c>
      <c r="AQ30" s="866"/>
      <c r="AR30" s="866"/>
      <c r="AS30" s="866"/>
      <c r="AT30" s="866"/>
      <c r="AU30" s="866">
        <v>951</v>
      </c>
      <c r="AV30" s="866"/>
      <c r="AW30" s="866"/>
      <c r="AX30" s="866"/>
      <c r="AY30" s="866"/>
      <c r="AZ30" s="867" t="s">
        <v>584</v>
      </c>
      <c r="BA30" s="867"/>
      <c r="BB30" s="867"/>
      <c r="BC30" s="867"/>
      <c r="BD30" s="867"/>
      <c r="BE30" s="868" t="s">
        <v>406</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407</v>
      </c>
      <c r="C31" s="817"/>
      <c r="D31" s="817"/>
      <c r="E31" s="817"/>
      <c r="F31" s="817"/>
      <c r="G31" s="817"/>
      <c r="H31" s="817"/>
      <c r="I31" s="817"/>
      <c r="J31" s="817"/>
      <c r="K31" s="817"/>
      <c r="L31" s="817"/>
      <c r="M31" s="817"/>
      <c r="N31" s="817"/>
      <c r="O31" s="817"/>
      <c r="P31" s="818"/>
      <c r="Q31" s="819">
        <v>52</v>
      </c>
      <c r="R31" s="820"/>
      <c r="S31" s="820"/>
      <c r="T31" s="820"/>
      <c r="U31" s="820"/>
      <c r="V31" s="820">
        <v>51</v>
      </c>
      <c r="W31" s="820"/>
      <c r="X31" s="820"/>
      <c r="Y31" s="820"/>
      <c r="Z31" s="820"/>
      <c r="AA31" s="820">
        <v>1</v>
      </c>
      <c r="AB31" s="820"/>
      <c r="AC31" s="820"/>
      <c r="AD31" s="820"/>
      <c r="AE31" s="821"/>
      <c r="AF31" s="822">
        <v>1</v>
      </c>
      <c r="AG31" s="823"/>
      <c r="AH31" s="823"/>
      <c r="AI31" s="823"/>
      <c r="AJ31" s="824"/>
      <c r="AK31" s="870">
        <v>33</v>
      </c>
      <c r="AL31" s="866"/>
      <c r="AM31" s="866"/>
      <c r="AN31" s="866"/>
      <c r="AO31" s="866"/>
      <c r="AP31" s="866">
        <v>245</v>
      </c>
      <c r="AQ31" s="866"/>
      <c r="AR31" s="866"/>
      <c r="AS31" s="866"/>
      <c r="AT31" s="866"/>
      <c r="AU31" s="866">
        <v>198</v>
      </c>
      <c r="AV31" s="866"/>
      <c r="AW31" s="866"/>
      <c r="AX31" s="866"/>
      <c r="AY31" s="866"/>
      <c r="AZ31" s="867" t="s">
        <v>584</v>
      </c>
      <c r="BA31" s="867"/>
      <c r="BB31" s="867"/>
      <c r="BC31" s="867"/>
      <c r="BD31" s="867"/>
      <c r="BE31" s="868" t="s">
        <v>408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409</v>
      </c>
      <c r="C32" s="817"/>
      <c r="D32" s="817"/>
      <c r="E32" s="817"/>
      <c r="F32" s="817"/>
      <c r="G32" s="817"/>
      <c r="H32" s="817"/>
      <c r="I32" s="817"/>
      <c r="J32" s="817"/>
      <c r="K32" s="817"/>
      <c r="L32" s="817"/>
      <c r="M32" s="817"/>
      <c r="N32" s="817"/>
      <c r="O32" s="817"/>
      <c r="P32" s="818"/>
      <c r="Q32" s="819">
        <v>1</v>
      </c>
      <c r="R32" s="820"/>
      <c r="S32" s="820"/>
      <c r="T32" s="820"/>
      <c r="U32" s="820"/>
      <c r="V32" s="820">
        <v>1</v>
      </c>
      <c r="W32" s="820"/>
      <c r="X32" s="820"/>
      <c r="Y32" s="820"/>
      <c r="Z32" s="820"/>
      <c r="AA32" s="820" t="s">
        <v>612</v>
      </c>
      <c r="AB32" s="820"/>
      <c r="AC32" s="820"/>
      <c r="AD32" s="820"/>
      <c r="AE32" s="821"/>
      <c r="AF32" s="822" t="s">
        <v>132</v>
      </c>
      <c r="AG32" s="823"/>
      <c r="AH32" s="823"/>
      <c r="AI32" s="823"/>
      <c r="AJ32" s="824"/>
      <c r="AK32" s="870" t="s">
        <v>584</v>
      </c>
      <c r="AL32" s="866"/>
      <c r="AM32" s="866"/>
      <c r="AN32" s="866"/>
      <c r="AO32" s="866"/>
      <c r="AP32" s="866" t="s">
        <v>584</v>
      </c>
      <c r="AQ32" s="866"/>
      <c r="AR32" s="866"/>
      <c r="AS32" s="866"/>
      <c r="AT32" s="866"/>
      <c r="AU32" s="866" t="s">
        <v>584</v>
      </c>
      <c r="AV32" s="866"/>
      <c r="AW32" s="866"/>
      <c r="AX32" s="866"/>
      <c r="AY32" s="866"/>
      <c r="AZ32" s="867" t="s">
        <v>584</v>
      </c>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390</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446</v>
      </c>
      <c r="AG63" s="880"/>
      <c r="AH63" s="880"/>
      <c r="AI63" s="880"/>
      <c r="AJ63" s="881"/>
      <c r="AK63" s="882"/>
      <c r="AL63" s="877"/>
      <c r="AM63" s="877"/>
      <c r="AN63" s="877"/>
      <c r="AO63" s="877"/>
      <c r="AP63" s="880">
        <v>1376</v>
      </c>
      <c r="AQ63" s="880"/>
      <c r="AR63" s="880"/>
      <c r="AS63" s="880"/>
      <c r="AT63" s="880"/>
      <c r="AU63" s="880">
        <v>1149</v>
      </c>
      <c r="AV63" s="880"/>
      <c r="AW63" s="880"/>
      <c r="AX63" s="880"/>
      <c r="AY63" s="880"/>
      <c r="AZ63" s="884"/>
      <c r="BA63" s="884"/>
      <c r="BB63" s="884"/>
      <c r="BC63" s="884"/>
      <c r="BD63" s="884"/>
      <c r="BE63" s="885"/>
      <c r="BF63" s="885"/>
      <c r="BG63" s="885"/>
      <c r="BH63" s="885"/>
      <c r="BI63" s="886"/>
      <c r="BJ63" s="887" t="s">
        <v>132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414</v>
      </c>
      <c r="B66" s="764"/>
      <c r="C66" s="764"/>
      <c r="D66" s="764"/>
      <c r="E66" s="764"/>
      <c r="F66" s="764"/>
      <c r="G66" s="764"/>
      <c r="H66" s="764"/>
      <c r="I66" s="764"/>
      <c r="J66" s="764"/>
      <c r="K66" s="764"/>
      <c r="L66" s="764"/>
      <c r="M66" s="764"/>
      <c r="N66" s="764"/>
      <c r="O66" s="764"/>
      <c r="P66" s="765"/>
      <c r="Q66" s="769" t="s">
        <v>415</v>
      </c>
      <c r="R66" s="770"/>
      <c r="S66" s="770"/>
      <c r="T66" s="770"/>
      <c r="U66" s="771"/>
      <c r="V66" s="769" t="s">
        <v>396</v>
      </c>
      <c r="W66" s="770"/>
      <c r="X66" s="770"/>
      <c r="Y66" s="770"/>
      <c r="Z66" s="771"/>
      <c r="AA66" s="769" t="s">
        <v>397</v>
      </c>
      <c r="AB66" s="770"/>
      <c r="AC66" s="770"/>
      <c r="AD66" s="770"/>
      <c r="AE66" s="771"/>
      <c r="AF66" s="890" t="s">
        <v>416</v>
      </c>
      <c r="AG66" s="851"/>
      <c r="AH66" s="851"/>
      <c r="AI66" s="851"/>
      <c r="AJ66" s="891"/>
      <c r="AK66" s="769" t="s">
        <v>417</v>
      </c>
      <c r="AL66" s="764"/>
      <c r="AM66" s="764"/>
      <c r="AN66" s="764"/>
      <c r="AO66" s="765"/>
      <c r="AP66" s="769" t="s">
        <v>418</v>
      </c>
      <c r="AQ66" s="770"/>
      <c r="AR66" s="770"/>
      <c r="AS66" s="770"/>
      <c r="AT66" s="771"/>
      <c r="AU66" s="769" t="s">
        <v>419</v>
      </c>
      <c r="AV66" s="770"/>
      <c r="AW66" s="770"/>
      <c r="AX66" s="770"/>
      <c r="AY66" s="771"/>
      <c r="AZ66" s="769" t="s">
        <v>376</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585</v>
      </c>
      <c r="C68" s="906"/>
      <c r="D68" s="906"/>
      <c r="E68" s="906"/>
      <c r="F68" s="906"/>
      <c r="G68" s="906"/>
      <c r="H68" s="906"/>
      <c r="I68" s="906"/>
      <c r="J68" s="906"/>
      <c r="K68" s="906"/>
      <c r="L68" s="906"/>
      <c r="M68" s="906"/>
      <c r="N68" s="906"/>
      <c r="O68" s="906"/>
      <c r="P68" s="907"/>
      <c r="Q68" s="908">
        <v>3453</v>
      </c>
      <c r="R68" s="902"/>
      <c r="S68" s="902"/>
      <c r="T68" s="902"/>
      <c r="U68" s="902"/>
      <c r="V68" s="902">
        <v>917</v>
      </c>
      <c r="W68" s="902"/>
      <c r="X68" s="902"/>
      <c r="Y68" s="902"/>
      <c r="Z68" s="902"/>
      <c r="AA68" s="902">
        <v>2536</v>
      </c>
      <c r="AB68" s="902"/>
      <c r="AC68" s="902"/>
      <c r="AD68" s="902"/>
      <c r="AE68" s="902"/>
      <c r="AF68" s="902">
        <v>2536</v>
      </c>
      <c r="AG68" s="902"/>
      <c r="AH68" s="902"/>
      <c r="AI68" s="902"/>
      <c r="AJ68" s="902"/>
      <c r="AK68" s="902" t="s">
        <v>584</v>
      </c>
      <c r="AL68" s="902"/>
      <c r="AM68" s="902"/>
      <c r="AN68" s="902"/>
      <c r="AO68" s="902"/>
      <c r="AP68" s="902">
        <v>3260</v>
      </c>
      <c r="AQ68" s="902"/>
      <c r="AR68" s="902"/>
      <c r="AS68" s="902"/>
      <c r="AT68" s="902"/>
      <c r="AU68" s="902">
        <v>808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586</v>
      </c>
      <c r="C69" s="910"/>
      <c r="D69" s="910"/>
      <c r="E69" s="910"/>
      <c r="F69" s="910"/>
      <c r="G69" s="910"/>
      <c r="H69" s="910"/>
      <c r="I69" s="910"/>
      <c r="J69" s="910"/>
      <c r="K69" s="910"/>
      <c r="L69" s="910"/>
      <c r="M69" s="910"/>
      <c r="N69" s="910"/>
      <c r="O69" s="910"/>
      <c r="P69" s="911"/>
      <c r="Q69" s="912">
        <v>297</v>
      </c>
      <c r="R69" s="866"/>
      <c r="S69" s="866"/>
      <c r="T69" s="866"/>
      <c r="U69" s="866"/>
      <c r="V69" s="866">
        <v>238</v>
      </c>
      <c r="W69" s="866"/>
      <c r="X69" s="866"/>
      <c r="Y69" s="866"/>
      <c r="Z69" s="866"/>
      <c r="AA69" s="866">
        <v>59</v>
      </c>
      <c r="AB69" s="866"/>
      <c r="AC69" s="866"/>
      <c r="AD69" s="866"/>
      <c r="AE69" s="866"/>
      <c r="AF69" s="866">
        <v>59</v>
      </c>
      <c r="AG69" s="866"/>
      <c r="AH69" s="866"/>
      <c r="AI69" s="866"/>
      <c r="AJ69" s="866"/>
      <c r="AK69" s="866" t="s">
        <v>584</v>
      </c>
      <c r="AL69" s="866"/>
      <c r="AM69" s="866"/>
      <c r="AN69" s="866"/>
      <c r="AO69" s="866"/>
      <c r="AP69" s="866">
        <v>6</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587</v>
      </c>
      <c r="C70" s="910"/>
      <c r="D70" s="910"/>
      <c r="E70" s="910"/>
      <c r="F70" s="910"/>
      <c r="G70" s="910"/>
      <c r="H70" s="910"/>
      <c r="I70" s="910"/>
      <c r="J70" s="910"/>
      <c r="K70" s="910"/>
      <c r="L70" s="910"/>
      <c r="M70" s="910"/>
      <c r="N70" s="910"/>
      <c r="O70" s="910"/>
      <c r="P70" s="911"/>
      <c r="Q70" s="912">
        <v>295</v>
      </c>
      <c r="R70" s="866"/>
      <c r="S70" s="866"/>
      <c r="T70" s="866"/>
      <c r="U70" s="866"/>
      <c r="V70" s="866">
        <v>275</v>
      </c>
      <c r="W70" s="866"/>
      <c r="X70" s="866"/>
      <c r="Y70" s="866"/>
      <c r="Z70" s="866"/>
      <c r="AA70" s="866">
        <v>20</v>
      </c>
      <c r="AB70" s="866"/>
      <c r="AC70" s="866"/>
      <c r="AD70" s="866"/>
      <c r="AE70" s="866"/>
      <c r="AF70" s="866">
        <v>20</v>
      </c>
      <c r="AG70" s="866"/>
      <c r="AH70" s="866"/>
      <c r="AI70" s="866"/>
      <c r="AJ70" s="866"/>
      <c r="AK70" s="866">
        <v>84</v>
      </c>
      <c r="AL70" s="866"/>
      <c r="AM70" s="866"/>
      <c r="AN70" s="866"/>
      <c r="AO70" s="866"/>
      <c r="AP70" s="866" t="s">
        <v>584</v>
      </c>
      <c r="AQ70" s="866"/>
      <c r="AR70" s="866"/>
      <c r="AS70" s="866"/>
      <c r="AT70" s="866"/>
      <c r="AU70" s="866" t="s">
        <v>584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588</v>
      </c>
      <c r="C71" s="910"/>
      <c r="D71" s="910"/>
      <c r="E71" s="910"/>
      <c r="F71" s="910"/>
      <c r="G71" s="910"/>
      <c r="H71" s="910"/>
      <c r="I71" s="910"/>
      <c r="J71" s="910"/>
      <c r="K71" s="910"/>
      <c r="L71" s="910"/>
      <c r="M71" s="910"/>
      <c r="N71" s="910"/>
      <c r="O71" s="910"/>
      <c r="P71" s="911"/>
      <c r="Q71" s="912">
        <v>66</v>
      </c>
      <c r="R71" s="866"/>
      <c r="S71" s="866"/>
      <c r="T71" s="866"/>
      <c r="U71" s="866"/>
      <c r="V71" s="866">
        <v>65</v>
      </c>
      <c r="W71" s="866"/>
      <c r="X71" s="866"/>
      <c r="Y71" s="866"/>
      <c r="Z71" s="866"/>
      <c r="AA71" s="866">
        <v>1</v>
      </c>
      <c r="AB71" s="866"/>
      <c r="AC71" s="866"/>
      <c r="AD71" s="866"/>
      <c r="AE71" s="866"/>
      <c r="AF71" s="866">
        <v>1</v>
      </c>
      <c r="AG71" s="866"/>
      <c r="AH71" s="866"/>
      <c r="AI71" s="866"/>
      <c r="AJ71" s="866"/>
      <c r="AK71" s="866" t="s">
        <v>584</v>
      </c>
      <c r="AL71" s="866"/>
      <c r="AM71" s="866"/>
      <c r="AN71" s="866"/>
      <c r="AO71" s="866"/>
      <c r="AP71" s="866" t="s">
        <v>584</v>
      </c>
      <c r="AQ71" s="866"/>
      <c r="AR71" s="866"/>
      <c r="AS71" s="866"/>
      <c r="AT71" s="866"/>
      <c r="AU71" s="866" t="s">
        <v>584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589</v>
      </c>
      <c r="C72" s="910"/>
      <c r="D72" s="910"/>
      <c r="E72" s="910"/>
      <c r="F72" s="910"/>
      <c r="G72" s="910"/>
      <c r="H72" s="910"/>
      <c r="I72" s="910"/>
      <c r="J72" s="910"/>
      <c r="K72" s="910"/>
      <c r="L72" s="910"/>
      <c r="M72" s="910"/>
      <c r="N72" s="910"/>
      <c r="O72" s="910"/>
      <c r="P72" s="911"/>
      <c r="Q72" s="912">
        <v>54</v>
      </c>
      <c r="R72" s="866"/>
      <c r="S72" s="866"/>
      <c r="T72" s="866"/>
      <c r="U72" s="866"/>
      <c r="V72" s="866">
        <v>53</v>
      </c>
      <c r="W72" s="866"/>
      <c r="X72" s="866"/>
      <c r="Y72" s="866"/>
      <c r="Z72" s="866"/>
      <c r="AA72" s="866">
        <v>1</v>
      </c>
      <c r="AB72" s="866"/>
      <c r="AC72" s="866"/>
      <c r="AD72" s="866"/>
      <c r="AE72" s="866"/>
      <c r="AF72" s="866">
        <v>1</v>
      </c>
      <c r="AG72" s="866"/>
      <c r="AH72" s="866"/>
      <c r="AI72" s="866"/>
      <c r="AJ72" s="866"/>
      <c r="AK72" s="866" t="s">
        <v>584</v>
      </c>
      <c r="AL72" s="866"/>
      <c r="AM72" s="866"/>
      <c r="AN72" s="866"/>
      <c r="AO72" s="866"/>
      <c r="AP72" s="866" t="s">
        <v>584</v>
      </c>
      <c r="AQ72" s="866"/>
      <c r="AR72" s="866"/>
      <c r="AS72" s="866"/>
      <c r="AT72" s="866"/>
      <c r="AU72" s="866" t="s">
        <v>584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590</v>
      </c>
      <c r="C73" s="910"/>
      <c r="D73" s="910"/>
      <c r="E73" s="910"/>
      <c r="F73" s="910"/>
      <c r="G73" s="910"/>
      <c r="H73" s="910"/>
      <c r="I73" s="910"/>
      <c r="J73" s="910"/>
      <c r="K73" s="910"/>
      <c r="L73" s="910"/>
      <c r="M73" s="910"/>
      <c r="N73" s="910"/>
      <c r="O73" s="910"/>
      <c r="P73" s="911"/>
      <c r="Q73" s="912">
        <v>291</v>
      </c>
      <c r="R73" s="866"/>
      <c r="S73" s="866"/>
      <c r="T73" s="866"/>
      <c r="U73" s="866"/>
      <c r="V73" s="866">
        <v>280</v>
      </c>
      <c r="W73" s="866"/>
      <c r="X73" s="866"/>
      <c r="Y73" s="866"/>
      <c r="Z73" s="866"/>
      <c r="AA73" s="866">
        <v>11</v>
      </c>
      <c r="AB73" s="866"/>
      <c r="AC73" s="866"/>
      <c r="AD73" s="866"/>
      <c r="AE73" s="866"/>
      <c r="AF73" s="866">
        <v>11</v>
      </c>
      <c r="AG73" s="866"/>
      <c r="AH73" s="866"/>
      <c r="AI73" s="866"/>
      <c r="AJ73" s="866"/>
      <c r="AK73" s="866" t="s">
        <v>584</v>
      </c>
      <c r="AL73" s="866"/>
      <c r="AM73" s="866"/>
      <c r="AN73" s="866"/>
      <c r="AO73" s="866"/>
      <c r="AP73" s="866">
        <v>315</v>
      </c>
      <c r="AQ73" s="866"/>
      <c r="AR73" s="866"/>
      <c r="AS73" s="866"/>
      <c r="AT73" s="866"/>
      <c r="AU73" s="866">
        <v>14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591</v>
      </c>
      <c r="C74" s="910"/>
      <c r="D74" s="910"/>
      <c r="E74" s="910"/>
      <c r="F74" s="910"/>
      <c r="G74" s="910"/>
      <c r="H74" s="910"/>
      <c r="I74" s="910"/>
      <c r="J74" s="910"/>
      <c r="K74" s="910"/>
      <c r="L74" s="910"/>
      <c r="M74" s="910"/>
      <c r="N74" s="910"/>
      <c r="O74" s="910"/>
      <c r="P74" s="911"/>
      <c r="Q74" s="912">
        <v>167</v>
      </c>
      <c r="R74" s="866"/>
      <c r="S74" s="866"/>
      <c r="T74" s="866"/>
      <c r="U74" s="866"/>
      <c r="V74" s="866">
        <v>158</v>
      </c>
      <c r="W74" s="866"/>
      <c r="X74" s="866"/>
      <c r="Y74" s="866"/>
      <c r="Z74" s="866"/>
      <c r="AA74" s="866">
        <v>9</v>
      </c>
      <c r="AB74" s="866"/>
      <c r="AC74" s="866"/>
      <c r="AD74" s="866"/>
      <c r="AE74" s="866"/>
      <c r="AF74" s="866">
        <v>9</v>
      </c>
      <c r="AG74" s="866"/>
      <c r="AH74" s="866"/>
      <c r="AI74" s="866"/>
      <c r="AJ74" s="866"/>
      <c r="AK74" s="866" t="s">
        <v>584</v>
      </c>
      <c r="AL74" s="866"/>
      <c r="AM74" s="866"/>
      <c r="AN74" s="866"/>
      <c r="AO74" s="866"/>
      <c r="AP74" s="866" t="s">
        <v>584</v>
      </c>
      <c r="AQ74" s="866"/>
      <c r="AR74" s="866"/>
      <c r="AS74" s="866"/>
      <c r="AT74" s="866"/>
      <c r="AU74" s="866" t="s">
        <v>584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592</v>
      </c>
      <c r="C75" s="910"/>
      <c r="D75" s="910"/>
      <c r="E75" s="910"/>
      <c r="F75" s="910"/>
      <c r="G75" s="910"/>
      <c r="H75" s="910"/>
      <c r="I75" s="910"/>
      <c r="J75" s="910"/>
      <c r="K75" s="910"/>
      <c r="L75" s="910"/>
      <c r="M75" s="910"/>
      <c r="N75" s="910"/>
      <c r="O75" s="910"/>
      <c r="P75" s="911"/>
      <c r="Q75" s="913">
        <v>12</v>
      </c>
      <c r="R75" s="914"/>
      <c r="S75" s="914"/>
      <c r="T75" s="914"/>
      <c r="U75" s="870"/>
      <c r="V75" s="915">
        <v>12</v>
      </c>
      <c r="W75" s="914"/>
      <c r="X75" s="914"/>
      <c r="Y75" s="914"/>
      <c r="Z75" s="870"/>
      <c r="AA75" s="915">
        <v>0</v>
      </c>
      <c r="AB75" s="914"/>
      <c r="AC75" s="914"/>
      <c r="AD75" s="914"/>
      <c r="AE75" s="870"/>
      <c r="AF75" s="915">
        <v>0</v>
      </c>
      <c r="AG75" s="914"/>
      <c r="AH75" s="914"/>
      <c r="AI75" s="914"/>
      <c r="AJ75" s="870"/>
      <c r="AK75" s="915" t="s">
        <v>584</v>
      </c>
      <c r="AL75" s="914"/>
      <c r="AM75" s="914"/>
      <c r="AN75" s="914"/>
      <c r="AO75" s="870"/>
      <c r="AP75" s="915" t="s">
        <v>584</v>
      </c>
      <c r="AQ75" s="914"/>
      <c r="AR75" s="914"/>
      <c r="AS75" s="914"/>
      <c r="AT75" s="870"/>
      <c r="AU75" s="915" t="s">
        <v>584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593</v>
      </c>
      <c r="C76" s="910"/>
      <c r="D76" s="910"/>
      <c r="E76" s="910"/>
      <c r="F76" s="910"/>
      <c r="G76" s="910"/>
      <c r="H76" s="910"/>
      <c r="I76" s="910"/>
      <c r="J76" s="910"/>
      <c r="K76" s="910"/>
      <c r="L76" s="910"/>
      <c r="M76" s="910"/>
      <c r="N76" s="910"/>
      <c r="O76" s="910"/>
      <c r="P76" s="911"/>
      <c r="Q76" s="913">
        <v>394</v>
      </c>
      <c r="R76" s="914"/>
      <c r="S76" s="914"/>
      <c r="T76" s="914"/>
      <c r="U76" s="870"/>
      <c r="V76" s="915">
        <v>393</v>
      </c>
      <c r="W76" s="914"/>
      <c r="X76" s="914"/>
      <c r="Y76" s="914"/>
      <c r="Z76" s="870"/>
      <c r="AA76" s="915">
        <v>1</v>
      </c>
      <c r="AB76" s="914"/>
      <c r="AC76" s="914"/>
      <c r="AD76" s="914"/>
      <c r="AE76" s="870"/>
      <c r="AF76" s="915">
        <v>1</v>
      </c>
      <c r="AG76" s="914"/>
      <c r="AH76" s="914"/>
      <c r="AI76" s="914"/>
      <c r="AJ76" s="870"/>
      <c r="AK76" s="915">
        <v>3</v>
      </c>
      <c r="AL76" s="914"/>
      <c r="AM76" s="914"/>
      <c r="AN76" s="914"/>
      <c r="AO76" s="870"/>
      <c r="AP76" s="915" t="s">
        <v>584</v>
      </c>
      <c r="AQ76" s="914"/>
      <c r="AR76" s="914"/>
      <c r="AS76" s="914"/>
      <c r="AT76" s="870"/>
      <c r="AU76" s="915" t="s">
        <v>584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594</v>
      </c>
      <c r="C77" s="910"/>
      <c r="D77" s="910"/>
      <c r="E77" s="910"/>
      <c r="F77" s="910"/>
      <c r="G77" s="910"/>
      <c r="H77" s="910"/>
      <c r="I77" s="910"/>
      <c r="J77" s="910"/>
      <c r="K77" s="910"/>
      <c r="L77" s="910"/>
      <c r="M77" s="910"/>
      <c r="N77" s="910"/>
      <c r="O77" s="910"/>
      <c r="P77" s="911"/>
      <c r="Q77" s="913">
        <v>199</v>
      </c>
      <c r="R77" s="914"/>
      <c r="S77" s="914"/>
      <c r="T77" s="914"/>
      <c r="U77" s="870"/>
      <c r="V77" s="915">
        <v>198</v>
      </c>
      <c r="W77" s="914"/>
      <c r="X77" s="914"/>
      <c r="Y77" s="914"/>
      <c r="Z77" s="870"/>
      <c r="AA77" s="915">
        <v>0</v>
      </c>
      <c r="AB77" s="914"/>
      <c r="AC77" s="914"/>
      <c r="AD77" s="914"/>
      <c r="AE77" s="870"/>
      <c r="AF77" s="915">
        <v>0</v>
      </c>
      <c r="AG77" s="914"/>
      <c r="AH77" s="914"/>
      <c r="AI77" s="914"/>
      <c r="AJ77" s="870"/>
      <c r="AK77" s="915">
        <v>7</v>
      </c>
      <c r="AL77" s="914"/>
      <c r="AM77" s="914"/>
      <c r="AN77" s="914"/>
      <c r="AO77" s="870"/>
      <c r="AP77" s="915">
        <v>100</v>
      </c>
      <c r="AQ77" s="914"/>
      <c r="AR77" s="914"/>
      <c r="AS77" s="914"/>
      <c r="AT77" s="870"/>
      <c r="AU77" s="915" t="s">
        <v>584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595</v>
      </c>
      <c r="C78" s="910"/>
      <c r="D78" s="910"/>
      <c r="E78" s="910"/>
      <c r="F78" s="910"/>
      <c r="G78" s="910"/>
      <c r="H78" s="910"/>
      <c r="I78" s="910"/>
      <c r="J78" s="910"/>
      <c r="K78" s="910"/>
      <c r="L78" s="910"/>
      <c r="M78" s="910"/>
      <c r="N78" s="910"/>
      <c r="O78" s="910"/>
      <c r="P78" s="911"/>
      <c r="Q78" s="912">
        <v>1097</v>
      </c>
      <c r="R78" s="866"/>
      <c r="S78" s="866"/>
      <c r="T78" s="866"/>
      <c r="U78" s="866"/>
      <c r="V78" s="866">
        <v>1089</v>
      </c>
      <c r="W78" s="866"/>
      <c r="X78" s="866"/>
      <c r="Y78" s="866"/>
      <c r="Z78" s="866"/>
      <c r="AA78" s="866">
        <v>8</v>
      </c>
      <c r="AB78" s="866"/>
      <c r="AC78" s="866"/>
      <c r="AD78" s="866"/>
      <c r="AE78" s="866"/>
      <c r="AF78" s="866">
        <v>8</v>
      </c>
      <c r="AG78" s="866"/>
      <c r="AH78" s="866"/>
      <c r="AI78" s="866"/>
      <c r="AJ78" s="866"/>
      <c r="AK78" s="866">
        <v>32</v>
      </c>
      <c r="AL78" s="866"/>
      <c r="AM78" s="866"/>
      <c r="AN78" s="866"/>
      <c r="AO78" s="866"/>
      <c r="AP78" s="866" t="s">
        <v>584</v>
      </c>
      <c r="AQ78" s="866"/>
      <c r="AR78" s="866"/>
      <c r="AS78" s="866"/>
      <c r="AT78" s="866"/>
      <c r="AU78" s="866" t="s">
        <v>584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596</v>
      </c>
      <c r="C79" s="910"/>
      <c r="D79" s="910"/>
      <c r="E79" s="910"/>
      <c r="F79" s="910"/>
      <c r="G79" s="910"/>
      <c r="H79" s="910"/>
      <c r="I79" s="910"/>
      <c r="J79" s="910"/>
      <c r="K79" s="910"/>
      <c r="L79" s="910"/>
      <c r="M79" s="910"/>
      <c r="N79" s="910"/>
      <c r="O79" s="910"/>
      <c r="P79" s="911"/>
      <c r="Q79" s="912">
        <v>6304</v>
      </c>
      <c r="R79" s="866"/>
      <c r="S79" s="866"/>
      <c r="T79" s="866"/>
      <c r="U79" s="866"/>
      <c r="V79" s="866">
        <v>5923</v>
      </c>
      <c r="W79" s="866"/>
      <c r="X79" s="866"/>
      <c r="Y79" s="866"/>
      <c r="Z79" s="866"/>
      <c r="AA79" s="866">
        <v>381</v>
      </c>
      <c r="AB79" s="866"/>
      <c r="AC79" s="866"/>
      <c r="AD79" s="866"/>
      <c r="AE79" s="866"/>
      <c r="AF79" s="866">
        <v>381</v>
      </c>
      <c r="AG79" s="866"/>
      <c r="AH79" s="866"/>
      <c r="AI79" s="866"/>
      <c r="AJ79" s="866"/>
      <c r="AK79" s="866">
        <v>1036</v>
      </c>
      <c r="AL79" s="866"/>
      <c r="AM79" s="866"/>
      <c r="AN79" s="866"/>
      <c r="AO79" s="866"/>
      <c r="AP79" s="866" t="s">
        <v>584</v>
      </c>
      <c r="AQ79" s="866"/>
      <c r="AR79" s="866"/>
      <c r="AS79" s="866"/>
      <c r="AT79" s="866"/>
      <c r="AU79" s="866" t="s">
        <v>584</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597</v>
      </c>
      <c r="C80" s="910"/>
      <c r="D80" s="910"/>
      <c r="E80" s="910"/>
      <c r="F80" s="910"/>
      <c r="G80" s="910"/>
      <c r="H80" s="910"/>
      <c r="I80" s="910"/>
      <c r="J80" s="910"/>
      <c r="K80" s="910"/>
      <c r="L80" s="910"/>
      <c r="M80" s="910"/>
      <c r="N80" s="910"/>
      <c r="O80" s="910"/>
      <c r="P80" s="911"/>
      <c r="Q80" s="912">
        <v>237</v>
      </c>
      <c r="R80" s="866"/>
      <c r="S80" s="866"/>
      <c r="T80" s="866"/>
      <c r="U80" s="866"/>
      <c r="V80" s="866">
        <v>150</v>
      </c>
      <c r="W80" s="866"/>
      <c r="X80" s="866"/>
      <c r="Y80" s="866"/>
      <c r="Z80" s="866"/>
      <c r="AA80" s="866">
        <v>87</v>
      </c>
      <c r="AB80" s="866"/>
      <c r="AC80" s="866"/>
      <c r="AD80" s="866"/>
      <c r="AE80" s="866"/>
      <c r="AF80" s="866">
        <v>87</v>
      </c>
      <c r="AG80" s="866"/>
      <c r="AH80" s="866"/>
      <c r="AI80" s="866"/>
      <c r="AJ80" s="866"/>
      <c r="AK80" s="866" t="s">
        <v>584</v>
      </c>
      <c r="AL80" s="866"/>
      <c r="AM80" s="866"/>
      <c r="AN80" s="866"/>
      <c r="AO80" s="866"/>
      <c r="AP80" s="866" t="s">
        <v>584</v>
      </c>
      <c r="AQ80" s="866"/>
      <c r="AR80" s="866"/>
      <c r="AS80" s="866"/>
      <c r="AT80" s="866"/>
      <c r="AU80" s="866" t="s">
        <v>584</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598</v>
      </c>
      <c r="C81" s="910"/>
      <c r="D81" s="910"/>
      <c r="E81" s="910"/>
      <c r="F81" s="910"/>
      <c r="G81" s="910"/>
      <c r="H81" s="910"/>
      <c r="I81" s="910"/>
      <c r="J81" s="910"/>
      <c r="K81" s="910"/>
      <c r="L81" s="910"/>
      <c r="M81" s="910"/>
      <c r="N81" s="910"/>
      <c r="O81" s="910"/>
      <c r="P81" s="911"/>
      <c r="Q81" s="912">
        <v>36</v>
      </c>
      <c r="R81" s="866"/>
      <c r="S81" s="866"/>
      <c r="T81" s="866"/>
      <c r="U81" s="866"/>
      <c r="V81" s="866">
        <v>24</v>
      </c>
      <c r="W81" s="866"/>
      <c r="X81" s="866"/>
      <c r="Y81" s="866"/>
      <c r="Z81" s="866"/>
      <c r="AA81" s="866">
        <v>12</v>
      </c>
      <c r="AB81" s="866"/>
      <c r="AC81" s="866"/>
      <c r="AD81" s="866"/>
      <c r="AE81" s="866"/>
      <c r="AF81" s="866">
        <v>12</v>
      </c>
      <c r="AG81" s="866"/>
      <c r="AH81" s="866"/>
      <c r="AI81" s="866"/>
      <c r="AJ81" s="866"/>
      <c r="AK81" s="866" t="s">
        <v>584</v>
      </c>
      <c r="AL81" s="866"/>
      <c r="AM81" s="866"/>
      <c r="AN81" s="866"/>
      <c r="AO81" s="866"/>
      <c r="AP81" s="866" t="s">
        <v>584</v>
      </c>
      <c r="AQ81" s="866"/>
      <c r="AR81" s="866"/>
      <c r="AS81" s="866"/>
      <c r="AT81" s="866"/>
      <c r="AU81" s="866" t="s">
        <v>584</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599</v>
      </c>
      <c r="C82" s="910"/>
      <c r="D82" s="910"/>
      <c r="E82" s="910"/>
      <c r="F82" s="910"/>
      <c r="G82" s="910"/>
      <c r="H82" s="910"/>
      <c r="I82" s="910"/>
      <c r="J82" s="910"/>
      <c r="K82" s="910"/>
      <c r="L82" s="910"/>
      <c r="M82" s="910"/>
      <c r="N82" s="910"/>
      <c r="O82" s="910"/>
      <c r="P82" s="911"/>
      <c r="Q82" s="912">
        <v>197</v>
      </c>
      <c r="R82" s="866"/>
      <c r="S82" s="866"/>
      <c r="T82" s="866"/>
      <c r="U82" s="866"/>
      <c r="V82" s="866">
        <v>194</v>
      </c>
      <c r="W82" s="866"/>
      <c r="X82" s="866"/>
      <c r="Y82" s="866"/>
      <c r="Z82" s="866"/>
      <c r="AA82" s="866">
        <v>3</v>
      </c>
      <c r="AB82" s="866"/>
      <c r="AC82" s="866"/>
      <c r="AD82" s="866"/>
      <c r="AE82" s="866"/>
      <c r="AF82" s="866">
        <v>3</v>
      </c>
      <c r="AG82" s="866"/>
      <c r="AH82" s="866"/>
      <c r="AI82" s="866"/>
      <c r="AJ82" s="866"/>
      <c r="AK82" s="866" t="s">
        <v>584</v>
      </c>
      <c r="AL82" s="866"/>
      <c r="AM82" s="866"/>
      <c r="AN82" s="866"/>
      <c r="AO82" s="866"/>
      <c r="AP82" s="866" t="s">
        <v>584</v>
      </c>
      <c r="AQ82" s="866"/>
      <c r="AR82" s="866"/>
      <c r="AS82" s="866"/>
      <c r="AT82" s="866"/>
      <c r="AU82" s="866" t="s">
        <v>584</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600</v>
      </c>
      <c r="C83" s="910"/>
      <c r="D83" s="910"/>
      <c r="E83" s="910"/>
      <c r="F83" s="910"/>
      <c r="G83" s="910"/>
      <c r="H83" s="910"/>
      <c r="I83" s="910"/>
      <c r="J83" s="910"/>
      <c r="K83" s="910"/>
      <c r="L83" s="910"/>
      <c r="M83" s="910"/>
      <c r="N83" s="910"/>
      <c r="O83" s="910"/>
      <c r="P83" s="911"/>
      <c r="Q83" s="912">
        <v>243734</v>
      </c>
      <c r="R83" s="866"/>
      <c r="S83" s="866"/>
      <c r="T83" s="866"/>
      <c r="U83" s="866"/>
      <c r="V83" s="866">
        <v>232719</v>
      </c>
      <c r="W83" s="866"/>
      <c r="X83" s="866"/>
      <c r="Y83" s="866"/>
      <c r="Z83" s="866"/>
      <c r="AA83" s="866">
        <v>11015</v>
      </c>
      <c r="AB83" s="866"/>
      <c r="AC83" s="866"/>
      <c r="AD83" s="866"/>
      <c r="AE83" s="866"/>
      <c r="AF83" s="866">
        <v>11015</v>
      </c>
      <c r="AG83" s="866"/>
      <c r="AH83" s="866"/>
      <c r="AI83" s="866"/>
      <c r="AJ83" s="866"/>
      <c r="AK83" s="866" t="s">
        <v>584</v>
      </c>
      <c r="AL83" s="866"/>
      <c r="AM83" s="866"/>
      <c r="AN83" s="866"/>
      <c r="AO83" s="866"/>
      <c r="AP83" s="866" t="s">
        <v>584</v>
      </c>
      <c r="AQ83" s="866"/>
      <c r="AR83" s="866"/>
      <c r="AS83" s="866"/>
      <c r="AT83" s="866"/>
      <c r="AU83" s="866" t="s">
        <v>584</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601</v>
      </c>
      <c r="C84" s="910"/>
      <c r="D84" s="910"/>
      <c r="E84" s="910"/>
      <c r="F84" s="910"/>
      <c r="G84" s="910"/>
      <c r="H84" s="910"/>
      <c r="I84" s="910"/>
      <c r="J84" s="910"/>
      <c r="K84" s="910"/>
      <c r="L84" s="910"/>
      <c r="M84" s="910"/>
      <c r="N84" s="910"/>
      <c r="O84" s="910"/>
      <c r="P84" s="911"/>
      <c r="Q84" s="912">
        <v>149</v>
      </c>
      <c r="R84" s="866"/>
      <c r="S84" s="866"/>
      <c r="T84" s="866"/>
      <c r="U84" s="866"/>
      <c r="V84" s="866">
        <v>142</v>
      </c>
      <c r="W84" s="866"/>
      <c r="X84" s="866"/>
      <c r="Y84" s="866"/>
      <c r="Z84" s="866"/>
      <c r="AA84" s="866">
        <v>8</v>
      </c>
      <c r="AB84" s="866"/>
      <c r="AC84" s="866"/>
      <c r="AD84" s="866"/>
      <c r="AE84" s="866"/>
      <c r="AF84" s="866">
        <v>8</v>
      </c>
      <c r="AG84" s="866"/>
      <c r="AH84" s="866"/>
      <c r="AI84" s="866"/>
      <c r="AJ84" s="866"/>
      <c r="AK84" s="866" t="s">
        <v>584</v>
      </c>
      <c r="AL84" s="866"/>
      <c r="AM84" s="866"/>
      <c r="AN84" s="866"/>
      <c r="AO84" s="866"/>
      <c r="AP84" s="866" t="s">
        <v>584</v>
      </c>
      <c r="AQ84" s="866"/>
      <c r="AR84" s="866"/>
      <c r="AS84" s="866"/>
      <c r="AT84" s="866"/>
      <c r="AU84" s="866" t="s">
        <v>584</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390</v>
      </c>
      <c r="B88" s="825" t="s">
        <v>420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14152</v>
      </c>
      <c r="AG88" s="880"/>
      <c r="AH88" s="880"/>
      <c r="AI88" s="880"/>
      <c r="AJ88" s="880"/>
      <c r="AK88" s="877"/>
      <c r="AL88" s="877"/>
      <c r="AM88" s="877"/>
      <c r="AN88" s="877"/>
      <c r="AO88" s="877"/>
      <c r="AP88" s="880">
        <v>3681</v>
      </c>
      <c r="AQ88" s="880"/>
      <c r="AR88" s="880"/>
      <c r="AS88" s="880"/>
      <c r="AT88" s="880"/>
      <c r="AU88" s="880">
        <v>822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421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79</v>
      </c>
      <c r="CS102" s="888"/>
      <c r="CT102" s="888"/>
      <c r="CU102" s="888"/>
      <c r="CV102" s="927"/>
      <c r="CW102" s="926">
        <v>179</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429</v>
      </c>
      <c r="AB109" s="929"/>
      <c r="AC109" s="929"/>
      <c r="AD109" s="929"/>
      <c r="AE109" s="930"/>
      <c r="AF109" s="928" t="s">
        <v>430</v>
      </c>
      <c r="AG109" s="929"/>
      <c r="AH109" s="929"/>
      <c r="AI109" s="929"/>
      <c r="AJ109" s="930"/>
      <c r="AK109" s="928" t="s">
        <v>305</v>
      </c>
      <c r="AL109" s="929"/>
      <c r="AM109" s="929"/>
      <c r="AN109" s="929"/>
      <c r="AO109" s="930"/>
      <c r="AP109" s="928" t="s">
        <v>431</v>
      </c>
      <c r="AQ109" s="929"/>
      <c r="AR109" s="929"/>
      <c r="AS109" s="929"/>
      <c r="AT109" s="931"/>
      <c r="AU109" s="948" t="s">
        <v>428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429</v>
      </c>
      <c r="BR109" s="929"/>
      <c r="BS109" s="929"/>
      <c r="BT109" s="929"/>
      <c r="BU109" s="930"/>
      <c r="BV109" s="928" t="s">
        <v>430</v>
      </c>
      <c r="BW109" s="929"/>
      <c r="BX109" s="929"/>
      <c r="BY109" s="929"/>
      <c r="BZ109" s="930"/>
      <c r="CA109" s="928" t="s">
        <v>305</v>
      </c>
      <c r="CB109" s="929"/>
      <c r="CC109" s="929"/>
      <c r="CD109" s="929"/>
      <c r="CE109" s="930"/>
      <c r="CF109" s="949" t="s">
        <v>431</v>
      </c>
      <c r="CG109" s="949"/>
      <c r="CH109" s="949"/>
      <c r="CI109" s="949"/>
      <c r="CJ109" s="949"/>
      <c r="CK109" s="928" t="s">
        <v>432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429</v>
      </c>
      <c r="DH109" s="929"/>
      <c r="DI109" s="929"/>
      <c r="DJ109" s="929"/>
      <c r="DK109" s="930"/>
      <c r="DL109" s="928" t="s">
        <v>430</v>
      </c>
      <c r="DM109" s="929"/>
      <c r="DN109" s="929"/>
      <c r="DO109" s="929"/>
      <c r="DP109" s="930"/>
      <c r="DQ109" s="928" t="s">
        <v>305</v>
      </c>
      <c r="DR109" s="929"/>
      <c r="DS109" s="929"/>
      <c r="DT109" s="929"/>
      <c r="DU109" s="930"/>
      <c r="DV109" s="928" t="s">
        <v>431</v>
      </c>
      <c r="DW109" s="929"/>
      <c r="DX109" s="929"/>
      <c r="DY109" s="929"/>
      <c r="DZ109" s="931"/>
    </row>
    <row r="110" spans="1:131" s="230" customFormat="1" ht="26.25" customHeight="1" x14ac:dyDescent="0.15">
      <c r="A110" s="932" t="s">
        <v>433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1597378</v>
      </c>
      <c r="AB110" s="936"/>
      <c r="AC110" s="936"/>
      <c r="AD110" s="936"/>
      <c r="AE110" s="937"/>
      <c r="AF110" s="938">
        <v>1645333</v>
      </c>
      <c r="AG110" s="936"/>
      <c r="AH110" s="936"/>
      <c r="AI110" s="936"/>
      <c r="AJ110" s="937"/>
      <c r="AK110" s="938">
        <v>1650678</v>
      </c>
      <c r="AL110" s="936"/>
      <c r="AM110" s="936"/>
      <c r="AN110" s="936"/>
      <c r="AO110" s="937"/>
      <c r="AP110" s="939">
        <v>27.6</v>
      </c>
      <c r="AQ110" s="940"/>
      <c r="AR110" s="940"/>
      <c r="AS110" s="940"/>
      <c r="AT110" s="941"/>
      <c r="AU110" s="942" t="s">
        <v>75</v>
      </c>
      <c r="AV110" s="943"/>
      <c r="AW110" s="943"/>
      <c r="AX110" s="943"/>
      <c r="AY110" s="943"/>
      <c r="AZ110" s="965" t="s">
        <v>434</v>
      </c>
      <c r="BA110" s="933"/>
      <c r="BB110" s="933"/>
      <c r="BC110" s="933"/>
      <c r="BD110" s="933"/>
      <c r="BE110" s="933"/>
      <c r="BF110" s="933"/>
      <c r="BG110" s="933"/>
      <c r="BH110" s="933"/>
      <c r="BI110" s="933"/>
      <c r="BJ110" s="933"/>
      <c r="BK110" s="933"/>
      <c r="BL110" s="933"/>
      <c r="BM110" s="933"/>
      <c r="BN110" s="933"/>
      <c r="BO110" s="933"/>
      <c r="BP110" s="934"/>
      <c r="BQ110" s="966">
        <v>11992741</v>
      </c>
      <c r="BR110" s="967"/>
      <c r="BS110" s="967"/>
      <c r="BT110" s="967"/>
      <c r="BU110" s="967"/>
      <c r="BV110" s="967">
        <v>11503668</v>
      </c>
      <c r="BW110" s="967"/>
      <c r="BX110" s="967"/>
      <c r="BY110" s="967"/>
      <c r="BZ110" s="967"/>
      <c r="CA110" s="967">
        <v>11312306</v>
      </c>
      <c r="CB110" s="967"/>
      <c r="CC110" s="967"/>
      <c r="CD110" s="967"/>
      <c r="CE110" s="967"/>
      <c r="CF110" s="980">
        <v>188.9</v>
      </c>
      <c r="CG110" s="981"/>
      <c r="CH110" s="981"/>
      <c r="CI110" s="981"/>
      <c r="CJ110" s="981"/>
      <c r="CK110" s="982" t="s">
        <v>435</v>
      </c>
      <c r="CL110" s="983"/>
      <c r="CM110" s="965" t="s">
        <v>436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132</v>
      </c>
      <c r="DH110" s="967"/>
      <c r="DI110" s="967"/>
      <c r="DJ110" s="967"/>
      <c r="DK110" s="967"/>
      <c r="DL110" s="967" t="s">
        <v>437</v>
      </c>
      <c r="DM110" s="967"/>
      <c r="DN110" s="967"/>
      <c r="DO110" s="967"/>
      <c r="DP110" s="967"/>
      <c r="DQ110" s="967" t="s">
        <v>437</v>
      </c>
      <c r="DR110" s="967"/>
      <c r="DS110" s="967"/>
      <c r="DT110" s="967"/>
      <c r="DU110" s="967"/>
      <c r="DV110" s="968" t="s">
        <v>132</v>
      </c>
      <c r="DW110" s="968"/>
      <c r="DX110" s="968"/>
      <c r="DY110" s="968"/>
      <c r="DZ110" s="969"/>
    </row>
    <row r="111" spans="1:131" s="230" customFormat="1" ht="26.25" customHeight="1" x14ac:dyDescent="0.15">
      <c r="A111" s="970" t="s">
        <v>438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132</v>
      </c>
      <c r="AB111" s="974"/>
      <c r="AC111" s="974"/>
      <c r="AD111" s="974"/>
      <c r="AE111" s="975"/>
      <c r="AF111" s="976" t="s">
        <v>132</v>
      </c>
      <c r="AG111" s="974"/>
      <c r="AH111" s="974"/>
      <c r="AI111" s="974"/>
      <c r="AJ111" s="975"/>
      <c r="AK111" s="976" t="s">
        <v>439</v>
      </c>
      <c r="AL111" s="974"/>
      <c r="AM111" s="974"/>
      <c r="AN111" s="974"/>
      <c r="AO111" s="975"/>
      <c r="AP111" s="977" t="s">
        <v>132</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t="s">
        <v>132</v>
      </c>
      <c r="BR111" s="962"/>
      <c r="BS111" s="962"/>
      <c r="BT111" s="962"/>
      <c r="BU111" s="962"/>
      <c r="BV111" s="962" t="s">
        <v>132</v>
      </c>
      <c r="BW111" s="962"/>
      <c r="BX111" s="962"/>
      <c r="BY111" s="962"/>
      <c r="BZ111" s="962"/>
      <c r="CA111" s="962" t="s">
        <v>132</v>
      </c>
      <c r="CB111" s="962"/>
      <c r="CC111" s="962"/>
      <c r="CD111" s="962"/>
      <c r="CE111" s="962"/>
      <c r="CF111" s="956" t="s">
        <v>132</v>
      </c>
      <c r="CG111" s="957"/>
      <c r="CH111" s="957"/>
      <c r="CI111" s="957"/>
      <c r="CJ111" s="957"/>
      <c r="CK111" s="984"/>
      <c r="CL111" s="985"/>
      <c r="CM111" s="958" t="s">
        <v>441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439</v>
      </c>
      <c r="DH111" s="962"/>
      <c r="DI111" s="962"/>
      <c r="DJ111" s="962"/>
      <c r="DK111" s="962"/>
      <c r="DL111" s="962" t="s">
        <v>132</v>
      </c>
      <c r="DM111" s="962"/>
      <c r="DN111" s="962"/>
      <c r="DO111" s="962"/>
      <c r="DP111" s="962"/>
      <c r="DQ111" s="962" t="s">
        <v>132</v>
      </c>
      <c r="DR111" s="962"/>
      <c r="DS111" s="962"/>
      <c r="DT111" s="962"/>
      <c r="DU111" s="962"/>
      <c r="DV111" s="963" t="s">
        <v>132</v>
      </c>
      <c r="DW111" s="963"/>
      <c r="DX111" s="963"/>
      <c r="DY111" s="963"/>
      <c r="DZ111" s="964"/>
    </row>
    <row r="112" spans="1:131" s="230" customFormat="1" ht="26.25" customHeight="1" x14ac:dyDescent="0.15">
      <c r="A112" s="988" t="s">
        <v>442</v>
      </c>
      <c r="B112" s="989"/>
      <c r="C112" s="959" t="s">
        <v>443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3333</v>
      </c>
      <c r="AB112" s="995"/>
      <c r="AC112" s="995"/>
      <c r="AD112" s="995"/>
      <c r="AE112" s="996"/>
      <c r="AF112" s="997">
        <v>1667</v>
      </c>
      <c r="AG112" s="995"/>
      <c r="AH112" s="995"/>
      <c r="AI112" s="995"/>
      <c r="AJ112" s="996"/>
      <c r="AK112" s="997" t="s">
        <v>444</v>
      </c>
      <c r="AL112" s="995"/>
      <c r="AM112" s="995"/>
      <c r="AN112" s="995"/>
      <c r="AO112" s="996"/>
      <c r="AP112" s="998" t="s">
        <v>439</v>
      </c>
      <c r="AQ112" s="999"/>
      <c r="AR112" s="999"/>
      <c r="AS112" s="999"/>
      <c r="AT112" s="1000"/>
      <c r="AU112" s="944"/>
      <c r="AV112" s="945"/>
      <c r="AW112" s="945"/>
      <c r="AX112" s="945"/>
      <c r="AY112" s="945"/>
      <c r="AZ112" s="958" t="s">
        <v>445</v>
      </c>
      <c r="BA112" s="959"/>
      <c r="BB112" s="959"/>
      <c r="BC112" s="959"/>
      <c r="BD112" s="959"/>
      <c r="BE112" s="959"/>
      <c r="BF112" s="959"/>
      <c r="BG112" s="959"/>
      <c r="BH112" s="959"/>
      <c r="BI112" s="959"/>
      <c r="BJ112" s="959"/>
      <c r="BK112" s="959"/>
      <c r="BL112" s="959"/>
      <c r="BM112" s="959"/>
      <c r="BN112" s="959"/>
      <c r="BO112" s="959"/>
      <c r="BP112" s="960"/>
      <c r="BQ112" s="961">
        <v>1027250</v>
      </c>
      <c r="BR112" s="962"/>
      <c r="BS112" s="962"/>
      <c r="BT112" s="962"/>
      <c r="BU112" s="962"/>
      <c r="BV112" s="962">
        <v>1047798</v>
      </c>
      <c r="BW112" s="962"/>
      <c r="BX112" s="962"/>
      <c r="BY112" s="962"/>
      <c r="BZ112" s="962"/>
      <c r="CA112" s="962">
        <v>1148645</v>
      </c>
      <c r="CB112" s="962"/>
      <c r="CC112" s="962"/>
      <c r="CD112" s="962"/>
      <c r="CE112" s="962"/>
      <c r="CF112" s="956">
        <v>19.2</v>
      </c>
      <c r="CG112" s="957"/>
      <c r="CH112" s="957"/>
      <c r="CI112" s="957"/>
      <c r="CJ112" s="957"/>
      <c r="CK112" s="984"/>
      <c r="CL112" s="985"/>
      <c r="CM112" s="958" t="s">
        <v>446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392</v>
      </c>
      <c r="DH112" s="962"/>
      <c r="DI112" s="962"/>
      <c r="DJ112" s="962"/>
      <c r="DK112" s="962"/>
      <c r="DL112" s="962" t="s">
        <v>132</v>
      </c>
      <c r="DM112" s="962"/>
      <c r="DN112" s="962"/>
      <c r="DO112" s="962"/>
      <c r="DP112" s="962"/>
      <c r="DQ112" s="962" t="s">
        <v>132</v>
      </c>
      <c r="DR112" s="962"/>
      <c r="DS112" s="962"/>
      <c r="DT112" s="962"/>
      <c r="DU112" s="962"/>
      <c r="DV112" s="963" t="s">
        <v>132</v>
      </c>
      <c r="DW112" s="963"/>
      <c r="DX112" s="963"/>
      <c r="DY112" s="963"/>
      <c r="DZ112" s="964"/>
    </row>
    <row r="113" spans="1:130" s="230" customFormat="1" ht="26.25" customHeight="1" x14ac:dyDescent="0.15">
      <c r="A113" s="990"/>
      <c r="B113" s="991"/>
      <c r="C113" s="959" t="s">
        <v>447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127485</v>
      </c>
      <c r="AB113" s="974"/>
      <c r="AC113" s="974"/>
      <c r="AD113" s="974"/>
      <c r="AE113" s="975"/>
      <c r="AF113" s="976">
        <v>133712</v>
      </c>
      <c r="AG113" s="974"/>
      <c r="AH113" s="974"/>
      <c r="AI113" s="974"/>
      <c r="AJ113" s="975"/>
      <c r="AK113" s="976">
        <v>128243</v>
      </c>
      <c r="AL113" s="974"/>
      <c r="AM113" s="974"/>
      <c r="AN113" s="974"/>
      <c r="AO113" s="975"/>
      <c r="AP113" s="977">
        <v>2.1</v>
      </c>
      <c r="AQ113" s="978"/>
      <c r="AR113" s="978"/>
      <c r="AS113" s="978"/>
      <c r="AT113" s="979"/>
      <c r="AU113" s="944"/>
      <c r="AV113" s="945"/>
      <c r="AW113" s="945"/>
      <c r="AX113" s="945"/>
      <c r="AY113" s="945"/>
      <c r="AZ113" s="958" t="s">
        <v>448</v>
      </c>
      <c r="BA113" s="959"/>
      <c r="BB113" s="959"/>
      <c r="BC113" s="959"/>
      <c r="BD113" s="959"/>
      <c r="BE113" s="959"/>
      <c r="BF113" s="959"/>
      <c r="BG113" s="959"/>
      <c r="BH113" s="959"/>
      <c r="BI113" s="959"/>
      <c r="BJ113" s="959"/>
      <c r="BK113" s="959"/>
      <c r="BL113" s="959"/>
      <c r="BM113" s="959"/>
      <c r="BN113" s="959"/>
      <c r="BO113" s="959"/>
      <c r="BP113" s="960"/>
      <c r="BQ113" s="961">
        <v>935041</v>
      </c>
      <c r="BR113" s="962"/>
      <c r="BS113" s="962"/>
      <c r="BT113" s="962"/>
      <c r="BU113" s="962"/>
      <c r="BV113" s="962">
        <v>873755</v>
      </c>
      <c r="BW113" s="962"/>
      <c r="BX113" s="962"/>
      <c r="BY113" s="962"/>
      <c r="BZ113" s="962"/>
      <c r="CA113" s="962">
        <v>822948</v>
      </c>
      <c r="CB113" s="962"/>
      <c r="CC113" s="962"/>
      <c r="CD113" s="962"/>
      <c r="CE113" s="962"/>
      <c r="CF113" s="956">
        <v>13.7</v>
      </c>
      <c r="CG113" s="957"/>
      <c r="CH113" s="957"/>
      <c r="CI113" s="957"/>
      <c r="CJ113" s="957"/>
      <c r="CK113" s="984"/>
      <c r="CL113" s="985"/>
      <c r="CM113" s="958" t="s">
        <v>449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132</v>
      </c>
      <c r="DH113" s="995"/>
      <c r="DI113" s="995"/>
      <c r="DJ113" s="995"/>
      <c r="DK113" s="996"/>
      <c r="DL113" s="997" t="s">
        <v>132</v>
      </c>
      <c r="DM113" s="995"/>
      <c r="DN113" s="995"/>
      <c r="DO113" s="995"/>
      <c r="DP113" s="996"/>
      <c r="DQ113" s="997" t="s">
        <v>439</v>
      </c>
      <c r="DR113" s="995"/>
      <c r="DS113" s="995"/>
      <c r="DT113" s="995"/>
      <c r="DU113" s="996"/>
      <c r="DV113" s="998" t="s">
        <v>132</v>
      </c>
      <c r="DW113" s="999"/>
      <c r="DX113" s="999"/>
      <c r="DY113" s="999"/>
      <c r="DZ113" s="1000"/>
    </row>
    <row r="114" spans="1:130" s="230" customFormat="1" ht="26.25" customHeight="1" x14ac:dyDescent="0.15">
      <c r="A114" s="990"/>
      <c r="B114" s="991"/>
      <c r="C114" s="959" t="s">
        <v>450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84034</v>
      </c>
      <c r="AB114" s="995"/>
      <c r="AC114" s="995"/>
      <c r="AD114" s="995"/>
      <c r="AE114" s="996"/>
      <c r="AF114" s="997">
        <v>84149</v>
      </c>
      <c r="AG114" s="995"/>
      <c r="AH114" s="995"/>
      <c r="AI114" s="995"/>
      <c r="AJ114" s="996"/>
      <c r="AK114" s="997">
        <v>99944</v>
      </c>
      <c r="AL114" s="995"/>
      <c r="AM114" s="995"/>
      <c r="AN114" s="995"/>
      <c r="AO114" s="996"/>
      <c r="AP114" s="998">
        <v>1.7</v>
      </c>
      <c r="AQ114" s="999"/>
      <c r="AR114" s="999"/>
      <c r="AS114" s="999"/>
      <c r="AT114" s="1000"/>
      <c r="AU114" s="944"/>
      <c r="AV114" s="945"/>
      <c r="AW114" s="945"/>
      <c r="AX114" s="945"/>
      <c r="AY114" s="945"/>
      <c r="AZ114" s="958" t="s">
        <v>451</v>
      </c>
      <c r="BA114" s="959"/>
      <c r="BB114" s="959"/>
      <c r="BC114" s="959"/>
      <c r="BD114" s="959"/>
      <c r="BE114" s="959"/>
      <c r="BF114" s="959"/>
      <c r="BG114" s="959"/>
      <c r="BH114" s="959"/>
      <c r="BI114" s="959"/>
      <c r="BJ114" s="959"/>
      <c r="BK114" s="959"/>
      <c r="BL114" s="959"/>
      <c r="BM114" s="959"/>
      <c r="BN114" s="959"/>
      <c r="BO114" s="959"/>
      <c r="BP114" s="960"/>
      <c r="BQ114" s="961">
        <v>2317992</v>
      </c>
      <c r="BR114" s="962"/>
      <c r="BS114" s="962"/>
      <c r="BT114" s="962"/>
      <c r="BU114" s="962"/>
      <c r="BV114" s="962">
        <v>2403749</v>
      </c>
      <c r="BW114" s="962"/>
      <c r="BX114" s="962"/>
      <c r="BY114" s="962"/>
      <c r="BZ114" s="962"/>
      <c r="CA114" s="962">
        <v>2420080</v>
      </c>
      <c r="CB114" s="962"/>
      <c r="CC114" s="962"/>
      <c r="CD114" s="962"/>
      <c r="CE114" s="962"/>
      <c r="CF114" s="956">
        <v>40.4</v>
      </c>
      <c r="CG114" s="957"/>
      <c r="CH114" s="957"/>
      <c r="CI114" s="957"/>
      <c r="CJ114" s="957"/>
      <c r="CK114" s="984"/>
      <c r="CL114" s="985"/>
      <c r="CM114" s="958" t="s">
        <v>452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132</v>
      </c>
      <c r="DH114" s="995"/>
      <c r="DI114" s="995"/>
      <c r="DJ114" s="995"/>
      <c r="DK114" s="996"/>
      <c r="DL114" s="997" t="s">
        <v>392</v>
      </c>
      <c r="DM114" s="995"/>
      <c r="DN114" s="995"/>
      <c r="DO114" s="995"/>
      <c r="DP114" s="996"/>
      <c r="DQ114" s="997" t="s">
        <v>132</v>
      </c>
      <c r="DR114" s="995"/>
      <c r="DS114" s="995"/>
      <c r="DT114" s="995"/>
      <c r="DU114" s="996"/>
      <c r="DV114" s="998" t="s">
        <v>392</v>
      </c>
      <c r="DW114" s="999"/>
      <c r="DX114" s="999"/>
      <c r="DY114" s="999"/>
      <c r="DZ114" s="1000"/>
    </row>
    <row r="115" spans="1:130" s="230" customFormat="1" ht="26.25" customHeight="1" x14ac:dyDescent="0.15">
      <c r="A115" s="990"/>
      <c r="B115" s="991"/>
      <c r="C115" s="959" t="s">
        <v>453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132</v>
      </c>
      <c r="AB115" s="974"/>
      <c r="AC115" s="974"/>
      <c r="AD115" s="974"/>
      <c r="AE115" s="975"/>
      <c r="AF115" s="976" t="s">
        <v>132</v>
      </c>
      <c r="AG115" s="974"/>
      <c r="AH115" s="974"/>
      <c r="AI115" s="974"/>
      <c r="AJ115" s="975"/>
      <c r="AK115" s="976" t="s">
        <v>132</v>
      </c>
      <c r="AL115" s="974"/>
      <c r="AM115" s="974"/>
      <c r="AN115" s="974"/>
      <c r="AO115" s="975"/>
      <c r="AP115" s="977" t="s">
        <v>132</v>
      </c>
      <c r="AQ115" s="978"/>
      <c r="AR115" s="978"/>
      <c r="AS115" s="978"/>
      <c r="AT115" s="979"/>
      <c r="AU115" s="944"/>
      <c r="AV115" s="945"/>
      <c r="AW115" s="945"/>
      <c r="AX115" s="945"/>
      <c r="AY115" s="945"/>
      <c r="AZ115" s="958" t="s">
        <v>454</v>
      </c>
      <c r="BA115" s="959"/>
      <c r="BB115" s="959"/>
      <c r="BC115" s="959"/>
      <c r="BD115" s="959"/>
      <c r="BE115" s="959"/>
      <c r="BF115" s="959"/>
      <c r="BG115" s="959"/>
      <c r="BH115" s="959"/>
      <c r="BI115" s="959"/>
      <c r="BJ115" s="959"/>
      <c r="BK115" s="959"/>
      <c r="BL115" s="959"/>
      <c r="BM115" s="959"/>
      <c r="BN115" s="959"/>
      <c r="BO115" s="959"/>
      <c r="BP115" s="960"/>
      <c r="BQ115" s="961" t="s">
        <v>132</v>
      </c>
      <c r="BR115" s="962"/>
      <c r="BS115" s="962"/>
      <c r="BT115" s="962"/>
      <c r="BU115" s="962"/>
      <c r="BV115" s="962" t="s">
        <v>439</v>
      </c>
      <c r="BW115" s="962"/>
      <c r="BX115" s="962"/>
      <c r="BY115" s="962"/>
      <c r="BZ115" s="962"/>
      <c r="CA115" s="962" t="s">
        <v>132</v>
      </c>
      <c r="CB115" s="962"/>
      <c r="CC115" s="962"/>
      <c r="CD115" s="962"/>
      <c r="CE115" s="962"/>
      <c r="CF115" s="956" t="s">
        <v>132</v>
      </c>
      <c r="CG115" s="957"/>
      <c r="CH115" s="957"/>
      <c r="CI115" s="957"/>
      <c r="CJ115" s="957"/>
      <c r="CK115" s="984"/>
      <c r="CL115" s="985"/>
      <c r="CM115" s="958" t="s">
        <v>455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392</v>
      </c>
      <c r="DH115" s="995"/>
      <c r="DI115" s="995"/>
      <c r="DJ115" s="995"/>
      <c r="DK115" s="996"/>
      <c r="DL115" s="997" t="s">
        <v>132</v>
      </c>
      <c r="DM115" s="995"/>
      <c r="DN115" s="995"/>
      <c r="DO115" s="995"/>
      <c r="DP115" s="996"/>
      <c r="DQ115" s="997" t="s">
        <v>132</v>
      </c>
      <c r="DR115" s="995"/>
      <c r="DS115" s="995"/>
      <c r="DT115" s="995"/>
      <c r="DU115" s="996"/>
      <c r="DV115" s="998" t="s">
        <v>132</v>
      </c>
      <c r="DW115" s="999"/>
      <c r="DX115" s="999"/>
      <c r="DY115" s="999"/>
      <c r="DZ115" s="1000"/>
    </row>
    <row r="116" spans="1:130" s="230" customFormat="1" ht="26.25" customHeight="1" x14ac:dyDescent="0.15">
      <c r="A116" s="992"/>
      <c r="B116" s="993"/>
      <c r="C116" s="1001" t="s">
        <v>456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132</v>
      </c>
      <c r="AB116" s="995"/>
      <c r="AC116" s="995"/>
      <c r="AD116" s="995"/>
      <c r="AE116" s="996"/>
      <c r="AF116" s="997" t="s">
        <v>392</v>
      </c>
      <c r="AG116" s="995"/>
      <c r="AH116" s="995"/>
      <c r="AI116" s="995"/>
      <c r="AJ116" s="996"/>
      <c r="AK116" s="997" t="s">
        <v>439</v>
      </c>
      <c r="AL116" s="995"/>
      <c r="AM116" s="995"/>
      <c r="AN116" s="995"/>
      <c r="AO116" s="996"/>
      <c r="AP116" s="998" t="s">
        <v>132</v>
      </c>
      <c r="AQ116" s="999"/>
      <c r="AR116" s="999"/>
      <c r="AS116" s="999"/>
      <c r="AT116" s="1000"/>
      <c r="AU116" s="944"/>
      <c r="AV116" s="945"/>
      <c r="AW116" s="945"/>
      <c r="AX116" s="945"/>
      <c r="AY116" s="945"/>
      <c r="AZ116" s="1003" t="s">
        <v>457</v>
      </c>
      <c r="BA116" s="1004"/>
      <c r="BB116" s="1004"/>
      <c r="BC116" s="1004"/>
      <c r="BD116" s="1004"/>
      <c r="BE116" s="1004"/>
      <c r="BF116" s="1004"/>
      <c r="BG116" s="1004"/>
      <c r="BH116" s="1004"/>
      <c r="BI116" s="1004"/>
      <c r="BJ116" s="1004"/>
      <c r="BK116" s="1004"/>
      <c r="BL116" s="1004"/>
      <c r="BM116" s="1004"/>
      <c r="BN116" s="1004"/>
      <c r="BO116" s="1004"/>
      <c r="BP116" s="1005"/>
      <c r="BQ116" s="961" t="s">
        <v>132</v>
      </c>
      <c r="BR116" s="962"/>
      <c r="BS116" s="962"/>
      <c r="BT116" s="962"/>
      <c r="BU116" s="962"/>
      <c r="BV116" s="962" t="s">
        <v>132</v>
      </c>
      <c r="BW116" s="962"/>
      <c r="BX116" s="962"/>
      <c r="BY116" s="962"/>
      <c r="BZ116" s="962"/>
      <c r="CA116" s="962" t="s">
        <v>132</v>
      </c>
      <c r="CB116" s="962"/>
      <c r="CC116" s="962"/>
      <c r="CD116" s="962"/>
      <c r="CE116" s="962"/>
      <c r="CF116" s="956" t="s">
        <v>392</v>
      </c>
      <c r="CG116" s="957"/>
      <c r="CH116" s="957"/>
      <c r="CI116" s="957"/>
      <c r="CJ116" s="957"/>
      <c r="CK116" s="984"/>
      <c r="CL116" s="985"/>
      <c r="CM116" s="958" t="s">
        <v>458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132</v>
      </c>
      <c r="DH116" s="995"/>
      <c r="DI116" s="995"/>
      <c r="DJ116" s="995"/>
      <c r="DK116" s="996"/>
      <c r="DL116" s="997" t="s">
        <v>132</v>
      </c>
      <c r="DM116" s="995"/>
      <c r="DN116" s="995"/>
      <c r="DO116" s="995"/>
      <c r="DP116" s="996"/>
      <c r="DQ116" s="997" t="s">
        <v>132</v>
      </c>
      <c r="DR116" s="995"/>
      <c r="DS116" s="995"/>
      <c r="DT116" s="995"/>
      <c r="DU116" s="996"/>
      <c r="DV116" s="998" t="s">
        <v>132</v>
      </c>
      <c r="DW116" s="999"/>
      <c r="DX116" s="999"/>
      <c r="DY116" s="999"/>
      <c r="DZ116" s="1000"/>
    </row>
    <row r="117" spans="1:130" s="230" customFormat="1" ht="26.25" customHeight="1" x14ac:dyDescent="0.15">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459</v>
      </c>
      <c r="Z117" s="930"/>
      <c r="AA117" s="1014">
        <v>1812230</v>
      </c>
      <c r="AB117" s="1015"/>
      <c r="AC117" s="1015"/>
      <c r="AD117" s="1015"/>
      <c r="AE117" s="1016"/>
      <c r="AF117" s="1017">
        <v>1864861</v>
      </c>
      <c r="AG117" s="1015"/>
      <c r="AH117" s="1015"/>
      <c r="AI117" s="1015"/>
      <c r="AJ117" s="1016"/>
      <c r="AK117" s="1017">
        <v>1878865</v>
      </c>
      <c r="AL117" s="1015"/>
      <c r="AM117" s="1015"/>
      <c r="AN117" s="1015"/>
      <c r="AO117" s="1016"/>
      <c r="AP117" s="1018"/>
      <c r="AQ117" s="1019"/>
      <c r="AR117" s="1019"/>
      <c r="AS117" s="1019"/>
      <c r="AT117" s="1020"/>
      <c r="AU117" s="944"/>
      <c r="AV117" s="945"/>
      <c r="AW117" s="945"/>
      <c r="AX117" s="945"/>
      <c r="AY117" s="945"/>
      <c r="AZ117" s="1010" t="s">
        <v>460</v>
      </c>
      <c r="BA117" s="1011"/>
      <c r="BB117" s="1011"/>
      <c r="BC117" s="1011"/>
      <c r="BD117" s="1011"/>
      <c r="BE117" s="1011"/>
      <c r="BF117" s="1011"/>
      <c r="BG117" s="1011"/>
      <c r="BH117" s="1011"/>
      <c r="BI117" s="1011"/>
      <c r="BJ117" s="1011"/>
      <c r="BK117" s="1011"/>
      <c r="BL117" s="1011"/>
      <c r="BM117" s="1011"/>
      <c r="BN117" s="1011"/>
      <c r="BO117" s="1011"/>
      <c r="BP117" s="1012"/>
      <c r="BQ117" s="961" t="s">
        <v>132</v>
      </c>
      <c r="BR117" s="962"/>
      <c r="BS117" s="962"/>
      <c r="BT117" s="962"/>
      <c r="BU117" s="962"/>
      <c r="BV117" s="962" t="s">
        <v>439</v>
      </c>
      <c r="BW117" s="962"/>
      <c r="BX117" s="962"/>
      <c r="BY117" s="962"/>
      <c r="BZ117" s="962"/>
      <c r="CA117" s="962" t="s">
        <v>132</v>
      </c>
      <c r="CB117" s="962"/>
      <c r="CC117" s="962"/>
      <c r="CD117" s="962"/>
      <c r="CE117" s="962"/>
      <c r="CF117" s="956" t="s">
        <v>392</v>
      </c>
      <c r="CG117" s="957"/>
      <c r="CH117" s="957"/>
      <c r="CI117" s="957"/>
      <c r="CJ117" s="957"/>
      <c r="CK117" s="984"/>
      <c r="CL117" s="985"/>
      <c r="CM117" s="958" t="s">
        <v>461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392</v>
      </c>
      <c r="DH117" s="995"/>
      <c r="DI117" s="995"/>
      <c r="DJ117" s="995"/>
      <c r="DK117" s="996"/>
      <c r="DL117" s="997" t="s">
        <v>132</v>
      </c>
      <c r="DM117" s="995"/>
      <c r="DN117" s="995"/>
      <c r="DO117" s="995"/>
      <c r="DP117" s="996"/>
      <c r="DQ117" s="997" t="s">
        <v>132</v>
      </c>
      <c r="DR117" s="995"/>
      <c r="DS117" s="995"/>
      <c r="DT117" s="995"/>
      <c r="DU117" s="996"/>
      <c r="DV117" s="998" t="s">
        <v>132</v>
      </c>
      <c r="DW117" s="999"/>
      <c r="DX117" s="999"/>
      <c r="DY117" s="999"/>
      <c r="DZ117" s="1000"/>
    </row>
    <row r="118" spans="1:130" s="230" customFormat="1" ht="26.25" customHeight="1" x14ac:dyDescent="0.15">
      <c r="A118" s="948" t="s">
        <v>432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429</v>
      </c>
      <c r="AB118" s="929"/>
      <c r="AC118" s="929"/>
      <c r="AD118" s="929"/>
      <c r="AE118" s="930"/>
      <c r="AF118" s="928" t="s">
        <v>430</v>
      </c>
      <c r="AG118" s="929"/>
      <c r="AH118" s="929"/>
      <c r="AI118" s="929"/>
      <c r="AJ118" s="930"/>
      <c r="AK118" s="928" t="s">
        <v>305</v>
      </c>
      <c r="AL118" s="929"/>
      <c r="AM118" s="929"/>
      <c r="AN118" s="929"/>
      <c r="AO118" s="930"/>
      <c r="AP118" s="1006" t="s">
        <v>431</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132</v>
      </c>
      <c r="BR118" s="1036"/>
      <c r="BS118" s="1036"/>
      <c r="BT118" s="1036"/>
      <c r="BU118" s="1036"/>
      <c r="BV118" s="1036" t="s">
        <v>439</v>
      </c>
      <c r="BW118" s="1036"/>
      <c r="BX118" s="1036"/>
      <c r="BY118" s="1036"/>
      <c r="BZ118" s="1036"/>
      <c r="CA118" s="1036" t="s">
        <v>132</v>
      </c>
      <c r="CB118" s="1036"/>
      <c r="CC118" s="1036"/>
      <c r="CD118" s="1036"/>
      <c r="CE118" s="1036"/>
      <c r="CF118" s="956" t="s">
        <v>132</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132</v>
      </c>
      <c r="DH118" s="995"/>
      <c r="DI118" s="995"/>
      <c r="DJ118" s="995"/>
      <c r="DK118" s="996"/>
      <c r="DL118" s="997" t="s">
        <v>132</v>
      </c>
      <c r="DM118" s="995"/>
      <c r="DN118" s="995"/>
      <c r="DO118" s="995"/>
      <c r="DP118" s="996"/>
      <c r="DQ118" s="997" t="s">
        <v>132</v>
      </c>
      <c r="DR118" s="995"/>
      <c r="DS118" s="995"/>
      <c r="DT118" s="995"/>
      <c r="DU118" s="996"/>
      <c r="DV118" s="998" t="s">
        <v>132</v>
      </c>
      <c r="DW118" s="999"/>
      <c r="DX118" s="999"/>
      <c r="DY118" s="999"/>
      <c r="DZ118" s="1000"/>
    </row>
    <row r="119" spans="1:130" s="230" customFormat="1" ht="26.25" customHeight="1" x14ac:dyDescent="0.15">
      <c r="A119" s="1092" t="s">
        <v>435</v>
      </c>
      <c r="B119" s="983"/>
      <c r="C119" s="965" t="s">
        <v>436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132</v>
      </c>
      <c r="AB119" s="936"/>
      <c r="AC119" s="936"/>
      <c r="AD119" s="936"/>
      <c r="AE119" s="937"/>
      <c r="AF119" s="938" t="s">
        <v>132</v>
      </c>
      <c r="AG119" s="936"/>
      <c r="AH119" s="936"/>
      <c r="AI119" s="936"/>
      <c r="AJ119" s="937"/>
      <c r="AK119" s="938" t="s">
        <v>132</v>
      </c>
      <c r="AL119" s="936"/>
      <c r="AM119" s="936"/>
      <c r="AN119" s="936"/>
      <c r="AO119" s="937"/>
      <c r="AP119" s="939" t="s">
        <v>132</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464</v>
      </c>
      <c r="BP119" s="1041"/>
      <c r="BQ119" s="1035">
        <v>16273024</v>
      </c>
      <c r="BR119" s="1036"/>
      <c r="BS119" s="1036"/>
      <c r="BT119" s="1036"/>
      <c r="BU119" s="1036"/>
      <c r="BV119" s="1036">
        <v>15828970</v>
      </c>
      <c r="BW119" s="1036"/>
      <c r="BX119" s="1036"/>
      <c r="BY119" s="1036"/>
      <c r="BZ119" s="1036"/>
      <c r="CA119" s="1036">
        <v>15703979</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392</v>
      </c>
      <c r="DH119" s="1022"/>
      <c r="DI119" s="1022"/>
      <c r="DJ119" s="1022"/>
      <c r="DK119" s="1023"/>
      <c r="DL119" s="1021" t="s">
        <v>392</v>
      </c>
      <c r="DM119" s="1022"/>
      <c r="DN119" s="1022"/>
      <c r="DO119" s="1022"/>
      <c r="DP119" s="1023"/>
      <c r="DQ119" s="1021" t="s">
        <v>392</v>
      </c>
      <c r="DR119" s="1022"/>
      <c r="DS119" s="1022"/>
      <c r="DT119" s="1022"/>
      <c r="DU119" s="1023"/>
      <c r="DV119" s="1024" t="s">
        <v>392</v>
      </c>
      <c r="DW119" s="1025"/>
      <c r="DX119" s="1025"/>
      <c r="DY119" s="1025"/>
      <c r="DZ119" s="1026"/>
    </row>
    <row r="120" spans="1:130" s="230" customFormat="1" ht="26.25" customHeight="1" x14ac:dyDescent="0.15">
      <c r="A120" s="1093"/>
      <c r="B120" s="985"/>
      <c r="C120" s="958" t="s">
        <v>441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439</v>
      </c>
      <c r="AB120" s="995"/>
      <c r="AC120" s="995"/>
      <c r="AD120" s="995"/>
      <c r="AE120" s="996"/>
      <c r="AF120" s="997" t="s">
        <v>132</v>
      </c>
      <c r="AG120" s="995"/>
      <c r="AH120" s="995"/>
      <c r="AI120" s="995"/>
      <c r="AJ120" s="996"/>
      <c r="AK120" s="997" t="s">
        <v>392</v>
      </c>
      <c r="AL120" s="995"/>
      <c r="AM120" s="995"/>
      <c r="AN120" s="995"/>
      <c r="AO120" s="996"/>
      <c r="AP120" s="998" t="s">
        <v>439</v>
      </c>
      <c r="AQ120" s="999"/>
      <c r="AR120" s="999"/>
      <c r="AS120" s="999"/>
      <c r="AT120" s="1000"/>
      <c r="AU120" s="1027" t="s">
        <v>466</v>
      </c>
      <c r="AV120" s="1028"/>
      <c r="AW120" s="1028"/>
      <c r="AX120" s="1028"/>
      <c r="AY120" s="1029"/>
      <c r="AZ120" s="965" t="s">
        <v>467</v>
      </c>
      <c r="BA120" s="933"/>
      <c r="BB120" s="933"/>
      <c r="BC120" s="933"/>
      <c r="BD120" s="933"/>
      <c r="BE120" s="933"/>
      <c r="BF120" s="933"/>
      <c r="BG120" s="933"/>
      <c r="BH120" s="933"/>
      <c r="BI120" s="933"/>
      <c r="BJ120" s="933"/>
      <c r="BK120" s="933"/>
      <c r="BL120" s="933"/>
      <c r="BM120" s="933"/>
      <c r="BN120" s="933"/>
      <c r="BO120" s="933"/>
      <c r="BP120" s="934"/>
      <c r="BQ120" s="966">
        <v>5463214</v>
      </c>
      <c r="BR120" s="967"/>
      <c r="BS120" s="967"/>
      <c r="BT120" s="967"/>
      <c r="BU120" s="967"/>
      <c r="BV120" s="967">
        <v>6329766</v>
      </c>
      <c r="BW120" s="967"/>
      <c r="BX120" s="967"/>
      <c r="BY120" s="967"/>
      <c r="BZ120" s="967"/>
      <c r="CA120" s="967">
        <v>6822630</v>
      </c>
      <c r="CB120" s="967"/>
      <c r="CC120" s="967"/>
      <c r="CD120" s="967"/>
      <c r="CE120" s="967"/>
      <c r="CF120" s="980">
        <v>113.9</v>
      </c>
      <c r="CG120" s="981"/>
      <c r="CH120" s="981"/>
      <c r="CI120" s="981"/>
      <c r="CJ120" s="981"/>
      <c r="CK120" s="1042" t="s">
        <v>468</v>
      </c>
      <c r="CL120" s="1043"/>
      <c r="CM120" s="1043"/>
      <c r="CN120" s="1043"/>
      <c r="CO120" s="1044"/>
      <c r="CP120" s="1050" t="s">
        <v>469</v>
      </c>
      <c r="CQ120" s="1051"/>
      <c r="CR120" s="1051"/>
      <c r="CS120" s="1051"/>
      <c r="CT120" s="1051"/>
      <c r="CU120" s="1051"/>
      <c r="CV120" s="1051"/>
      <c r="CW120" s="1051"/>
      <c r="CX120" s="1051"/>
      <c r="CY120" s="1051"/>
      <c r="CZ120" s="1051"/>
      <c r="DA120" s="1051"/>
      <c r="DB120" s="1051"/>
      <c r="DC120" s="1051"/>
      <c r="DD120" s="1051"/>
      <c r="DE120" s="1051"/>
      <c r="DF120" s="1052"/>
      <c r="DG120" s="966">
        <v>828659</v>
      </c>
      <c r="DH120" s="967"/>
      <c r="DI120" s="967"/>
      <c r="DJ120" s="967"/>
      <c r="DK120" s="967"/>
      <c r="DL120" s="967">
        <v>849216</v>
      </c>
      <c r="DM120" s="967"/>
      <c r="DN120" s="967"/>
      <c r="DO120" s="967"/>
      <c r="DP120" s="967"/>
      <c r="DQ120" s="967">
        <v>950980</v>
      </c>
      <c r="DR120" s="967"/>
      <c r="DS120" s="967"/>
      <c r="DT120" s="967"/>
      <c r="DU120" s="967"/>
      <c r="DV120" s="968">
        <v>15.9</v>
      </c>
      <c r="DW120" s="968"/>
      <c r="DX120" s="968"/>
      <c r="DY120" s="968"/>
      <c r="DZ120" s="969"/>
    </row>
    <row r="121" spans="1:130" s="230" customFormat="1" ht="26.25" customHeight="1" x14ac:dyDescent="0.15">
      <c r="A121" s="1093"/>
      <c r="B121" s="985"/>
      <c r="C121" s="1010" t="s">
        <v>470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132</v>
      </c>
      <c r="AB121" s="995"/>
      <c r="AC121" s="995"/>
      <c r="AD121" s="995"/>
      <c r="AE121" s="996"/>
      <c r="AF121" s="997" t="s">
        <v>392</v>
      </c>
      <c r="AG121" s="995"/>
      <c r="AH121" s="995"/>
      <c r="AI121" s="995"/>
      <c r="AJ121" s="996"/>
      <c r="AK121" s="997" t="s">
        <v>392</v>
      </c>
      <c r="AL121" s="995"/>
      <c r="AM121" s="995"/>
      <c r="AN121" s="995"/>
      <c r="AO121" s="996"/>
      <c r="AP121" s="998" t="s">
        <v>392</v>
      </c>
      <c r="AQ121" s="999"/>
      <c r="AR121" s="999"/>
      <c r="AS121" s="999"/>
      <c r="AT121" s="1000"/>
      <c r="AU121" s="1030"/>
      <c r="AV121" s="1031"/>
      <c r="AW121" s="1031"/>
      <c r="AX121" s="1031"/>
      <c r="AY121" s="1032"/>
      <c r="AZ121" s="958" t="s">
        <v>471</v>
      </c>
      <c r="BA121" s="959"/>
      <c r="BB121" s="959"/>
      <c r="BC121" s="959"/>
      <c r="BD121" s="959"/>
      <c r="BE121" s="959"/>
      <c r="BF121" s="959"/>
      <c r="BG121" s="959"/>
      <c r="BH121" s="959"/>
      <c r="BI121" s="959"/>
      <c r="BJ121" s="959"/>
      <c r="BK121" s="959"/>
      <c r="BL121" s="959"/>
      <c r="BM121" s="959"/>
      <c r="BN121" s="959"/>
      <c r="BO121" s="959"/>
      <c r="BP121" s="960"/>
      <c r="BQ121" s="961">
        <v>161335</v>
      </c>
      <c r="BR121" s="962"/>
      <c r="BS121" s="962"/>
      <c r="BT121" s="962"/>
      <c r="BU121" s="962"/>
      <c r="BV121" s="962">
        <v>144047</v>
      </c>
      <c r="BW121" s="962"/>
      <c r="BX121" s="962"/>
      <c r="BY121" s="962"/>
      <c r="BZ121" s="962"/>
      <c r="CA121" s="962">
        <v>126704</v>
      </c>
      <c r="CB121" s="962"/>
      <c r="CC121" s="962"/>
      <c r="CD121" s="962"/>
      <c r="CE121" s="962"/>
      <c r="CF121" s="956">
        <v>2.1</v>
      </c>
      <c r="CG121" s="957"/>
      <c r="CH121" s="957"/>
      <c r="CI121" s="957"/>
      <c r="CJ121" s="957"/>
      <c r="CK121" s="1045"/>
      <c r="CL121" s="1046"/>
      <c r="CM121" s="1046"/>
      <c r="CN121" s="1046"/>
      <c r="CO121" s="1047"/>
      <c r="CP121" s="1055" t="s">
        <v>472</v>
      </c>
      <c r="CQ121" s="1056"/>
      <c r="CR121" s="1056"/>
      <c r="CS121" s="1056"/>
      <c r="CT121" s="1056"/>
      <c r="CU121" s="1056"/>
      <c r="CV121" s="1056"/>
      <c r="CW121" s="1056"/>
      <c r="CX121" s="1056"/>
      <c r="CY121" s="1056"/>
      <c r="CZ121" s="1056"/>
      <c r="DA121" s="1056"/>
      <c r="DB121" s="1056"/>
      <c r="DC121" s="1056"/>
      <c r="DD121" s="1056"/>
      <c r="DE121" s="1056"/>
      <c r="DF121" s="1057"/>
      <c r="DG121" s="961">
        <v>198591</v>
      </c>
      <c r="DH121" s="962"/>
      <c r="DI121" s="962"/>
      <c r="DJ121" s="962"/>
      <c r="DK121" s="962"/>
      <c r="DL121" s="962">
        <v>198582</v>
      </c>
      <c r="DM121" s="962"/>
      <c r="DN121" s="962"/>
      <c r="DO121" s="962"/>
      <c r="DP121" s="962"/>
      <c r="DQ121" s="962">
        <v>197665</v>
      </c>
      <c r="DR121" s="962"/>
      <c r="DS121" s="962"/>
      <c r="DT121" s="962"/>
      <c r="DU121" s="962"/>
      <c r="DV121" s="963">
        <v>3.3</v>
      </c>
      <c r="DW121" s="963"/>
      <c r="DX121" s="963"/>
      <c r="DY121" s="963"/>
      <c r="DZ121" s="964"/>
    </row>
    <row r="122" spans="1:130" s="230" customFormat="1" ht="26.25" customHeight="1" x14ac:dyDescent="0.15">
      <c r="A122" s="1093"/>
      <c r="B122" s="985"/>
      <c r="C122" s="958" t="s">
        <v>452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132</v>
      </c>
      <c r="AB122" s="995"/>
      <c r="AC122" s="995"/>
      <c r="AD122" s="995"/>
      <c r="AE122" s="996"/>
      <c r="AF122" s="997" t="s">
        <v>392</v>
      </c>
      <c r="AG122" s="995"/>
      <c r="AH122" s="995"/>
      <c r="AI122" s="995"/>
      <c r="AJ122" s="996"/>
      <c r="AK122" s="997" t="s">
        <v>132</v>
      </c>
      <c r="AL122" s="995"/>
      <c r="AM122" s="995"/>
      <c r="AN122" s="995"/>
      <c r="AO122" s="996"/>
      <c r="AP122" s="998" t="s">
        <v>132</v>
      </c>
      <c r="AQ122" s="999"/>
      <c r="AR122" s="999"/>
      <c r="AS122" s="999"/>
      <c r="AT122" s="1000"/>
      <c r="AU122" s="1030"/>
      <c r="AV122" s="1031"/>
      <c r="AW122" s="1031"/>
      <c r="AX122" s="1031"/>
      <c r="AY122" s="1032"/>
      <c r="AZ122" s="1009" t="s">
        <v>473</v>
      </c>
      <c r="BA122" s="1001"/>
      <c r="BB122" s="1001"/>
      <c r="BC122" s="1001"/>
      <c r="BD122" s="1001"/>
      <c r="BE122" s="1001"/>
      <c r="BF122" s="1001"/>
      <c r="BG122" s="1001"/>
      <c r="BH122" s="1001"/>
      <c r="BI122" s="1001"/>
      <c r="BJ122" s="1001"/>
      <c r="BK122" s="1001"/>
      <c r="BL122" s="1001"/>
      <c r="BM122" s="1001"/>
      <c r="BN122" s="1001"/>
      <c r="BO122" s="1001"/>
      <c r="BP122" s="1002"/>
      <c r="BQ122" s="1035">
        <v>12425429</v>
      </c>
      <c r="BR122" s="1036"/>
      <c r="BS122" s="1036"/>
      <c r="BT122" s="1036"/>
      <c r="BU122" s="1036"/>
      <c r="BV122" s="1036">
        <v>11926550</v>
      </c>
      <c r="BW122" s="1036"/>
      <c r="BX122" s="1036"/>
      <c r="BY122" s="1036"/>
      <c r="BZ122" s="1036"/>
      <c r="CA122" s="1036">
        <v>11575692</v>
      </c>
      <c r="CB122" s="1036"/>
      <c r="CC122" s="1036"/>
      <c r="CD122" s="1036"/>
      <c r="CE122" s="1036"/>
      <c r="CF122" s="1053">
        <v>193.2</v>
      </c>
      <c r="CG122" s="1054"/>
      <c r="CH122" s="1054"/>
      <c r="CI122" s="1054"/>
      <c r="CJ122" s="1054"/>
      <c r="CK122" s="1045"/>
      <c r="CL122" s="1046"/>
      <c r="CM122" s="1046"/>
      <c r="CN122" s="1046"/>
      <c r="CO122" s="1047"/>
      <c r="CP122" s="1055" t="s">
        <v>474</v>
      </c>
      <c r="CQ122" s="1056"/>
      <c r="CR122" s="1056"/>
      <c r="CS122" s="1056"/>
      <c r="CT122" s="1056"/>
      <c r="CU122" s="1056"/>
      <c r="CV122" s="1056"/>
      <c r="CW122" s="1056"/>
      <c r="CX122" s="1056"/>
      <c r="CY122" s="1056"/>
      <c r="CZ122" s="1056"/>
      <c r="DA122" s="1056"/>
      <c r="DB122" s="1056"/>
      <c r="DC122" s="1056"/>
      <c r="DD122" s="1056"/>
      <c r="DE122" s="1056"/>
      <c r="DF122" s="1057"/>
      <c r="DG122" s="961" t="s">
        <v>439</v>
      </c>
      <c r="DH122" s="962"/>
      <c r="DI122" s="962"/>
      <c r="DJ122" s="962"/>
      <c r="DK122" s="962"/>
      <c r="DL122" s="962" t="s">
        <v>439</v>
      </c>
      <c r="DM122" s="962"/>
      <c r="DN122" s="962"/>
      <c r="DO122" s="962"/>
      <c r="DP122" s="962"/>
      <c r="DQ122" s="962" t="s">
        <v>439</v>
      </c>
      <c r="DR122" s="962"/>
      <c r="DS122" s="962"/>
      <c r="DT122" s="962"/>
      <c r="DU122" s="962"/>
      <c r="DV122" s="963" t="s">
        <v>439</v>
      </c>
      <c r="DW122" s="963"/>
      <c r="DX122" s="963"/>
      <c r="DY122" s="963"/>
      <c r="DZ122" s="964"/>
    </row>
    <row r="123" spans="1:130" s="230" customFormat="1" ht="26.25" customHeight="1" x14ac:dyDescent="0.15">
      <c r="A123" s="1093"/>
      <c r="B123" s="985"/>
      <c r="C123" s="958" t="s">
        <v>458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439</v>
      </c>
      <c r="AB123" s="995"/>
      <c r="AC123" s="995"/>
      <c r="AD123" s="995"/>
      <c r="AE123" s="996"/>
      <c r="AF123" s="997" t="s">
        <v>439</v>
      </c>
      <c r="AG123" s="995"/>
      <c r="AH123" s="995"/>
      <c r="AI123" s="995"/>
      <c r="AJ123" s="996"/>
      <c r="AK123" s="997" t="s">
        <v>439</v>
      </c>
      <c r="AL123" s="995"/>
      <c r="AM123" s="995"/>
      <c r="AN123" s="995"/>
      <c r="AO123" s="996"/>
      <c r="AP123" s="998" t="s">
        <v>439</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475</v>
      </c>
      <c r="BP123" s="1041"/>
      <c r="BQ123" s="1099">
        <v>18049978</v>
      </c>
      <c r="BR123" s="1100"/>
      <c r="BS123" s="1100"/>
      <c r="BT123" s="1100"/>
      <c r="BU123" s="1100"/>
      <c r="BV123" s="1100">
        <v>18400363</v>
      </c>
      <c r="BW123" s="1100"/>
      <c r="BX123" s="1100"/>
      <c r="BY123" s="1100"/>
      <c r="BZ123" s="1100"/>
      <c r="CA123" s="1100">
        <v>18525026</v>
      </c>
      <c r="CB123" s="1100"/>
      <c r="CC123" s="1100"/>
      <c r="CD123" s="1100"/>
      <c r="CE123" s="1100"/>
      <c r="CF123" s="1037"/>
      <c r="CG123" s="1038"/>
      <c r="CH123" s="1038"/>
      <c r="CI123" s="1038"/>
      <c r="CJ123" s="1039"/>
      <c r="CK123" s="1045"/>
      <c r="CL123" s="1046"/>
      <c r="CM123" s="1046"/>
      <c r="CN123" s="1046"/>
      <c r="CO123" s="1047"/>
      <c r="CP123" s="1055" t="s">
        <v>476</v>
      </c>
      <c r="CQ123" s="1056"/>
      <c r="CR123" s="1056"/>
      <c r="CS123" s="1056"/>
      <c r="CT123" s="1056"/>
      <c r="CU123" s="1056"/>
      <c r="CV123" s="1056"/>
      <c r="CW123" s="1056"/>
      <c r="CX123" s="1056"/>
      <c r="CY123" s="1056"/>
      <c r="CZ123" s="1056"/>
      <c r="DA123" s="1056"/>
      <c r="DB123" s="1056"/>
      <c r="DC123" s="1056"/>
      <c r="DD123" s="1056"/>
      <c r="DE123" s="1056"/>
      <c r="DF123" s="1057"/>
      <c r="DG123" s="994" t="s">
        <v>132</v>
      </c>
      <c r="DH123" s="995"/>
      <c r="DI123" s="995"/>
      <c r="DJ123" s="995"/>
      <c r="DK123" s="996"/>
      <c r="DL123" s="997" t="s">
        <v>392</v>
      </c>
      <c r="DM123" s="995"/>
      <c r="DN123" s="995"/>
      <c r="DO123" s="995"/>
      <c r="DP123" s="996"/>
      <c r="DQ123" s="997" t="s">
        <v>439</v>
      </c>
      <c r="DR123" s="995"/>
      <c r="DS123" s="995"/>
      <c r="DT123" s="995"/>
      <c r="DU123" s="996"/>
      <c r="DV123" s="998" t="s">
        <v>392</v>
      </c>
      <c r="DW123" s="999"/>
      <c r="DX123" s="999"/>
      <c r="DY123" s="999"/>
      <c r="DZ123" s="1000"/>
    </row>
    <row r="124" spans="1:130" s="230" customFormat="1" ht="26.25" customHeight="1" thickBot="1" x14ac:dyDescent="0.2">
      <c r="A124" s="1093"/>
      <c r="B124" s="985"/>
      <c r="C124" s="958" t="s">
        <v>461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132</v>
      </c>
      <c r="AB124" s="995"/>
      <c r="AC124" s="995"/>
      <c r="AD124" s="995"/>
      <c r="AE124" s="996"/>
      <c r="AF124" s="997" t="s">
        <v>132</v>
      </c>
      <c r="AG124" s="995"/>
      <c r="AH124" s="995"/>
      <c r="AI124" s="995"/>
      <c r="AJ124" s="996"/>
      <c r="AK124" s="997" t="s">
        <v>132</v>
      </c>
      <c r="AL124" s="995"/>
      <c r="AM124" s="995"/>
      <c r="AN124" s="995"/>
      <c r="AO124" s="996"/>
      <c r="AP124" s="998" t="s">
        <v>132</v>
      </c>
      <c r="AQ124" s="999"/>
      <c r="AR124" s="999"/>
      <c r="AS124" s="999"/>
      <c r="AT124" s="1000"/>
      <c r="AU124" s="1095" t="s">
        <v>477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132</v>
      </c>
      <c r="BR124" s="1063"/>
      <c r="BS124" s="1063"/>
      <c r="BT124" s="1063"/>
      <c r="BU124" s="1063"/>
      <c r="BV124" s="1063" t="s">
        <v>478</v>
      </c>
      <c r="BW124" s="1063"/>
      <c r="BX124" s="1063"/>
      <c r="BY124" s="1063"/>
      <c r="BZ124" s="1063"/>
      <c r="CA124" s="1063" t="s">
        <v>132</v>
      </c>
      <c r="CB124" s="1063"/>
      <c r="CC124" s="1063"/>
      <c r="CD124" s="1063"/>
      <c r="CE124" s="1063"/>
      <c r="CF124" s="1064"/>
      <c r="CG124" s="1065"/>
      <c r="CH124" s="1065"/>
      <c r="CI124" s="1065"/>
      <c r="CJ124" s="1066"/>
      <c r="CK124" s="1048"/>
      <c r="CL124" s="1048"/>
      <c r="CM124" s="1048"/>
      <c r="CN124" s="1048"/>
      <c r="CO124" s="1049"/>
      <c r="CP124" s="1055" t="s">
        <v>479</v>
      </c>
      <c r="CQ124" s="1056"/>
      <c r="CR124" s="1056"/>
      <c r="CS124" s="1056"/>
      <c r="CT124" s="1056"/>
      <c r="CU124" s="1056"/>
      <c r="CV124" s="1056"/>
      <c r="CW124" s="1056"/>
      <c r="CX124" s="1056"/>
      <c r="CY124" s="1056"/>
      <c r="CZ124" s="1056"/>
      <c r="DA124" s="1056"/>
      <c r="DB124" s="1056"/>
      <c r="DC124" s="1056"/>
      <c r="DD124" s="1056"/>
      <c r="DE124" s="1056"/>
      <c r="DF124" s="1057"/>
      <c r="DG124" s="1040" t="s">
        <v>132</v>
      </c>
      <c r="DH124" s="1022"/>
      <c r="DI124" s="1022"/>
      <c r="DJ124" s="1022"/>
      <c r="DK124" s="1023"/>
      <c r="DL124" s="1021" t="s">
        <v>132</v>
      </c>
      <c r="DM124" s="1022"/>
      <c r="DN124" s="1022"/>
      <c r="DO124" s="1022"/>
      <c r="DP124" s="1023"/>
      <c r="DQ124" s="1021" t="s">
        <v>132</v>
      </c>
      <c r="DR124" s="1022"/>
      <c r="DS124" s="1022"/>
      <c r="DT124" s="1022"/>
      <c r="DU124" s="1023"/>
      <c r="DV124" s="1024" t="s">
        <v>392</v>
      </c>
      <c r="DW124" s="1025"/>
      <c r="DX124" s="1025"/>
      <c r="DY124" s="1025"/>
      <c r="DZ124" s="1026"/>
    </row>
    <row r="125" spans="1:130" s="230" customFormat="1" ht="26.25" customHeight="1" x14ac:dyDescent="0.15">
      <c r="A125" s="1093"/>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132</v>
      </c>
      <c r="AB125" s="995"/>
      <c r="AC125" s="995"/>
      <c r="AD125" s="995"/>
      <c r="AE125" s="996"/>
      <c r="AF125" s="997" t="s">
        <v>132</v>
      </c>
      <c r="AG125" s="995"/>
      <c r="AH125" s="995"/>
      <c r="AI125" s="995"/>
      <c r="AJ125" s="996"/>
      <c r="AK125" s="997" t="s">
        <v>480</v>
      </c>
      <c r="AL125" s="995"/>
      <c r="AM125" s="995"/>
      <c r="AN125" s="995"/>
      <c r="AO125" s="996"/>
      <c r="AP125" s="998" t="s">
        <v>478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481</v>
      </c>
      <c r="CL125" s="1043"/>
      <c r="CM125" s="1043"/>
      <c r="CN125" s="1043"/>
      <c r="CO125" s="1044"/>
      <c r="CP125" s="965" t="s">
        <v>482</v>
      </c>
      <c r="CQ125" s="933"/>
      <c r="CR125" s="933"/>
      <c r="CS125" s="933"/>
      <c r="CT125" s="933"/>
      <c r="CU125" s="933"/>
      <c r="CV125" s="933"/>
      <c r="CW125" s="933"/>
      <c r="CX125" s="933"/>
      <c r="CY125" s="933"/>
      <c r="CZ125" s="933"/>
      <c r="DA125" s="933"/>
      <c r="DB125" s="933"/>
      <c r="DC125" s="933"/>
      <c r="DD125" s="933"/>
      <c r="DE125" s="933"/>
      <c r="DF125" s="934"/>
      <c r="DG125" s="966" t="s">
        <v>132</v>
      </c>
      <c r="DH125" s="967"/>
      <c r="DI125" s="967"/>
      <c r="DJ125" s="967"/>
      <c r="DK125" s="967"/>
      <c r="DL125" s="967" t="s">
        <v>132</v>
      </c>
      <c r="DM125" s="967"/>
      <c r="DN125" s="967"/>
      <c r="DO125" s="967"/>
      <c r="DP125" s="967"/>
      <c r="DQ125" s="967" t="s">
        <v>132</v>
      </c>
      <c r="DR125" s="967"/>
      <c r="DS125" s="967"/>
      <c r="DT125" s="967"/>
      <c r="DU125" s="967"/>
      <c r="DV125" s="968" t="s">
        <v>478</v>
      </c>
      <c r="DW125" s="968"/>
      <c r="DX125" s="968"/>
      <c r="DY125" s="968"/>
      <c r="DZ125" s="969"/>
    </row>
    <row r="126" spans="1:130" s="230" customFormat="1" ht="26.25" customHeight="1" thickBot="1" x14ac:dyDescent="0.2">
      <c r="A126" s="1093"/>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132</v>
      </c>
      <c r="AB126" s="995"/>
      <c r="AC126" s="995"/>
      <c r="AD126" s="995"/>
      <c r="AE126" s="996"/>
      <c r="AF126" s="997" t="s">
        <v>132</v>
      </c>
      <c r="AG126" s="995"/>
      <c r="AH126" s="995"/>
      <c r="AI126" s="995"/>
      <c r="AJ126" s="996"/>
      <c r="AK126" s="997" t="s">
        <v>132</v>
      </c>
      <c r="AL126" s="995"/>
      <c r="AM126" s="995"/>
      <c r="AN126" s="995"/>
      <c r="AO126" s="996"/>
      <c r="AP126" s="998" t="s">
        <v>392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483</v>
      </c>
      <c r="CQ126" s="959"/>
      <c r="CR126" s="959"/>
      <c r="CS126" s="959"/>
      <c r="CT126" s="959"/>
      <c r="CU126" s="959"/>
      <c r="CV126" s="959"/>
      <c r="CW126" s="959"/>
      <c r="CX126" s="959"/>
      <c r="CY126" s="959"/>
      <c r="CZ126" s="959"/>
      <c r="DA126" s="959"/>
      <c r="DB126" s="959"/>
      <c r="DC126" s="959"/>
      <c r="DD126" s="959"/>
      <c r="DE126" s="959"/>
      <c r="DF126" s="960"/>
      <c r="DG126" s="961" t="s">
        <v>132</v>
      </c>
      <c r="DH126" s="962"/>
      <c r="DI126" s="962"/>
      <c r="DJ126" s="962"/>
      <c r="DK126" s="962"/>
      <c r="DL126" s="962" t="s">
        <v>132</v>
      </c>
      <c r="DM126" s="962"/>
      <c r="DN126" s="962"/>
      <c r="DO126" s="962"/>
      <c r="DP126" s="962"/>
      <c r="DQ126" s="962" t="s">
        <v>484</v>
      </c>
      <c r="DR126" s="962"/>
      <c r="DS126" s="962"/>
      <c r="DT126" s="962"/>
      <c r="DU126" s="962"/>
      <c r="DV126" s="963" t="s">
        <v>132</v>
      </c>
      <c r="DW126" s="963"/>
      <c r="DX126" s="963"/>
      <c r="DY126" s="963"/>
      <c r="DZ126" s="964"/>
    </row>
    <row r="127" spans="1:130" s="230" customFormat="1" ht="26.25" customHeight="1" x14ac:dyDescent="0.15">
      <c r="A127" s="1094"/>
      <c r="B127" s="987"/>
      <c r="C127" s="1009" t="s">
        <v>485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484</v>
      </c>
      <c r="AB127" s="995"/>
      <c r="AC127" s="995"/>
      <c r="AD127" s="995"/>
      <c r="AE127" s="996"/>
      <c r="AF127" s="997" t="s">
        <v>486</v>
      </c>
      <c r="AG127" s="995"/>
      <c r="AH127" s="995"/>
      <c r="AI127" s="995"/>
      <c r="AJ127" s="996"/>
      <c r="AK127" s="997" t="s">
        <v>132</v>
      </c>
      <c r="AL127" s="995"/>
      <c r="AM127" s="995"/>
      <c r="AN127" s="995"/>
      <c r="AO127" s="996"/>
      <c r="AP127" s="998" t="s">
        <v>132</v>
      </c>
      <c r="AQ127" s="999"/>
      <c r="AR127" s="999"/>
      <c r="AS127" s="999"/>
      <c r="AT127" s="1000"/>
      <c r="AU127" s="232"/>
      <c r="AV127" s="232"/>
      <c r="AW127" s="232"/>
      <c r="AX127" s="1067" t="s">
        <v>487</v>
      </c>
      <c r="AY127" s="1068"/>
      <c r="AZ127" s="1068"/>
      <c r="BA127" s="1068"/>
      <c r="BB127" s="1068"/>
      <c r="BC127" s="1068"/>
      <c r="BD127" s="1068"/>
      <c r="BE127" s="1069"/>
      <c r="BF127" s="1070" t="s">
        <v>488</v>
      </c>
      <c r="BG127" s="1068"/>
      <c r="BH127" s="1068"/>
      <c r="BI127" s="1068"/>
      <c r="BJ127" s="1068"/>
      <c r="BK127" s="1068"/>
      <c r="BL127" s="1069"/>
      <c r="BM127" s="1070" t="s">
        <v>489</v>
      </c>
      <c r="BN127" s="1068"/>
      <c r="BO127" s="1068"/>
      <c r="BP127" s="1068"/>
      <c r="BQ127" s="1068"/>
      <c r="BR127" s="1068"/>
      <c r="BS127" s="1069"/>
      <c r="BT127" s="1070" t="s">
        <v>490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491</v>
      </c>
      <c r="CQ127" s="959"/>
      <c r="CR127" s="959"/>
      <c r="CS127" s="959"/>
      <c r="CT127" s="959"/>
      <c r="CU127" s="959"/>
      <c r="CV127" s="959"/>
      <c r="CW127" s="959"/>
      <c r="CX127" s="959"/>
      <c r="CY127" s="959"/>
      <c r="CZ127" s="959"/>
      <c r="DA127" s="959"/>
      <c r="DB127" s="959"/>
      <c r="DC127" s="959"/>
      <c r="DD127" s="959"/>
      <c r="DE127" s="959"/>
      <c r="DF127" s="960"/>
      <c r="DG127" s="961" t="s">
        <v>392</v>
      </c>
      <c r="DH127" s="962"/>
      <c r="DI127" s="962"/>
      <c r="DJ127" s="962"/>
      <c r="DK127" s="962"/>
      <c r="DL127" s="962" t="s">
        <v>132</v>
      </c>
      <c r="DM127" s="962"/>
      <c r="DN127" s="962"/>
      <c r="DO127" s="962"/>
      <c r="DP127" s="962"/>
      <c r="DQ127" s="962" t="s">
        <v>392</v>
      </c>
      <c r="DR127" s="962"/>
      <c r="DS127" s="962"/>
      <c r="DT127" s="962"/>
      <c r="DU127" s="962"/>
      <c r="DV127" s="963" t="s">
        <v>392</v>
      </c>
      <c r="DW127" s="963"/>
      <c r="DX127" s="963"/>
      <c r="DY127" s="963"/>
      <c r="DZ127" s="964"/>
    </row>
    <row r="128" spans="1:130" s="230" customFormat="1" ht="26.25" customHeight="1" thickBot="1" x14ac:dyDescent="0.2">
      <c r="A128" s="1077" t="s">
        <v>492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493</v>
      </c>
      <c r="X128" s="1079"/>
      <c r="Y128" s="1079"/>
      <c r="Z128" s="1080"/>
      <c r="AA128" s="1081">
        <v>22974</v>
      </c>
      <c r="AB128" s="1082"/>
      <c r="AC128" s="1082"/>
      <c r="AD128" s="1082"/>
      <c r="AE128" s="1083"/>
      <c r="AF128" s="1084">
        <v>23269</v>
      </c>
      <c r="AG128" s="1082"/>
      <c r="AH128" s="1082"/>
      <c r="AI128" s="1082"/>
      <c r="AJ128" s="1083"/>
      <c r="AK128" s="1084">
        <v>23601</v>
      </c>
      <c r="AL128" s="1082"/>
      <c r="AM128" s="1082"/>
      <c r="AN128" s="1082"/>
      <c r="AO128" s="1083"/>
      <c r="AP128" s="1085"/>
      <c r="AQ128" s="1086"/>
      <c r="AR128" s="1086"/>
      <c r="AS128" s="1086"/>
      <c r="AT128" s="1087"/>
      <c r="AU128" s="232"/>
      <c r="AV128" s="232"/>
      <c r="AW128" s="232"/>
      <c r="AX128" s="932" t="s">
        <v>494</v>
      </c>
      <c r="AY128" s="933"/>
      <c r="AZ128" s="933"/>
      <c r="BA128" s="933"/>
      <c r="BB128" s="933"/>
      <c r="BC128" s="933"/>
      <c r="BD128" s="933"/>
      <c r="BE128" s="934"/>
      <c r="BF128" s="1088" t="s">
        <v>132</v>
      </c>
      <c r="BG128" s="1089"/>
      <c r="BH128" s="1089"/>
      <c r="BI128" s="1089"/>
      <c r="BJ128" s="1089"/>
      <c r="BK128" s="1089"/>
      <c r="BL128" s="1090"/>
      <c r="BM128" s="1088">
        <v>13.89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495</v>
      </c>
      <c r="CQ128" s="762"/>
      <c r="CR128" s="762"/>
      <c r="CS128" s="762"/>
      <c r="CT128" s="762"/>
      <c r="CU128" s="762"/>
      <c r="CV128" s="762"/>
      <c r="CW128" s="762"/>
      <c r="CX128" s="762"/>
      <c r="CY128" s="762"/>
      <c r="CZ128" s="762"/>
      <c r="DA128" s="762"/>
      <c r="DB128" s="762"/>
      <c r="DC128" s="762"/>
      <c r="DD128" s="762"/>
      <c r="DE128" s="762"/>
      <c r="DF128" s="1072"/>
      <c r="DG128" s="1073" t="s">
        <v>392</v>
      </c>
      <c r="DH128" s="1074"/>
      <c r="DI128" s="1074"/>
      <c r="DJ128" s="1074"/>
      <c r="DK128" s="1074"/>
      <c r="DL128" s="1074" t="s">
        <v>484</v>
      </c>
      <c r="DM128" s="1074"/>
      <c r="DN128" s="1074"/>
      <c r="DO128" s="1074"/>
      <c r="DP128" s="1074"/>
      <c r="DQ128" s="1074" t="s">
        <v>392</v>
      </c>
      <c r="DR128" s="1074"/>
      <c r="DS128" s="1074"/>
      <c r="DT128" s="1074"/>
      <c r="DU128" s="1074"/>
      <c r="DV128" s="1075" t="s">
        <v>132</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496</v>
      </c>
      <c r="X129" s="1107"/>
      <c r="Y129" s="1107"/>
      <c r="Z129" s="1108"/>
      <c r="AA129" s="994">
        <v>7369728</v>
      </c>
      <c r="AB129" s="995"/>
      <c r="AC129" s="995"/>
      <c r="AD129" s="995"/>
      <c r="AE129" s="996"/>
      <c r="AF129" s="997">
        <v>7717335</v>
      </c>
      <c r="AG129" s="995"/>
      <c r="AH129" s="995"/>
      <c r="AI129" s="995"/>
      <c r="AJ129" s="996"/>
      <c r="AK129" s="997">
        <v>7506340</v>
      </c>
      <c r="AL129" s="995"/>
      <c r="AM129" s="995"/>
      <c r="AN129" s="995"/>
      <c r="AO129" s="996"/>
      <c r="AP129" s="1109"/>
      <c r="AQ129" s="1110"/>
      <c r="AR129" s="1110"/>
      <c r="AS129" s="1110"/>
      <c r="AT129" s="1111"/>
      <c r="AU129" s="233"/>
      <c r="AV129" s="233"/>
      <c r="AW129" s="233"/>
      <c r="AX129" s="1101" t="s">
        <v>497</v>
      </c>
      <c r="AY129" s="959"/>
      <c r="AZ129" s="959"/>
      <c r="BA129" s="959"/>
      <c r="BB129" s="959"/>
      <c r="BC129" s="959"/>
      <c r="BD129" s="959"/>
      <c r="BE129" s="960"/>
      <c r="BF129" s="1102" t="s">
        <v>132</v>
      </c>
      <c r="BG129" s="1103"/>
      <c r="BH129" s="1103"/>
      <c r="BI129" s="1103"/>
      <c r="BJ129" s="1103"/>
      <c r="BK129" s="1103"/>
      <c r="BL129" s="1104"/>
      <c r="BM129" s="1102">
        <v>18.89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499</v>
      </c>
      <c r="X130" s="1107"/>
      <c r="Y130" s="1107"/>
      <c r="Z130" s="1108"/>
      <c r="AA130" s="994">
        <v>1489180</v>
      </c>
      <c r="AB130" s="995"/>
      <c r="AC130" s="995"/>
      <c r="AD130" s="995"/>
      <c r="AE130" s="996"/>
      <c r="AF130" s="997">
        <v>1511304</v>
      </c>
      <c r="AG130" s="995"/>
      <c r="AH130" s="995"/>
      <c r="AI130" s="995"/>
      <c r="AJ130" s="996"/>
      <c r="AK130" s="997">
        <v>1516268</v>
      </c>
      <c r="AL130" s="995"/>
      <c r="AM130" s="995"/>
      <c r="AN130" s="995"/>
      <c r="AO130" s="996"/>
      <c r="AP130" s="1109"/>
      <c r="AQ130" s="1110"/>
      <c r="AR130" s="1110"/>
      <c r="AS130" s="1110"/>
      <c r="AT130" s="1111"/>
      <c r="AU130" s="233"/>
      <c r="AV130" s="233"/>
      <c r="AW130" s="233"/>
      <c r="AX130" s="1101" t="s">
        <v>500</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501</v>
      </c>
      <c r="X131" s="1144"/>
      <c r="Y131" s="1144"/>
      <c r="Z131" s="1145"/>
      <c r="AA131" s="1040">
        <v>5880548</v>
      </c>
      <c r="AB131" s="1022"/>
      <c r="AC131" s="1022"/>
      <c r="AD131" s="1022"/>
      <c r="AE131" s="1023"/>
      <c r="AF131" s="1021">
        <v>6206031</v>
      </c>
      <c r="AG131" s="1022"/>
      <c r="AH131" s="1022"/>
      <c r="AI131" s="1022"/>
      <c r="AJ131" s="1023"/>
      <c r="AK131" s="1021">
        <v>5990072</v>
      </c>
      <c r="AL131" s="1022"/>
      <c r="AM131" s="1022"/>
      <c r="AN131" s="1022"/>
      <c r="AO131" s="1023"/>
      <c r="AP131" s="1146"/>
      <c r="AQ131" s="1147"/>
      <c r="AR131" s="1147"/>
      <c r="AS131" s="1147"/>
      <c r="AT131" s="1148"/>
      <c r="AU131" s="233"/>
      <c r="AV131" s="233"/>
      <c r="AW131" s="233"/>
      <c r="AX131" s="1119" t="s">
        <v>502</v>
      </c>
      <c r="AY131" s="762"/>
      <c r="AZ131" s="762"/>
      <c r="BA131" s="762"/>
      <c r="BB131" s="762"/>
      <c r="BC131" s="762"/>
      <c r="BD131" s="762"/>
      <c r="BE131" s="1072"/>
      <c r="BF131" s="1120" t="s">
        <v>132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504</v>
      </c>
      <c r="W132" s="1130"/>
      <c r="X132" s="1130"/>
      <c r="Y132" s="1130"/>
      <c r="Z132" s="1131"/>
      <c r="AA132" s="1132">
        <v>5.1028577610000001</v>
      </c>
      <c r="AB132" s="1133"/>
      <c r="AC132" s="1133"/>
      <c r="AD132" s="1133"/>
      <c r="AE132" s="1134"/>
      <c r="AF132" s="1135">
        <v>5.3220488259999996</v>
      </c>
      <c r="AG132" s="1133"/>
      <c r="AH132" s="1133"/>
      <c r="AI132" s="1133"/>
      <c r="AJ132" s="1134"/>
      <c r="AK132" s="1135">
        <v>5.6592975839999999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505</v>
      </c>
      <c r="W133" s="1113"/>
      <c r="X133" s="1113"/>
      <c r="Y133" s="1113"/>
      <c r="Z133" s="1114"/>
      <c r="AA133" s="1115">
        <v>4.3</v>
      </c>
      <c r="AB133" s="1116"/>
      <c r="AC133" s="1116"/>
      <c r="AD133" s="1116"/>
      <c r="AE133" s="1117"/>
      <c r="AF133" s="1115">
        <v>4.5999999999999996</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z7KHAkOPZwy+/HjcGAChjQ6nA54KY0KP9ZO6yeNiE0kgZGw9zJ98SzAiUXKCUzUktGO3HQq2Zx+X3TSbrdoA==" saltValue="8tK3AO7YaXC96KDkMiVX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TAtlncu3U1nnVT03c8D9xyu07bo7SSMw4YRCakF2qmSWKHPX99yXTSxaN0MHOy9LC9nFiparLISXMnPNwQ76Q==" saltValue="qfWUPEF8W+6v2NkicnOD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vylbLwDawNLuoX3fntHrELab0wIQMAhP3uHHa73UBZrfJjpD/50BMra4NZEhaXxCUQJcAfPKqLUSJUiyS24Kg==" saltValue="wD1okigH8edRcpUhwyh0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514</v>
      </c>
      <c r="AL9" s="1153"/>
      <c r="AM9" s="1153"/>
      <c r="AN9" s="1154"/>
      <c r="AO9" s="281">
        <v>3061651</v>
      </c>
      <c r="AP9" s="281">
        <v>194539</v>
      </c>
      <c r="AQ9" s="282">
        <v>90021</v>
      </c>
      <c r="AR9" s="283">
        <v>116.1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515</v>
      </c>
      <c r="AL10" s="1153"/>
      <c r="AM10" s="1153"/>
      <c r="AN10" s="1154"/>
      <c r="AO10" s="284">
        <v>12199</v>
      </c>
      <c r="AP10" s="284">
        <v>775</v>
      </c>
      <c r="AQ10" s="285">
        <v>11562</v>
      </c>
      <c r="AR10" s="286">
        <v>-93.3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516</v>
      </c>
      <c r="AL11" s="1153"/>
      <c r="AM11" s="1153"/>
      <c r="AN11" s="1154"/>
      <c r="AO11" s="284">
        <v>76439</v>
      </c>
      <c r="AP11" s="284">
        <v>4857</v>
      </c>
      <c r="AQ11" s="285">
        <v>947</v>
      </c>
      <c r="AR11" s="286">
        <v>412.9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517</v>
      </c>
      <c r="AL12" s="1153"/>
      <c r="AM12" s="1153"/>
      <c r="AN12" s="1154"/>
      <c r="AO12" s="284" t="s">
        <v>518</v>
      </c>
      <c r="AP12" s="284" t="s">
        <v>518</v>
      </c>
      <c r="AQ12" s="285">
        <v>11</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519</v>
      </c>
      <c r="AL13" s="1153"/>
      <c r="AM13" s="1153"/>
      <c r="AN13" s="1154"/>
      <c r="AO13" s="284" t="s">
        <v>518</v>
      </c>
      <c r="AP13" s="284" t="s">
        <v>518</v>
      </c>
      <c r="AQ13" s="285">
        <v>3606</v>
      </c>
      <c r="AR13" s="286" t="s">
        <v>518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520</v>
      </c>
      <c r="AL14" s="1153"/>
      <c r="AM14" s="1153"/>
      <c r="AN14" s="1154"/>
      <c r="AO14" s="284">
        <v>78429</v>
      </c>
      <c r="AP14" s="284">
        <v>4983</v>
      </c>
      <c r="AQ14" s="285">
        <v>1599</v>
      </c>
      <c r="AR14" s="286">
        <v>211.6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521</v>
      </c>
      <c r="AL15" s="1156"/>
      <c r="AM15" s="1156"/>
      <c r="AN15" s="1157"/>
      <c r="AO15" s="284">
        <v>-228108</v>
      </c>
      <c r="AP15" s="284">
        <v>-14494</v>
      </c>
      <c r="AQ15" s="285">
        <v>-6463</v>
      </c>
      <c r="AR15" s="286">
        <v>124.3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3000610</v>
      </c>
      <c r="AP16" s="284">
        <v>190660</v>
      </c>
      <c r="AQ16" s="285">
        <v>101283</v>
      </c>
      <c r="AR16" s="286">
        <v>88.2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526</v>
      </c>
      <c r="AL21" s="1159"/>
      <c r="AM21" s="1159"/>
      <c r="AN21" s="1160"/>
      <c r="AO21" s="297">
        <v>16.079999999999998</v>
      </c>
      <c r="AP21" s="298">
        <v>9.14</v>
      </c>
      <c r="AQ21" s="299">
        <v>6.94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527</v>
      </c>
      <c r="AL22" s="1159"/>
      <c r="AM22" s="1159"/>
      <c r="AN22" s="1160"/>
      <c r="AO22" s="302">
        <v>99.9</v>
      </c>
      <c r="AP22" s="303">
        <v>97.6</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531</v>
      </c>
      <c r="AL32" s="1167"/>
      <c r="AM32" s="1167"/>
      <c r="AN32" s="1168"/>
      <c r="AO32" s="312">
        <v>1650678</v>
      </c>
      <c r="AP32" s="312">
        <v>104885</v>
      </c>
      <c r="AQ32" s="313">
        <v>58458</v>
      </c>
      <c r="AR32" s="314">
        <v>79.400000000000006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532</v>
      </c>
      <c r="AL33" s="1167"/>
      <c r="AM33" s="1167"/>
      <c r="AN33" s="1168"/>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533</v>
      </c>
      <c r="AL34" s="1167"/>
      <c r="AM34" s="1167"/>
      <c r="AN34" s="1168"/>
      <c r="AO34" s="312" t="s">
        <v>518</v>
      </c>
      <c r="AP34" s="312" t="s">
        <v>518</v>
      </c>
      <c r="AQ34" s="313" t="s">
        <v>518</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534</v>
      </c>
      <c r="AL35" s="1167"/>
      <c r="AM35" s="1167"/>
      <c r="AN35" s="1168"/>
      <c r="AO35" s="312">
        <v>128243</v>
      </c>
      <c r="AP35" s="312">
        <v>8149</v>
      </c>
      <c r="AQ35" s="313">
        <v>14034</v>
      </c>
      <c r="AR35" s="314">
        <v>-41.9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535</v>
      </c>
      <c r="AL36" s="1167"/>
      <c r="AM36" s="1167"/>
      <c r="AN36" s="1168"/>
      <c r="AO36" s="312">
        <v>99944</v>
      </c>
      <c r="AP36" s="312">
        <v>6350</v>
      </c>
      <c r="AQ36" s="313">
        <v>2546</v>
      </c>
      <c r="AR36" s="314">
        <v>149.4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536</v>
      </c>
      <c r="AL37" s="1167"/>
      <c r="AM37" s="1167"/>
      <c r="AN37" s="1168"/>
      <c r="AO37" s="312" t="s">
        <v>518</v>
      </c>
      <c r="AP37" s="312" t="s">
        <v>518</v>
      </c>
      <c r="AQ37" s="313">
        <v>290</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537</v>
      </c>
      <c r="AL38" s="1170"/>
      <c r="AM38" s="1170"/>
      <c r="AN38" s="1171"/>
      <c r="AO38" s="315" t="s">
        <v>518</v>
      </c>
      <c r="AP38" s="315" t="s">
        <v>518</v>
      </c>
      <c r="AQ38" s="316">
        <v>1</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538</v>
      </c>
      <c r="AL39" s="1170"/>
      <c r="AM39" s="1170"/>
      <c r="AN39" s="1171"/>
      <c r="AO39" s="312">
        <v>-23601</v>
      </c>
      <c r="AP39" s="312">
        <v>-1500</v>
      </c>
      <c r="AQ39" s="313">
        <v>-4639</v>
      </c>
      <c r="AR39" s="314">
        <v>-67.7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539</v>
      </c>
      <c r="AL40" s="1167"/>
      <c r="AM40" s="1167"/>
      <c r="AN40" s="1168"/>
      <c r="AO40" s="312">
        <v>-1516268</v>
      </c>
      <c r="AP40" s="312">
        <v>-96344</v>
      </c>
      <c r="AQ40" s="313">
        <v>-48753</v>
      </c>
      <c r="AR40" s="314">
        <v>97.6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298</v>
      </c>
      <c r="AL41" s="1173"/>
      <c r="AM41" s="1173"/>
      <c r="AN41" s="1174"/>
      <c r="AO41" s="312">
        <v>338996</v>
      </c>
      <c r="AP41" s="312">
        <v>21540</v>
      </c>
      <c r="AQ41" s="313">
        <v>21939</v>
      </c>
      <c r="AR41" s="314">
        <v>-1.8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509</v>
      </c>
      <c r="AN49" s="1163" t="s">
        <v>543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1934491</v>
      </c>
      <c r="AN51" s="334">
        <v>113280</v>
      </c>
      <c r="AO51" s="335">
        <v>25.1</v>
      </c>
      <c r="AP51" s="336">
        <v>65080</v>
      </c>
      <c r="AQ51" s="337">
        <v>-10.4</v>
      </c>
      <c r="AR51" s="338">
        <v>35.5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939310</v>
      </c>
      <c r="AN52" s="342">
        <v>55004</v>
      </c>
      <c r="AO52" s="343">
        <v>41.2</v>
      </c>
      <c r="AP52" s="344">
        <v>38201</v>
      </c>
      <c r="AQ52" s="345">
        <v>4.8</v>
      </c>
      <c r="AR52" s="346">
        <v>36.4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1940027</v>
      </c>
      <c r="AN53" s="334">
        <v>116211</v>
      </c>
      <c r="AO53" s="335">
        <v>2.6</v>
      </c>
      <c r="AP53" s="336">
        <v>79288</v>
      </c>
      <c r="AQ53" s="337">
        <v>21.8</v>
      </c>
      <c r="AR53" s="338">
        <v>-19.2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951725</v>
      </c>
      <c r="AN54" s="342">
        <v>57010</v>
      </c>
      <c r="AO54" s="343">
        <v>3.6</v>
      </c>
      <c r="AP54" s="344">
        <v>41870</v>
      </c>
      <c r="AQ54" s="345">
        <v>9.6</v>
      </c>
      <c r="AR54" s="346">
        <v>-6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1567801</v>
      </c>
      <c r="AN55" s="334">
        <v>95621</v>
      </c>
      <c r="AO55" s="335">
        <v>-17.7</v>
      </c>
      <c r="AP55" s="336">
        <v>84962</v>
      </c>
      <c r="AQ55" s="337">
        <v>7.2</v>
      </c>
      <c r="AR55" s="338">
        <v>-24.9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668727</v>
      </c>
      <c r="AN56" s="342">
        <v>40786</v>
      </c>
      <c r="AO56" s="343">
        <v>-28.5</v>
      </c>
      <c r="AP56" s="344">
        <v>42793</v>
      </c>
      <c r="AQ56" s="345">
        <v>2.2000000000000002</v>
      </c>
      <c r="AR56" s="346">
        <v>-30.7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2129397</v>
      </c>
      <c r="AN57" s="334">
        <v>132162</v>
      </c>
      <c r="AO57" s="335">
        <v>38.200000000000003</v>
      </c>
      <c r="AP57" s="336">
        <v>71279</v>
      </c>
      <c r="AQ57" s="337">
        <v>-16.100000000000001</v>
      </c>
      <c r="AR57" s="338">
        <v>54.3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1071859</v>
      </c>
      <c r="AN58" s="342">
        <v>66526</v>
      </c>
      <c r="AO58" s="343">
        <v>63.1</v>
      </c>
      <c r="AP58" s="344">
        <v>36731</v>
      </c>
      <c r="AQ58" s="345">
        <v>-14.2</v>
      </c>
      <c r="AR58" s="346">
        <v>77.3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2366134</v>
      </c>
      <c r="AN59" s="334">
        <v>150345</v>
      </c>
      <c r="AO59" s="335">
        <v>13.8</v>
      </c>
      <c r="AP59" s="336">
        <v>74994</v>
      </c>
      <c r="AQ59" s="337">
        <v>5.2</v>
      </c>
      <c r="AR59" s="338">
        <v>8.6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1318528</v>
      </c>
      <c r="AN60" s="342">
        <v>83780</v>
      </c>
      <c r="AO60" s="343">
        <v>25.9</v>
      </c>
      <c r="AP60" s="344">
        <v>36188</v>
      </c>
      <c r="AQ60" s="345">
        <v>-1.5</v>
      </c>
      <c r="AR60" s="346">
        <v>27.4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1987570</v>
      </c>
      <c r="AN61" s="349">
        <v>121524</v>
      </c>
      <c r="AO61" s="350">
        <v>12.4</v>
      </c>
      <c r="AP61" s="351">
        <v>75121</v>
      </c>
      <c r="AQ61" s="352">
        <v>1.5</v>
      </c>
      <c r="AR61" s="338">
        <v>10.9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990030</v>
      </c>
      <c r="AN62" s="342">
        <v>60621</v>
      </c>
      <c r="AO62" s="343">
        <v>21.1</v>
      </c>
      <c r="AP62" s="344">
        <v>39157</v>
      </c>
      <c r="AQ62" s="345">
        <v>0.2</v>
      </c>
      <c r="AR62" s="346">
        <v>20.9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cgeOEJN/PZX4LgwpJi9miooW41qyrwyaB6uFHnp2+j7yKMQpoMqvgUcpfhyZOvt8KKX6E3SsaqnimTvB2ASAQ==" saltValue="q+FseMaJoVZaUayAfolc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0" spans="125:125" ht="13.5" hidden="1" customHeight="1" x14ac:dyDescent="0.15"/>
    <row r="121" spans="125:125" ht="13.5" hidden="1" customHeight="1" x14ac:dyDescent="0.15">
      <c r="DU121" s="259"/>
    </row>
  </sheetData>
  <sheetProtection algorithmName="SHA-512" hashValue="AbNR607MM+oLOwxvS3sO3kS7RWUaM40qbVpMWMpZAld3tWTye6HsSy7Trr0a2W7v1nyGfAPRlwBx7x7VXs1QGw==" saltValue="ta5d721Dsnlm08mxyXAC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TzA2yrLxYsRqdUHd3IyAhOXKx8q7RWt1DykIGlvRGZbVYXpKsG1423sn3wi9Qe9TVn/Twm3YcW/lcee+ys0mfw==" saltValue="roV8GhcZcebKmUkvbjbR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75" t="s">
        <v>3</v>
      </c>
      <c r="D47" s="1175"/>
      <c r="E47" s="1176"/>
      <c r="F47" s="11">
        <v>46.84</v>
      </c>
      <c r="G47" s="12">
        <v>46.53</v>
      </c>
      <c r="H47" s="12">
        <v>44.85</v>
      </c>
      <c r="I47" s="12">
        <v>48.58</v>
      </c>
      <c r="J47" s="13">
        <v>55.62</v>
      </c>
    </row>
    <row r="48" spans="2:10" ht="57.75" customHeight="1" x14ac:dyDescent="0.15">
      <c r="B48" s="14"/>
      <c r="C48" s="1177" t="s">
        <v>4</v>
      </c>
      <c r="D48" s="1177"/>
      <c r="E48" s="1178"/>
      <c r="F48" s="15">
        <v>8.39</v>
      </c>
      <c r="G48" s="16">
        <v>9.56</v>
      </c>
      <c r="H48" s="16">
        <v>11.94</v>
      </c>
      <c r="I48" s="16">
        <v>10.94</v>
      </c>
      <c r="J48" s="17">
        <v>11.92</v>
      </c>
    </row>
    <row r="49" spans="2:10" ht="57.75" customHeight="1" thickBot="1" x14ac:dyDescent="0.2">
      <c r="B49" s="18"/>
      <c r="C49" s="1179" t="s">
        <v>5</v>
      </c>
      <c r="D49" s="1179"/>
      <c r="E49" s="1180"/>
      <c r="F49" s="19" t="s">
        <v>564</v>
      </c>
      <c r="G49" s="20" t="s">
        <v>565</v>
      </c>
      <c r="H49" s="20" t="s">
        <v>566</v>
      </c>
      <c r="I49" s="20" t="s">
        <v>567</v>
      </c>
      <c r="J49" s="21">
        <v>0.76</v>
      </c>
    </row>
    <row r="50" spans="2:10" x14ac:dyDescent="0.15"/>
  </sheetData>
  <sheetProtection algorithmName="SHA-512" hashValue="gj4eS0gADL4xS6DJq6utsvi+yq2VqwF8kEHABll2HmVYeO5rpe13isNCPth9+ZBHVDLgK6dOSw3CWR1JueU0ZA==" saltValue="VRQUq5L+iHSMpDWJ6u+f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