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3_市町から回答（2回目）\01_津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5" i="10"/>
  <c r="C36" i="10" s="1"/>
  <c r="C34" i="10"/>
  <c r="C37"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AM38" i="10" s="1"/>
  <c r="BE34" i="10" l="1"/>
  <c r="BE35"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alcChain>
</file>

<file path=xl/sharedStrings.xml><?xml version="1.0" encoding="utf-8"?>
<sst xmlns="http://schemas.openxmlformats.org/spreadsheetml/2006/main" count="1150" uniqueCount="623">
  <si>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</si>
  <si>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</si>
  <si>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</si>
  <si>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</si>
  <si>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</si>
  <si>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</si>
  <si>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</si>
  <si>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</si>
  <si>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</si>
  <si>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</si>
  <si>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</si>
  <si>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</si>
  <si>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</si>
  <si>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</si>
  <si>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</si>
  <si>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</si>
  <si>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</si>
  <si>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</si>
  <si>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</si>
  <si>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</si>
  <si>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</si>
  <si>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</si>
  <si>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</si>
  <si>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</si>
  <si>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</si>
  <si>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</si>
  <si>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</si>
  <si>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</si>
  <si>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</si>
  <si>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</si>
  <si>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</si>
  <si>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</si>
  <si>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</si>
  <si>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</si>
  <si>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</si>
  <si>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</si>
  <si>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</si>
  <si>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</si>
  <si>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</si>
  <si>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</si>
  <si>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</si>
  <si>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</si>
  <si>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</si>
  <si>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</si>
  <si>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</si>
  <si>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</si>
  <si>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</si>
  <si>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</si>
  <si>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</si>
  <si>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</si>
  <si>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</si>
  <si>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</si>
  <si>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</si>
  <si>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</si>
  <si>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</si>
  <si>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</si>
  <si>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</si>
  <si>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</si>
  <si>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</si>
  <si>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</si>
  <si>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</si>
  <si>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</si>
  <si>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</si>
  <si>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</si>
  <si>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</si>
  <si>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</si>
  <si>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</si>
  <si>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</si>
  <si>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</si>
  <si>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</si>
  <si>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</si>
  <si>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</si>
  <si>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</si>
  <si>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</si>
  <si>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</si>
  <si>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</si>
  <si>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</si>
  <si>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</si>
  <si>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</si>
  <si>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</si>
  <si>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</si>
  <si>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</si>
  <si>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</si>
  <si>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</si>
  <si>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</si>
  <si>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</si>
  <si>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</si>
  <si>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</si>
  <si>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</si>
  <si>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</si>
  <si>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</si>
  <si>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</si>
  <si>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</si>
  <si>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</si>
  <si>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</si>
  <si>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</si>
  <si>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</si>
  <si>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</si>
  <si>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</si>
  <si>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</si>
  <si>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</si>
  <si>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</si>
  <si>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</si>
  <si>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</si>
  <si>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</si>
  <si>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</si>
  <si>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</si>
  <si>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</si>
  <si>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</si>
  <si>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</si>
  <si>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</si>
  <si>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</si>
  <si>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</si>
  <si>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</si>
  <si>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</si>
  <si>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</si>
  <si>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</si>
  <si>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</si>
  <si>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</si>
  <si>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</si>
  <si>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</si>
  <si>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</si>
  <si>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</si>
  <si>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</si>
  <si>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</si>
  <si>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</si>
  <si>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</si>
  <si>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</si>
  <si>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</si>
  <si>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</si>
  <si>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</si>
  <si>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</si>
  <si>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</si>
  <si>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</si>
  <si>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</si>
  <si>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</si>
  <si>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</si>
  <si>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</si>
  <si>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</si>
  <si>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</si>
  <si>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</si>
  <si>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</si>
  <si>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</si>
  <si>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</si>
  <si>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</si>
  <si>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</si>
  <si>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</si>
  <si>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</si>
  <si>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</si>
  <si>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</si>
  <si>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</si>
  <si>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</si>
  <si>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</si>
  <si>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</si>
  <si>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</si>
  <si>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</si>
  <si>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</si>
  <si>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</si>
  <si>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</si>
  <si>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</si>
  <si>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</si>
  <si>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</si>
  <si>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</si>
  <si>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</si>
  <si>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</si>
  <si>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</si>
  <si>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</si>
  <si>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</si>
  <si>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</si>
  <si>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</si>
  <si>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</si>
  <si>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</si>
  <si>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</si>
  <si>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</si>
  <si>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</si>
  <si>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</si>
  <si>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</si>
  <si>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</si>
  <si>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</si>
  <si>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</si>
  <si>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</si>
  <si>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</si>
  <si>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</si>
  <si>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</si>
  <si>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</si>
  <si>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</si>
  <si>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</si>
  <si>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</si>
  <si>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</si>
  <si>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</si>
  <si>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</si>
  <si>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</si>
  <si>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</si>
  <si>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</si>
  <si>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</si>
  <si>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</si>
  <si>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</si>
  <si>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</si>
  <si>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</si>
  <si>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</si>
  <si>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</si>
  <si>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</si>
  <si>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</si>
  <si>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</si>
  <si>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</si>
  <si>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</si>
  <si>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</si>
  <si>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</si>
  <si>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</si>
  <si>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</si>
  <si>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</si>
  <si>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</si>
  <si>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</si>
  <si>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</si>
  <si>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</si>
  <si>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</si>
  <si>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</si>
  <si>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</si>
  <si>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</si>
  <si>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</si>
  <si>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</si>
  <si>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</si>
  <si>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</si>
  <si>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</si>
  <si>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</si>
  <si>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</si>
  <si>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</si>
  <si>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</si>
  <si>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</si>
  <si>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</si>
  <si>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</si>
  <si>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</si>
  <si>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</si>
  <si>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</si>
  <si>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</si>
  <si>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</si>
  <si>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</si>
  <si>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</si>
  <si>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</si>
  <si>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</si>
  <si>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</si>
  <si>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</si>
  <si>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</si>
  <si>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</si>
  <si>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</si>
  <si>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</si>
  <si>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</si>
  <si>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</si>
  <si>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</si>
  <si>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</si>
  <si>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</si>
  <si>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</si>
  <si>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</si>
  <si>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</si>
  <si>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</si>
  <si>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</si>
  <si>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</si>
  <si>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</si>
  <si>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</si>
  <si>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</si>
  <si>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</si>
  <si>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</si>
  <si>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</si>
  <si>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</si>
  <si>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</si>
  <si>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</si>
  <si>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</si>
  <si>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</si>
  <si>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</si>
  <si>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</si>
  <si>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</si>
  <si>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</si>
  <si>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</si>
  <si>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</si>
  <si>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</si>
  <si>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</si>
  <si>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</si>
  <si>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</si>
  <si>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</si>
  <si>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</si>
  <si>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</si>
  <si>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</si>
  <si>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</si>
  <si>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</si>
  <si>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</si>
  <si>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</si>
  <si>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</si>
  <si>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</si>
  <si>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</si>
  <si>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</si>
  <si>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</si>
  <si>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</si>
  <si>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</si>
  <si>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</si>
  <si>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</si>
  <si>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</si>
  <si>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</si>
  <si>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</si>
  <si>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</si>
  <si>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</si>
  <si>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</si>
  <si>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</si>
  <si>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</si>
  <si>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</si>
  <si>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</si>
  <si>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</si>
  <si>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</si>
  <si>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</si>
  <si>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</si>
  <si>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</si>
  <si>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</si>
  <si>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</si>
  <si>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</si>
  <si>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</si>
  <si>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</si>
  <si>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</si>
  <si>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</si>
  <si>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</si>
  <si>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</si>
  <si>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</si>
  <si>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</si>
  <si>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</si>
  <si>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</si>
  <si>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</si>
  <si>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</si>
  <si>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</si>
  <si>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</si>
  <si>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</si>
  <si>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</si>
  <si>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</si>
  <si>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</si>
  <si>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</si>
  <si>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</si>
  <si>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</si>
  <si>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</si>
  <si>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</si>
  <si>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</si>
  <si>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</si>
  <si>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</si>
  <si>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</si>
  <si>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</si>
  <si>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</si>
  <si>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</si>
  <si>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</si>
  <si>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</si>
  <si>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</si>
  <si>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</si>
  <si>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</si>
  <si>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</si>
  <si>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</si>
  <si>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</si>
  <si>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</si>
  <si>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</si>
  <si>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</si>
  <si>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</si>
  <si>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</si>
  <si>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</si>
  <si>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</si>
  <si>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</si>
  <si>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</si>
  <si>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</si>
  <si>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</si>
  <si>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</si>
  <si>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</si>
  <si>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</si>
  <si>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</si>
  <si>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</si>
  <si>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</si>
  <si>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</si>
  <si>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</si>
  <si>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</si>
  <si>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</si>
  <si>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</si>
  <si>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</si>
  <si>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</si>
  <si>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</si>
  <si>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</si>
  <si>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</si>
  <si>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</si>
  <si>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</si>
  <si>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</si>
  <si>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</si>
  <si>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</si>
  <si>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</si>
  <si>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</si>
  <si>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</si>
  <si>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</si>
  <si>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</si>
  <si>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</si>
  <si>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</si>
  <si>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</si>
  <si>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</si>
  <si>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</si>
  <si>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</si>
  <si>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</si>
  <si>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</si>
  <si>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</si>
  <si>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</si>
  <si>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</si>
  <si>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</si>
  <si>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</si>
  <si>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</si>
  <si>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</si>
  <si>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</si>
  <si>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</si>
  <si>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</si>
  <si>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</si>
  <si>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</si>
  <si>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</si>
  <si>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</si>
  <si>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</si>
  <si>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</si>
  <si>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</si>
  <si>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</si>
  <si>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</si>
  <si>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駐車場事業会計</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</si>
  <si>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</si>
  <si>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</si>
  <si>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</si>
  <si>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</si>
  <si>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</si>
  <si>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</si>
  <si>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</si>
  <si>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</si>
  <si>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</si>
  <si>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</si>
  <si>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</si>
  <si>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</si>
  <si>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</si>
  <si>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</si>
  <si>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</si>
  <si>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</si>
  <si>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</si>
  <si>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</si>
  <si>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</si>
  <si>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</si>
  <si>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</si>
  <si>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</si>
  <si>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</si>
  <si>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</si>
  <si>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</si>
  <si>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</si>
  <si>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</si>
  <si>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</si>
  <si>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</si>
  <si>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</si>
  <si>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</si>
  <si>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</si>
  <si>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</si>
  <si>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</si>
  <si>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</si>
  <si>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</si>
  <si>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</si>
  <si>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</si>
  <si>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</si>
  <si>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</si>
  <si>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</si>
  <si>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</si>
  <si>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</si>
  <si>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</si>
  <si>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</si>
  <si>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</si>
  <si>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</si>
  <si>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</si>
  <si>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</si>
  <si>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</si>
  <si>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</si>
  <si>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</si>
  <si>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</si>
  <si>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</si>
  <si>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</si>
  <si>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</si>
  <si>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</si>
  <si>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</si>
  <si>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</si>
  <si>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</si>
  <si>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</si>
  <si>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</si>
  <si>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</si>
  <si>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</si>
  <si>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</si>
  <si>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</si>
  <si>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</si>
  <si>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</si>
  <si>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</si>
  <si>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</si>
  <si>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市営浄化槽事業特別会計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</si>
  <si>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</si>
  <si>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</si>
  <si>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</si>
  <si>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</si>
  <si>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</si>
  <si>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</si>
  <si>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</si>
  <si>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</si>
  <si>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</si>
  <si>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</si>
  <si>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</si>
  <si>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</si>
  <si>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</si>
  <si>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</si>
  <si>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</si>
  <si>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</si>
  <si>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</si>
  <si>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</si>
  <si>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</si>
  <si>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</si>
  <si>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</si>
  <si>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</si>
  <si>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</si>
  <si>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</si>
  <si>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</si>
  <si>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</si>
  <si>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</si>
  <si>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</si>
  <si>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</si>
  <si>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</si>
  <si>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</si>
  <si>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</si>
  <si>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</si>
  <si>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</si>
  <si>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</si>
  <si>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</si>
  <si>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</si>
  <si>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</si>
  <si>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</si>
  <si>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</si>
  <si>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</si>
  <si>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</si>
  <si>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</si>
  <si>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</si>
  <si>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</si>
  <si>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</si>
  <si>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</si>
  <si>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</si>
  <si>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</si>
  <si>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</si>
  <si>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</si>
  <si>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</si>
  <si>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</si>
  <si>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</si>
  <si>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</si>
  <si>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</si>
  <si>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</si>
  <si>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</si>
  <si>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</si>
  <si>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</si>
  <si>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</si>
  <si>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</si>
  <si>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</si>
  <si>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</si>
  <si>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</si>
  <si>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</si>
  <si>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</si>
  <si>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</si>
  <si>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</si>
  <si>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</si>
  <si>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</si>
  <si>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</si>
  <si>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</si>
  <si>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</si>
  <si>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</si>
  <si>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</si>
  <si>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</si>
  <si>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</si>
  <si>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</si>
  <si>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</si>
  <si>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</si>
  <si>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</si>
  <si>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</si>
  <si>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</si>
  <si>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</si>
  <si>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3.16</t>
  </si>
  <si>
    <t>▲ 3.31</t>
  </si>
  <si>
    <t>▲ 0.85</t>
  </si>
  <si>
    <t>モーターボート競走事業会計</t>
  </si>
  <si>
    <t>水道事業会計</t>
  </si>
  <si>
    <t>下水道事業会計</t>
  </si>
  <si>
    <t>介護保険事業特別会計</t>
  </si>
  <si>
    <t>一般会計</t>
  </si>
  <si>
    <t>工業用水道事業会計</t>
  </si>
  <si>
    <t>国民健康保険事業特別会計</t>
  </si>
  <si>
    <t>駐車場事業会計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</si>
  <si>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</si>
  <si>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</si>
  <si>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</si>
  <si>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</si>
  <si>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</si>
  <si>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</si>
  <si>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</si>
  <si>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</si>
  <si>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</si>
  <si>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津市社会教育振興会</t>
    <rPh sb="0" eb="2">
      <t>ツシ</t>
    </rPh>
    <rPh sb="2" eb="4">
      <t>シャカイ</t>
    </rPh>
    <rPh sb="4" eb="6">
      <t>キョウイク</t>
    </rPh>
    <rPh sb="6" eb="9">
      <t>シンコウカイ</t>
    </rPh>
    <phoneticPr fontId="31"/>
  </si>
  <si>
    <t>津駅前都市開発</t>
    <rPh sb="0" eb="2">
      <t>ツエキ</t>
    </rPh>
    <rPh sb="2" eb="3">
      <t>マエ</t>
    </rPh>
    <rPh sb="3" eb="5">
      <t>トシ</t>
    </rPh>
    <rPh sb="5" eb="7">
      <t>カイハツ</t>
    </rPh>
    <phoneticPr fontId="31"/>
  </si>
  <si>
    <t>伊勢湾ヘリポート</t>
    <rPh sb="0" eb="3">
      <t>イセワン</t>
    </rPh>
    <phoneticPr fontId="31"/>
  </si>
  <si>
    <t>まちづくり津夢時風</t>
    <rPh sb="5" eb="6">
      <t>ツ</t>
    </rPh>
    <rPh sb="6" eb="7">
      <t>ユメ</t>
    </rPh>
    <rPh sb="7" eb="8">
      <t>トキ</t>
    </rPh>
    <rPh sb="8" eb="9">
      <t>カゼ</t>
    </rPh>
    <phoneticPr fontId="31"/>
  </si>
  <si>
    <t>津センターパレス</t>
    <rPh sb="0" eb="1">
      <t>ツ</t>
    </rPh>
    <phoneticPr fontId="31"/>
  </si>
  <si>
    <t>津サイエンスプラザ</t>
    <rPh sb="0" eb="1">
      <t>ツ</t>
    </rPh>
    <phoneticPr fontId="31"/>
  </si>
  <si>
    <t>津市土地開発公社</t>
    <rPh sb="0" eb="2">
      <t>ツシ</t>
    </rPh>
    <rPh sb="2" eb="4">
      <t>トチ</t>
    </rPh>
    <rPh sb="4" eb="6">
      <t>カイハツ</t>
    </rPh>
    <rPh sb="6" eb="8">
      <t>コウシャ</t>
    </rPh>
    <phoneticPr fontId="31"/>
  </si>
  <si>
    <t>青山高原保健休養地管理</t>
    <rPh sb="0" eb="2">
      <t>アオヤマ</t>
    </rPh>
    <rPh sb="2" eb="4">
      <t>コウゲン</t>
    </rPh>
    <rPh sb="4" eb="6">
      <t>ホケン</t>
    </rPh>
    <rPh sb="6" eb="8">
      <t>キュウヨウ</t>
    </rPh>
    <rPh sb="8" eb="9">
      <t>チ</t>
    </rPh>
    <rPh sb="9" eb="11">
      <t>カンリ</t>
    </rPh>
    <phoneticPr fontId="31"/>
  </si>
  <si>
    <t>美杉開発観光</t>
    <rPh sb="0" eb="6">
      <t>ミスギカイハツカンコウ</t>
    </rPh>
    <phoneticPr fontId="2"/>
  </si>
  <si>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</si>
  <si>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</si>
  <si>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</si>
  <si>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</si>
  <si>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</si>
  <si>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</si>
  <si>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</si>
  <si>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</si>
  <si>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</si>
  <si>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</si>
  <si>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</si>
  <si>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</si>
  <si>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</si>
  <si>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</si>
  <si>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</si>
  <si>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</si>
  <si>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実質公債費比率は、類似団体と比較して高く、将来負担比率も高い水準にある。
　市町村合併後に進めてきた大規模事業により、増加傾向にあった地方債残高は令和元年度をピークに減少傾向であるが、元利償還金は上昇傾向にあり、令和５年度まで上昇傾向は続く見込みである。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</si>
  <si>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</si>
  <si>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</si>
  <si>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</si>
  <si>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将来負担比率については、令和４年度は地方債現在高の減少などにより改善したが、引き続き、財源の確保や歳出予算縮減の徹底等により財政の健全化に努める。　
　また、有形固定資産減価償却率については、類似団体よりも高く、上昇傾向にあり、公共建築物の延床面積は類似団体に比べて多く、建築後３０年以上を経過した施設の延べ床面積は全体の６０%を超えている。公共施設等総合管理計画に基づき、今後、施設の有効活用、複合化・集約化などを図りながら、老朽化対策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</si>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</sst>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6" xfId="15" applyFont="1" applyBorder="1" applyAlignment="1" applyProtection="1">
      <alignment horizontal="center" vertical="center" shrinkToFit="1"/>
      <protection locked="0"/>
    </xf>
    <xf numFmtId="0" fontId="34" fillId="0" borderId="108" xfId="12" applyFont="1" applyBorder="1" applyAlignment="1" applyProtection="1">
      <alignment horizontal="center" vertical="center" shrinkToFit="1"/>
      <protection locked="0"/>
    </xf>
    <xf numFmtId="0" fontId="34" fillId="0" borderId="119"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2" xfId="12" applyFont="1" applyBorder="1" applyAlignment="1" applyProtection="1">
      <alignment horizontal="center" vertical="center" shrinkToFit="1"/>
      <protection locked="0"/>
    </xf>
    <xf numFmtId="0" fontId="34" fillId="6" borderId="119" xfId="12" applyFont="1" applyFill="1" applyBorder="1" applyAlignment="1" applyProtection="1">
      <alignment horizontal="center" vertical="center" shrinkToFit="1"/>
      <protection locked="0"/>
    </xf>
    <xf numFmtId="0" fontId="34" fillId="0" borderId="141"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3"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4"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3"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3"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3"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3"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3"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85" xfId="14" applyNumberFormat="1" applyFont="1" applyBorder="1" applyAlignment="1" applyProtection="1">
      <alignment horizontal="right" vertical="center" shrinkToFit="1"/>
      <protection locked="0"/>
    </xf>
    <xf numFmtId="177" fontId="34" fillId="0" borderId="185" xfId="15" applyNumberFormat="1" applyFont="1" applyBorder="1" applyAlignment="1" applyProtection="1">
      <alignment horizontal="right" vertical="center" shrinkToFit="1"/>
      <protection locked="0"/>
    </xf>
    <xf numFmtId="177" fontId="34" fillId="0" borderId="104" xfId="15" applyNumberFormat="1" applyFont="1" applyBorder="1" applyAlignment="1" applyProtection="1">
      <alignment horizontal="right" vertical="center" shrinkToFit="1"/>
      <protection locked="0"/>
    </xf>
    <xf numFmtId="177" fontId="34" fillId="0" borderId="103" xfId="15" applyNumberFormat="1" applyFont="1" applyBorder="1" applyAlignment="1" applyProtection="1">
      <alignment horizontal="right" vertical="center" shrinkToFit="1"/>
      <protection locked="0"/>
    </xf>
    <xf numFmtId="0" fontId="34" fillId="0" borderId="103"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5" xfId="15" applyNumberFormat="1" applyFont="1" applyBorder="1" applyAlignment="1" applyProtection="1">
      <alignment horizontal="right" vertical="center" shrinkToFit="1"/>
      <protection locked="0"/>
    </xf>
    <xf numFmtId="177" fontId="34" fillId="0" borderId="110" xfId="15" applyNumberFormat="1" applyFont="1" applyBorder="1" applyAlignment="1" applyProtection="1">
      <alignment horizontal="right" vertical="center" shrinkToFit="1"/>
      <protection locked="0"/>
    </xf>
    <xf numFmtId="177" fontId="34" fillId="0" borderId="117"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4"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6"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177" fontId="34" fillId="0" borderId="109" xfId="15" applyNumberFormat="1" applyFont="1" applyBorder="1" applyAlignment="1" applyProtection="1">
      <alignment horizontal="right" vertical="center" shrinkToFit="1"/>
      <protection locked="0"/>
    </xf>
    <xf numFmtId="177" fontId="34" fillId="0" borderId="111" xfId="15" applyNumberFormat="1" applyFont="1" applyBorder="1" applyAlignment="1" applyProtection="1">
      <alignment horizontal="right" vertical="center" shrinkToFit="1"/>
      <protection locked="0"/>
    </xf>
    <xf numFmtId="0" fontId="34" fillId="0" borderId="109" xfId="14" applyFont="1" applyBorder="1" applyAlignment="1" applyProtection="1">
      <alignment horizontal="left" vertical="center" shrinkToFit="1"/>
      <protection locked="0"/>
    </xf>
    <xf numFmtId="0" fontId="34" fillId="0" borderId="110" xfId="14"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177" fontId="34" fillId="0" borderId="10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3" xfId="15" applyFont="1" applyBorder="1" applyAlignment="1" applyProtection="1">
      <alignment horizontal="left" vertical="center" shrinkToFit="1"/>
      <protection locked="0"/>
    </xf>
    <xf numFmtId="0" fontId="34" fillId="0" borderId="118"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5" xfId="15" applyNumberFormat="1" applyFont="1" applyFill="1" applyBorder="1" applyAlignment="1" applyProtection="1">
      <alignment horizontal="right" vertical="center" shrinkToFit="1"/>
      <protection locked="0"/>
    </xf>
    <xf numFmtId="177" fontId="34" fillId="8" borderId="126"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43"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21" xfId="14" applyNumberFormat="1" applyFont="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177" fontId="34" fillId="0" borderId="121" xfId="15" applyNumberFormat="1" applyFont="1" applyBorder="1" applyAlignment="1" applyProtection="1">
      <alignment horizontal="right" vertical="center" shrinkToFit="1"/>
      <protection locked="0"/>
    </xf>
    <xf numFmtId="0" fontId="34" fillId="0" borderId="121" xfId="15" applyFont="1" applyBorder="1" applyAlignment="1" applyProtection="1">
      <alignment horizontal="left" vertical="center" shrinkToFit="1"/>
      <protection locked="0"/>
    </xf>
    <xf numFmtId="0" fontId="34" fillId="0" borderId="124"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6" xfId="15" applyFont="1" applyFill="1" applyBorder="1" applyAlignment="1" applyProtection="1">
      <alignment horizontal="left" vertical="center" shrinkToFit="1"/>
      <protection locked="0"/>
    </xf>
    <xf numFmtId="0" fontId="34" fillId="8" borderId="129"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4"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177" fontId="34" fillId="0" borderId="133" xfId="14" applyNumberFormat="1" applyFont="1" applyBorder="1" applyAlignment="1" applyProtection="1">
      <alignment horizontal="right" vertical="center" shrinkToFit="1"/>
      <protection locked="0"/>
    </xf>
    <xf numFmtId="177" fontId="34" fillId="0" borderId="134" xfId="14" applyNumberFormat="1" applyFont="1" applyBorder="1" applyAlignment="1" applyProtection="1">
      <alignment horizontal="righ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2" applyNumberFormat="1" applyFont="1" applyBorder="1" applyAlignment="1" applyProtection="1">
      <alignment horizontal="right" vertical="center" shrinkToFit="1"/>
      <protection locked="0"/>
    </xf>
    <xf numFmtId="177" fontId="34" fillId="0" borderId="134" xfId="12" applyNumberFormat="1" applyFont="1" applyBorder="1" applyAlignment="1" applyProtection="1">
      <alignment horizontal="right" vertical="center" shrinkToFit="1"/>
      <protection locked="0"/>
    </xf>
    <xf numFmtId="187" fontId="34" fillId="0" borderId="134"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0" fontId="34" fillId="0" borderId="113" xfId="12" applyFont="1" applyBorder="1" applyAlignment="1" applyProtection="1">
      <alignment horizontal="left" vertical="center" shrinkToFit="1"/>
      <protection locked="0"/>
    </xf>
    <xf numFmtId="0" fontId="34" fillId="0" borderId="118" xfId="12"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12" xfId="13" applyNumberFormat="1" applyFont="1" applyFill="1" applyBorder="1" applyAlignment="1" applyProtection="1">
      <alignment horizontal="right" vertical="center" shrinkToFit="1"/>
      <protection locked="0"/>
    </xf>
    <xf numFmtId="177" fontId="34" fillId="6" borderId="113" xfId="13" applyNumberFormat="1" applyFont="1" applyFill="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87" fontId="34" fillId="6" borderId="113"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26"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1" xfId="12" applyNumberFormat="1" applyFont="1" applyFill="1" applyBorder="1" applyAlignment="1" applyProtection="1">
      <alignment horizontal="right" vertical="center" shrinkToFit="1"/>
      <protection locked="0"/>
    </xf>
    <xf numFmtId="0" fontId="34" fillId="8" borderId="126" xfId="12" applyFont="1" applyFill="1" applyBorder="1" applyAlignment="1" applyProtection="1">
      <alignment horizontal="left" vertical="center" shrinkToFit="1"/>
      <protection locked="0"/>
    </xf>
    <xf numFmtId="0" fontId="34" fillId="8" borderId="129"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09" xfId="12" applyFont="1" applyFill="1" applyBorder="1" applyAlignment="1" applyProtection="1">
      <alignment horizontal="left" vertical="center" shrinkToFit="1"/>
      <protection locked="0"/>
    </xf>
    <xf numFmtId="0" fontId="34" fillId="6" borderId="110" xfId="12" applyFont="1" applyFill="1" applyBorder="1" applyAlignment="1" applyProtection="1">
      <alignment horizontal="left" vertical="center" shrinkToFit="1"/>
      <protection locked="0"/>
    </xf>
    <xf numFmtId="0" fontId="34" fillId="6" borderId="116" xfId="12" applyFont="1" applyFill="1" applyBorder="1" applyAlignment="1" applyProtection="1">
      <alignment horizontal="left" vertical="center" shrinkToFit="1"/>
      <protection locked="0"/>
    </xf>
    <xf numFmtId="177" fontId="34" fillId="6" borderId="109" xfId="12" applyNumberFormat="1" applyFont="1" applyFill="1" applyBorder="1" applyAlignment="1" applyProtection="1">
      <alignment horizontal="right" vertical="center" shrinkToFit="1"/>
      <protection locked="0"/>
    </xf>
    <xf numFmtId="177" fontId="34" fillId="6" borderId="110" xfId="12" applyNumberFormat="1" applyFont="1" applyFill="1" applyBorder="1" applyAlignment="1" applyProtection="1">
      <alignment horizontal="right" vertical="center" shrinkToFit="1"/>
      <protection locked="0"/>
    </xf>
    <xf numFmtId="177" fontId="34" fillId="6" borderId="111" xfId="12" applyNumberFormat="1" applyFont="1" applyFill="1" applyBorder="1" applyAlignment="1" applyProtection="1">
      <alignment horizontal="right" vertical="center" shrinkToFit="1"/>
      <protection locked="0"/>
    </xf>
    <xf numFmtId="0" fontId="34" fillId="6" borderId="111"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5"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09" xfId="12" applyFont="1" applyBorder="1" applyAlignment="1" applyProtection="1">
      <alignment horizontal="left" vertical="center" shrinkToFit="1"/>
      <protection locked="0"/>
    </xf>
    <xf numFmtId="0" fontId="34" fillId="0" borderId="110" xfId="12" applyFont="1" applyBorder="1" applyAlignment="1" applyProtection="1">
      <alignment horizontal="left" vertical="center" shrinkToFit="1"/>
      <protection locked="0"/>
    </xf>
    <xf numFmtId="0" fontId="34" fillId="0" borderId="111"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9" xfId="12" applyNumberFormat="1" applyFont="1" applyBorder="1" applyAlignment="1" applyProtection="1">
      <alignment horizontal="right" vertical="center" shrinkToFit="1"/>
      <protection locked="0"/>
    </xf>
    <xf numFmtId="177" fontId="34" fillId="0" borderId="110" xfId="12" applyNumberFormat="1" applyFont="1" applyBorder="1" applyAlignment="1" applyProtection="1">
      <alignment horizontal="right" vertical="center" shrinkToFit="1"/>
      <protection locked="0"/>
    </xf>
    <xf numFmtId="177" fontId="34" fillId="0" borderId="114" xfId="12" applyNumberFormat="1" applyFont="1" applyBorder="1" applyAlignment="1" applyProtection="1">
      <alignment horizontal="righ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177" fontId="34" fillId="6" borderId="120" xfId="12" applyNumberFormat="1" applyFont="1" applyFill="1" applyBorder="1" applyAlignment="1" applyProtection="1">
      <alignment horizontal="right" vertical="center" shrinkToFit="1"/>
      <protection locked="0"/>
    </xf>
    <xf numFmtId="177" fontId="34" fillId="6" borderId="121" xfId="12" applyNumberFormat="1" applyFont="1" applyFill="1" applyBorder="1" applyAlignment="1" applyProtection="1">
      <alignment horizontal="right" vertical="center" shrinkToFit="1"/>
      <protection locked="0"/>
    </xf>
    <xf numFmtId="0" fontId="34" fillId="6" borderId="121" xfId="12" applyFont="1" applyFill="1" applyBorder="1" applyAlignment="1" applyProtection="1">
      <alignment horizontal="left" vertical="center" shrinkToFit="1"/>
      <protection locked="0"/>
    </xf>
    <xf numFmtId="0" fontId="34" fillId="6" borderId="124" xfId="12" applyFont="1" applyFill="1" applyBorder="1" applyAlignment="1" applyProtection="1">
      <alignment horizontal="lef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8"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49"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58"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0"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6"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69" xfId="14" applyNumberFormat="1" applyFont="1" applyFill="1" applyBorder="1" applyAlignment="1">
      <alignment horizontal="right" vertical="center" shrinkToFit="1"/>
    </xf>
    <xf numFmtId="177" fontId="34" fillId="6" borderId="170"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5" xfId="14" applyNumberFormat="1" applyFont="1" applyFill="1" applyBorder="1" applyAlignment="1">
      <alignment horizontal="right" vertical="center" shrinkToFit="1"/>
    </xf>
    <xf numFmtId="177" fontId="34" fillId="6" borderId="161"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7"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1"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8"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8773-419F-840D-F791364C31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43649</c:v>
                </c:pt>
                <c:pt idx="1">
                  <c:v>61855</c:v>
                </c:pt>
                <c:pt idx="2">
                  <c:v>42280</c:v>
                </c:pt>
                <c:pt idx="3">
                  <c:v>30214</c:v>
                </c:pt>
                <c:pt idx="4">
                  <c:v>33302</c:v>
                </c:pt>
              </c:numCache>
            </c:numRef>
          </c:val>
          <c:smooth val="0"/>
          <c:extLst>
            <c:ext xmlns:c16="http://schemas.microsoft.com/office/drawing/2014/chart" uri="{C3380CC4-5D6E-409C-BE32-E72D297353CC}">
              <c16:uniqueId val="{00000001-8773-419F-840D-F791364C31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0.25</c:v>
                </c:pt>
                <c:pt idx="1">
                  <c:v>0.35</c:v>
                </c:pt>
                <c:pt idx="2">
                  <c:v>3.51</c:v>
                </c:pt>
                <c:pt idx="3">
                  <c:v>4</c:v>
                </c:pt>
                <c:pt idx="4">
                  <c:v>1.1299999999999999</c:v>
                </c:pt>
              </c:numCache>
            </c:numRef>
          </c:val>
          <c:extLst>
            <c:ext xmlns:c16="http://schemas.microsoft.com/office/drawing/2014/chart" uri="{C3380CC4-5D6E-409C-BE32-E72D297353CC}">
              <c16:uniqueId val="{00000000-3EDE-4CE6-85B3-B1D05815BA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16.18</c:v>
                </c:pt>
                <c:pt idx="1">
                  <c:v>12.93</c:v>
                </c:pt>
                <c:pt idx="2">
                  <c:v>12.89</c:v>
                </c:pt>
                <c:pt idx="3">
                  <c:v>14.22</c:v>
                </c:pt>
                <c:pt idx="4">
                  <c:v>16.45</c:v>
                </c:pt>
              </c:numCache>
            </c:numRef>
          </c:val>
          <c:extLst>
            <c:ext xmlns:c16="http://schemas.microsoft.com/office/drawing/2014/chart" uri="{C3380CC4-5D6E-409C-BE32-E72D297353CC}">
              <c16:uniqueId val="{00000001-3EDE-4CE6-85B3-B1D05815BA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-3.16</c:v>
                </c:pt>
                <c:pt idx="1">
                  <c:v>-3.31</c:v>
                </c:pt>
                <c:pt idx="2">
                  <c:v>3.38</c:v>
                </c:pt>
                <c:pt idx="3">
                  <c:v>2.35</c:v>
                </c:pt>
                <c:pt idx="4">
                  <c:v>-0.85</c:v>
                </c:pt>
              </c:numCache>
            </c:numRef>
          </c:val>
          <c:smooth val="0"/>
          <c:extLst>
            <c:ext xmlns:c16="http://schemas.microsoft.com/office/drawing/2014/chart" uri="{C3380CC4-5D6E-409C-BE32-E72D297353CC}">
              <c16:uniqueId val="{00000002-3EDE-4CE6-85B3-B1D05815BA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0.19</c:v>
                </c:pt>
                <c:pt idx="2">
                  <c:v>#N/A</c:v>
                </c:pt>
                <c:pt idx="3">
                  <c:v>0.08</c:v>
                </c:pt>
                <c:pt idx="4">
                  <c:v>#N/A</c:v>
                </c:pt>
                <c:pt idx="5">
                  <c:v>0.06</c:v>
                </c:pt>
                <c:pt idx="6">
                  <c:v>#N/A</c:v>
                </c:pt>
                <c:pt idx="7">
                  <c:v>7.0000000000000007E-2</c:v>
                </c:pt>
                <c:pt idx="8">
                  <c:v>#N/A</c:v>
                </c:pt>
                <c:pt idx="9">
                  <c:v>0.16</c:v>
                </c:pt>
              </c:numCache>
            </c:numRef>
          </c:val>
          <c:extLst>
            <c:ext xmlns:c16="http://schemas.microsoft.com/office/drawing/2014/chart" uri="{C3380CC4-5D6E-409C-BE32-E72D297353CC}">
              <c16:uniqueId val="{00000000-5AE0-496B-BAC1-C992FB57E2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E0-496B-BAC1-C992FB57E2FF}"/>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0.21</c:v>
                </c:pt>
                <c:pt idx="2">
                  <c:v>#N/A</c:v>
                </c:pt>
                <c:pt idx="3">
                  <c:v>0.25</c:v>
                </c:pt>
                <c:pt idx="4">
                  <c:v>#N/A</c:v>
                </c:pt>
                <c:pt idx="5">
                  <c:v>0.14000000000000001</c:v>
                </c:pt>
                <c:pt idx="6">
                  <c:v>#N/A</c:v>
                </c:pt>
                <c:pt idx="7">
                  <c:v>0.08</c:v>
                </c:pt>
                <c:pt idx="8">
                  <c:v>#N/A</c:v>
                </c:pt>
                <c:pt idx="9">
                  <c:v>0.12</c:v>
                </c:pt>
              </c:numCache>
            </c:numRef>
          </c:val>
          <c:extLst>
            <c:ext xmlns:c16="http://schemas.microsoft.com/office/drawing/2014/chart" uri="{C3380CC4-5D6E-409C-BE32-E72D297353CC}">
              <c16:uniqueId val="{00000002-5AE0-496B-BAC1-C992FB57E2F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0.26</c:v>
                </c:pt>
                <c:pt idx="2">
                  <c:v>#N/A</c:v>
                </c:pt>
                <c:pt idx="3">
                  <c:v>0.04</c:v>
                </c:pt>
                <c:pt idx="4">
                  <c:v>#N/A</c:v>
                </c:pt>
                <c:pt idx="5">
                  <c:v>0.33</c:v>
                </c:pt>
                <c:pt idx="6">
                  <c:v>#N/A</c:v>
                </c:pt>
                <c:pt idx="7">
                  <c:v>7.0000000000000007E-2</c:v>
                </c:pt>
                <c:pt idx="8">
                  <c:v>#N/A</c:v>
                </c:pt>
                <c:pt idx="9">
                  <c:v>0.25</c:v>
                </c:pt>
              </c:numCache>
            </c:numRef>
          </c:val>
          <c:extLst>
            <c:ext xmlns:c16="http://schemas.microsoft.com/office/drawing/2014/chart" uri="{C3380CC4-5D6E-409C-BE32-E72D297353CC}">
              <c16:uniqueId val="{00000003-5AE0-496B-BAC1-C992FB57E2FF}"/>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0.23</c:v>
                </c:pt>
                <c:pt idx="2">
                  <c:v>#N/A</c:v>
                </c:pt>
                <c:pt idx="3">
                  <c:v>0.24</c:v>
                </c:pt>
                <c:pt idx="4">
                  <c:v>#N/A</c:v>
                </c:pt>
                <c:pt idx="5">
                  <c:v>0.25</c:v>
                </c:pt>
                <c:pt idx="6">
                  <c:v>#N/A</c:v>
                </c:pt>
                <c:pt idx="7">
                  <c:v>0.25</c:v>
                </c:pt>
                <c:pt idx="8">
                  <c:v>#N/A</c:v>
                </c:pt>
                <c:pt idx="9">
                  <c:v>0.27</c:v>
                </c:pt>
              </c:numCache>
            </c:numRef>
          </c:val>
          <c:extLst>
            <c:ext xmlns:c16="http://schemas.microsoft.com/office/drawing/2014/chart" uri="{C3380CC4-5D6E-409C-BE32-E72D297353CC}">
              <c16:uniqueId val="{00000004-5AE0-496B-BAC1-C992FB57E2FF}"/>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0.24</c:v>
                </c:pt>
                <c:pt idx="2">
                  <c:v>#N/A</c:v>
                </c:pt>
                <c:pt idx="3">
                  <c:v>0.32</c:v>
                </c:pt>
                <c:pt idx="4">
                  <c:v>#N/A</c:v>
                </c:pt>
                <c:pt idx="5">
                  <c:v>3.49</c:v>
                </c:pt>
                <c:pt idx="6">
                  <c:v>#N/A</c:v>
                </c:pt>
                <c:pt idx="7">
                  <c:v>3.97</c:v>
                </c:pt>
                <c:pt idx="8">
                  <c:v>#N/A</c:v>
                </c:pt>
                <c:pt idx="9">
                  <c:v>1.02</c:v>
                </c:pt>
              </c:numCache>
            </c:numRef>
          </c:val>
          <c:extLst>
            <c:ext xmlns:c16="http://schemas.microsoft.com/office/drawing/2014/chart" uri="{C3380CC4-5D6E-409C-BE32-E72D297353CC}">
              <c16:uniqueId val="{00000005-5AE0-496B-BAC1-C992FB57E2F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0.92</c:v>
                </c:pt>
                <c:pt idx="2">
                  <c:v>#N/A</c:v>
                </c:pt>
                <c:pt idx="3">
                  <c:v>0.65</c:v>
                </c:pt>
                <c:pt idx="4">
                  <c:v>#N/A</c:v>
                </c:pt>
                <c:pt idx="5">
                  <c:v>0.74</c:v>
                </c:pt>
                <c:pt idx="6">
                  <c:v>#N/A</c:v>
                </c:pt>
                <c:pt idx="7">
                  <c:v>0.96</c:v>
                </c:pt>
                <c:pt idx="8">
                  <c:v>#N/A</c:v>
                </c:pt>
                <c:pt idx="9">
                  <c:v>1.17</c:v>
                </c:pt>
              </c:numCache>
            </c:numRef>
          </c:val>
          <c:extLst>
            <c:ext xmlns:c16="http://schemas.microsoft.com/office/drawing/2014/chart" uri="{C3380CC4-5D6E-409C-BE32-E72D297353CC}">
              <c16:uniqueId val="{00000006-5AE0-496B-BAC1-C992FB57E2F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c:v>
                </c:pt>
                <c:pt idx="2">
                  <c:v>#N/A</c:v>
                </c:pt>
                <c:pt idx="3">
                  <c:v>0.52</c:v>
                </c:pt>
                <c:pt idx="4">
                  <c:v>#N/A</c:v>
                </c:pt>
                <c:pt idx="5">
                  <c:v>0.69</c:v>
                </c:pt>
                <c:pt idx="6">
                  <c:v>#N/A</c:v>
                </c:pt>
                <c:pt idx="7">
                  <c:v>0.99</c:v>
                </c:pt>
                <c:pt idx="8">
                  <c:v>#N/A</c:v>
                </c:pt>
                <c:pt idx="9">
                  <c:v>1.4</c:v>
                </c:pt>
              </c:numCache>
            </c:numRef>
          </c:val>
          <c:extLst>
            <c:ext xmlns:c16="http://schemas.microsoft.com/office/drawing/2014/chart" uri="{C3380CC4-5D6E-409C-BE32-E72D297353CC}">
              <c16:uniqueId val="{00000007-5AE0-496B-BAC1-C992FB57E2F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7.52</c:v>
                </c:pt>
                <c:pt idx="2">
                  <c:v>#N/A</c:v>
                </c:pt>
                <c:pt idx="3">
                  <c:v>7.12</c:v>
                </c:pt>
                <c:pt idx="4">
                  <c:v>#N/A</c:v>
                </c:pt>
                <c:pt idx="5">
                  <c:v>6</c:v>
                </c:pt>
                <c:pt idx="6">
                  <c:v>#N/A</c:v>
                </c:pt>
                <c:pt idx="7">
                  <c:v>4.92</c:v>
                </c:pt>
                <c:pt idx="8">
                  <c:v>#N/A</c:v>
                </c:pt>
                <c:pt idx="9">
                  <c:v>4.88</c:v>
                </c:pt>
              </c:numCache>
            </c:numRef>
          </c:val>
          <c:extLst>
            <c:ext xmlns:c16="http://schemas.microsoft.com/office/drawing/2014/chart" uri="{C3380CC4-5D6E-409C-BE32-E72D297353CC}">
              <c16:uniqueId val="{00000008-5AE0-496B-BAC1-C992FB57E2FF}"/>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5.45</c:v>
                </c:pt>
                <c:pt idx="2">
                  <c:v>#N/A</c:v>
                </c:pt>
                <c:pt idx="3">
                  <c:v>9.25</c:v>
                </c:pt>
                <c:pt idx="4">
                  <c:v>#N/A</c:v>
                </c:pt>
                <c:pt idx="5">
                  <c:v>10.88</c:v>
                </c:pt>
                <c:pt idx="6">
                  <c:v>#N/A</c:v>
                </c:pt>
                <c:pt idx="7">
                  <c:v>17.559999999999999</c:v>
                </c:pt>
                <c:pt idx="8">
                  <c:v>#N/A</c:v>
                </c:pt>
                <c:pt idx="9">
                  <c:v>25.08</c:v>
                </c:pt>
              </c:numCache>
            </c:numRef>
          </c:val>
          <c:extLst>
            <c:ext xmlns:c16="http://schemas.microsoft.com/office/drawing/2014/chart" uri="{C3380CC4-5D6E-409C-BE32-E72D297353CC}">
              <c16:uniqueId val="{00000009-5AE0-496B-BAC1-C992FB57E2F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13345</c:v>
                </c:pt>
                <c:pt idx="5">
                  <c:v>12851</c:v>
                </c:pt>
                <c:pt idx="8">
                  <c:v>12752</c:v>
                </c:pt>
                <c:pt idx="11">
                  <c:v>12751</c:v>
                </c:pt>
                <c:pt idx="14">
                  <c:v>13189</c:v>
                </c:pt>
              </c:numCache>
            </c:numRef>
          </c:val>
          <c:extLst>
            <c:ext xmlns:c16="http://schemas.microsoft.com/office/drawing/2014/chart" uri="{C3380CC4-5D6E-409C-BE32-E72D297353CC}">
              <c16:uniqueId val="{00000000-AB65-4382-8DBB-7ABA8F6328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65-4382-8DBB-7ABA8F6328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70</c:v>
                </c:pt>
                <c:pt idx="3">
                  <c:v>56</c:v>
                </c:pt>
                <c:pt idx="6">
                  <c:v>45</c:v>
                </c:pt>
                <c:pt idx="9">
                  <c:v>33</c:v>
                </c:pt>
                <c:pt idx="12">
                  <c:v>24</c:v>
                </c:pt>
              </c:numCache>
            </c:numRef>
          </c:val>
          <c:extLst>
            <c:ext xmlns:c16="http://schemas.microsoft.com/office/drawing/2014/chart" uri="{C3380CC4-5D6E-409C-BE32-E72D297353CC}">
              <c16:uniqueId val="{00000002-AB65-4382-8DBB-7ABA8F6328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c:v>
                </c:pt>
                <c:pt idx="3">
                  <c:v>10</c:v>
                </c:pt>
                <c:pt idx="6">
                  <c:v>10</c:v>
                </c:pt>
                <c:pt idx="9">
                  <c:v>10</c:v>
                </c:pt>
                <c:pt idx="12">
                  <c:v>10</c:v>
                </c:pt>
              </c:numCache>
            </c:numRef>
          </c:val>
          <c:extLst>
            <c:ext xmlns:c16="http://schemas.microsoft.com/office/drawing/2014/chart" uri="{C3380CC4-5D6E-409C-BE32-E72D297353CC}">
              <c16:uniqueId val="{00000003-AB65-4382-8DBB-7ABA8F6328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5164</c:v>
                </c:pt>
                <c:pt idx="3">
                  <c:v>4699</c:v>
                </c:pt>
                <c:pt idx="6">
                  <c:v>4532</c:v>
                </c:pt>
                <c:pt idx="9">
                  <c:v>4416</c:v>
                </c:pt>
                <c:pt idx="12">
                  <c:v>4497</c:v>
                </c:pt>
              </c:numCache>
            </c:numRef>
          </c:val>
          <c:extLst>
            <c:ext xmlns:c16="http://schemas.microsoft.com/office/drawing/2014/chart" uri="{C3380CC4-5D6E-409C-BE32-E72D297353CC}">
              <c16:uniqueId val="{00000004-AB65-4382-8DBB-7ABA8F6328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65-4382-8DBB-7ABA8F6328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65-4382-8DBB-7ABA8F6328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11066</c:v>
                </c:pt>
                <c:pt idx="3">
                  <c:v>10855</c:v>
                </c:pt>
                <c:pt idx="6">
                  <c:v>10854</c:v>
                </c:pt>
                <c:pt idx="9">
                  <c:v>11125</c:v>
                </c:pt>
                <c:pt idx="12">
                  <c:v>11799</c:v>
                </c:pt>
              </c:numCache>
            </c:numRef>
          </c:val>
          <c:extLst>
            <c:ext xmlns:c16="http://schemas.microsoft.com/office/drawing/2014/chart" uri="{C3380CC4-5D6E-409C-BE32-E72D297353CC}">
              <c16:uniqueId val="{00000007-AB65-4382-8DBB-7ABA8F6328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2965</c:v>
                </c:pt>
                <c:pt idx="2">
                  <c:v>#N/A</c:v>
                </c:pt>
                <c:pt idx="3">
                  <c:v>#N/A</c:v>
                </c:pt>
                <c:pt idx="4">
                  <c:v>2769</c:v>
                </c:pt>
                <c:pt idx="5">
                  <c:v>#N/A</c:v>
                </c:pt>
                <c:pt idx="6">
                  <c:v>#N/A</c:v>
                </c:pt>
                <c:pt idx="7">
                  <c:v>2689</c:v>
                </c:pt>
                <c:pt idx="8">
                  <c:v>#N/A</c:v>
                </c:pt>
                <c:pt idx="9">
                  <c:v>#N/A</c:v>
                </c:pt>
                <c:pt idx="10">
                  <c:v>2833</c:v>
                </c:pt>
                <c:pt idx="11">
                  <c:v>#N/A</c:v>
                </c:pt>
                <c:pt idx="12">
                  <c:v>#N/A</c:v>
                </c:pt>
                <c:pt idx="13">
                  <c:v>3141</c:v>
                </c:pt>
                <c:pt idx="14">
                  <c:v>#N/A</c:v>
                </c:pt>
              </c:numCache>
            </c:numRef>
          </c:val>
          <c:smooth val="0"/>
          <c:extLst>
            <c:ext xmlns:c16="http://schemas.microsoft.com/office/drawing/2014/chart" uri="{C3380CC4-5D6E-409C-BE32-E72D297353CC}">
              <c16:uniqueId val="{00000008-AB65-4382-8DBB-7ABA8F6328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124243</c:v>
                </c:pt>
                <c:pt idx="5">
                  <c:v>125269</c:v>
                </c:pt>
                <c:pt idx="8">
                  <c:v>123146</c:v>
                </c:pt>
                <c:pt idx="11">
                  <c:v>119249</c:v>
                </c:pt>
                <c:pt idx="14">
                  <c:v>112850</c:v>
                </c:pt>
              </c:numCache>
            </c:numRef>
          </c:val>
          <c:extLst>
            <c:ext xmlns:c16="http://schemas.microsoft.com/office/drawing/2014/chart" uri="{C3380CC4-5D6E-409C-BE32-E72D297353CC}">
              <c16:uniqueId val="{00000000-5AB4-441E-B51E-48C669E661C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24783</c:v>
                </c:pt>
                <c:pt idx="5">
                  <c:v>26856</c:v>
                </c:pt>
                <c:pt idx="8">
                  <c:v>28009</c:v>
                </c:pt>
                <c:pt idx="11">
                  <c:v>29044</c:v>
                </c:pt>
                <c:pt idx="14">
                  <c:v>27733</c:v>
                </c:pt>
              </c:numCache>
            </c:numRef>
          </c:val>
          <c:extLst>
            <c:ext xmlns:c16="http://schemas.microsoft.com/office/drawing/2014/chart" uri="{C3380CC4-5D6E-409C-BE32-E72D297353CC}">
              <c16:uniqueId val="{00000001-5AB4-441E-B51E-48C669E661C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19313</c:v>
                </c:pt>
                <c:pt idx="5">
                  <c:v>17101</c:v>
                </c:pt>
                <c:pt idx="8">
                  <c:v>16751</c:v>
                </c:pt>
                <c:pt idx="11">
                  <c:v>20577</c:v>
                </c:pt>
                <c:pt idx="14">
                  <c:v>21414</c:v>
                </c:pt>
              </c:numCache>
            </c:numRef>
          </c:val>
          <c:extLst>
            <c:ext xmlns:c16="http://schemas.microsoft.com/office/drawing/2014/chart" uri="{C3380CC4-5D6E-409C-BE32-E72D297353CC}">
              <c16:uniqueId val="{00000002-5AB4-441E-B51E-48C669E661C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AB4-441E-B51E-48C669E661C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AB4-441E-B51E-48C669E661C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189</c:v>
                </c:pt>
                <c:pt idx="3">
                  <c:v>0</c:v>
                </c:pt>
                <c:pt idx="6">
                  <c:v>0</c:v>
                </c:pt>
                <c:pt idx="9">
                  <c:v>0</c:v>
                </c:pt>
                <c:pt idx="12">
                  <c:v>0</c:v>
                </c:pt>
              </c:numCache>
            </c:numRef>
          </c:val>
          <c:extLst>
            <c:ext xmlns:c16="http://schemas.microsoft.com/office/drawing/2014/chart" uri="{C3380CC4-5D6E-409C-BE32-E72D297353CC}">
              <c16:uniqueId val="{00000005-5AB4-441E-B51E-48C669E661C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20428</c:v>
                </c:pt>
                <c:pt idx="3">
                  <c:v>19859</c:v>
                </c:pt>
                <c:pt idx="6">
                  <c:v>19211</c:v>
                </c:pt>
                <c:pt idx="9">
                  <c:v>18574</c:v>
                </c:pt>
                <c:pt idx="12">
                  <c:v>17795</c:v>
                </c:pt>
              </c:numCache>
            </c:numRef>
          </c:val>
          <c:extLst>
            <c:ext xmlns:c16="http://schemas.microsoft.com/office/drawing/2014/chart" uri="{C3380CC4-5D6E-409C-BE32-E72D297353CC}">
              <c16:uniqueId val="{00000006-5AB4-441E-B51E-48C669E661C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80</c:v>
                </c:pt>
                <c:pt idx="3">
                  <c:v>66</c:v>
                </c:pt>
                <c:pt idx="6">
                  <c:v>51</c:v>
                </c:pt>
                <c:pt idx="9">
                  <c:v>36</c:v>
                </c:pt>
                <c:pt idx="12">
                  <c:v>22</c:v>
                </c:pt>
              </c:numCache>
            </c:numRef>
          </c:val>
          <c:extLst>
            <c:ext xmlns:c16="http://schemas.microsoft.com/office/drawing/2014/chart" uri="{C3380CC4-5D6E-409C-BE32-E72D297353CC}">
              <c16:uniqueId val="{00000007-5AB4-441E-B51E-48C669E661C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62330</c:v>
                </c:pt>
                <c:pt idx="3">
                  <c:v>63582</c:v>
                </c:pt>
                <c:pt idx="6">
                  <c:v>63541</c:v>
                </c:pt>
                <c:pt idx="9">
                  <c:v>62137</c:v>
                </c:pt>
                <c:pt idx="12">
                  <c:v>59853</c:v>
                </c:pt>
              </c:numCache>
            </c:numRef>
          </c:val>
          <c:extLst>
            <c:ext xmlns:c16="http://schemas.microsoft.com/office/drawing/2014/chart" uri="{C3380CC4-5D6E-409C-BE32-E72D297353CC}">
              <c16:uniqueId val="{00000008-5AB4-441E-B51E-48C669E661C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992</c:v>
                </c:pt>
                <c:pt idx="3">
                  <c:v>976</c:v>
                </c:pt>
                <c:pt idx="6">
                  <c:v>905</c:v>
                </c:pt>
                <c:pt idx="9">
                  <c:v>1026</c:v>
                </c:pt>
                <c:pt idx="12">
                  <c:v>1023</c:v>
                </c:pt>
              </c:numCache>
            </c:numRef>
          </c:val>
          <c:extLst>
            <c:ext xmlns:c16="http://schemas.microsoft.com/office/drawing/2014/chart" uri="{C3380CC4-5D6E-409C-BE32-E72D297353CC}">
              <c16:uniqueId val="{00000009-5AB4-441E-B51E-48C669E661C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109289</c:v>
                </c:pt>
                <c:pt idx="3">
                  <c:v>112711</c:v>
                </c:pt>
                <c:pt idx="6">
                  <c:v>111338</c:v>
                </c:pt>
                <c:pt idx="9">
                  <c:v>108467</c:v>
                </c:pt>
                <c:pt idx="12">
                  <c:v>102124</c:v>
                </c:pt>
              </c:numCache>
            </c:numRef>
          </c:val>
          <c:extLst>
            <c:ext xmlns:c16="http://schemas.microsoft.com/office/drawing/2014/chart" uri="{C3380CC4-5D6E-409C-BE32-E72D297353CC}">
              <c16:uniqueId val="{0000000A-5AB4-441E-B51E-48C669E661C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24970</c:v>
                </c:pt>
                <c:pt idx="2">
                  <c:v>#N/A</c:v>
                </c:pt>
                <c:pt idx="3">
                  <c:v>#N/A</c:v>
                </c:pt>
                <c:pt idx="4">
                  <c:v>27968</c:v>
                </c:pt>
                <c:pt idx="5">
                  <c:v>#N/A</c:v>
                </c:pt>
                <c:pt idx="6">
                  <c:v>#N/A</c:v>
                </c:pt>
                <c:pt idx="7">
                  <c:v>27140</c:v>
                </c:pt>
                <c:pt idx="8">
                  <c:v>#N/A</c:v>
                </c:pt>
                <c:pt idx="9">
                  <c:v>#N/A</c:v>
                </c:pt>
                <c:pt idx="10">
                  <c:v>21370</c:v>
                </c:pt>
                <c:pt idx="11">
                  <c:v>#N/A</c:v>
                </c:pt>
                <c:pt idx="12">
                  <c:v>#N/A</c:v>
                </c:pt>
                <c:pt idx="13">
                  <c:v>18820</c:v>
                </c:pt>
                <c:pt idx="14">
                  <c:v>#N/A</c:v>
                </c:pt>
              </c:numCache>
            </c:numRef>
          </c:val>
          <c:smooth val="0"/>
          <c:extLst>
            <c:ext xmlns:c16="http://schemas.microsoft.com/office/drawing/2014/chart" uri="{C3380CC4-5D6E-409C-BE32-E72D297353CC}">
              <c16:uniqueId val="{0000000B-5AB4-441E-B51E-48C669E661C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8804</c:v>
                </c:pt>
                <c:pt idx="1">
                  <c:v>10037</c:v>
                </c:pt>
                <c:pt idx="2">
                  <c:v>11477</c:v>
                </c:pt>
              </c:numCache>
            </c:numRef>
          </c:val>
          <c:extLst>
            <c:ext xmlns:c16="http://schemas.microsoft.com/office/drawing/2014/chart" uri="{C3380CC4-5D6E-409C-BE32-E72D297353CC}">
              <c16:uniqueId val="{00000000-479B-485D-BFF4-A9DA641B88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848</c:v>
                </c:pt>
                <c:pt idx="1">
                  <c:v>3275</c:v>
                </c:pt>
                <c:pt idx="2">
                  <c:v>2585</c:v>
                </c:pt>
              </c:numCache>
            </c:numRef>
          </c:val>
          <c:extLst>
            <c:ext xmlns:c16="http://schemas.microsoft.com/office/drawing/2014/chart" uri="{C3380CC4-5D6E-409C-BE32-E72D297353CC}">
              <c16:uniqueId val="{00000001-479B-485D-BFF4-A9DA641B88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3917</c:v>
                </c:pt>
                <c:pt idx="1">
                  <c:v>3529</c:v>
                </c:pt>
                <c:pt idx="2">
                  <c:v>2978</c:v>
                </c:pt>
              </c:numCache>
            </c:numRef>
          </c:val>
          <c:extLst>
            <c:ext xmlns:c16="http://schemas.microsoft.com/office/drawing/2014/chart" uri="{C3380CC4-5D6E-409C-BE32-E72D297353CC}">
              <c16:uniqueId val="{00000002-479B-485D-BFF4-A9DA641B88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{21EBA722-0598-4479-A74E-A0B99D1D39C2}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3BF-41DC-9C76-2DAA61D70C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{4032A3C0-F167-4915-8D19-E59F6C2CC800}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BF-41DC-9C76-2DAA61D70C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{8ABE8A46-1F15-49BD-828A-858629C772F4}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BF-41DC-9C76-2DAA61D70C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{69659933-7799-40A4-BB1F-252DE01BFD51}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BF-41DC-9C76-2DAA61D70C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{F8F8AAFC-B284-43C9-96CF-EAAE6ECB8B11}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BF-41DC-9C76-2DAA61D70CCC}"/>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{BEC3EA75-9F51-4854-A642-59C726BE04D5}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3BF-41DC-9C76-2DAA61D70CCC}"/>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{E557E616-672A-4DDA-9C60-D3C152978EBA}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3BF-41DC-9C76-2DAA61D70CCC}"/>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{AF530C0E-C7D3-4D67-9A6A-F8BEF6480666}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3BF-41DC-9C76-2DAA61D70CCC}"/>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{12A9DDA3-7192-4C9A-9E8C-02ED2778F09C}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3BF-41DC-9C76-2DAA61D70C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61.4</c:v>
                </c:pt>
                <c:pt idx="16">
                  <c:v>63.1</c:v>
                </c:pt>
                <c:pt idx="24">
                  <c:v>64.900000000000006</c:v>
                </c:pt>
                <c:pt idx="32">
                  <c:v>66.900000000000006</c:v>
                </c:pt>
              </c:numCache>
            </c:numRef>
          </c:xVal>
          <c:yVal>
            <c:numRef>
              <c:f>公会計指標分析・財政指標組合せ分析表!$BP$51:$DC$51</c:f>
              <c:numCache>
                <c:formatCode>#,##0.0;"▲ "#,##0.0</c:formatCode>
                <c:ptCount val="40"/>
                <c:pt idx="0">
                  <c:v>44.3</c:v>
                </c:pt>
                <c:pt idx="8">
                  <c:v>49.8</c:v>
                </c:pt>
                <c:pt idx="16">
                  <c:v>47.1</c:v>
                </c:pt>
                <c:pt idx="24">
                  <c:v>35.700000000000003</c:v>
                </c:pt>
                <c:pt idx="32">
                  <c:v>32.1</c:v>
                </c:pt>
              </c:numCache>
            </c:numRef>
          </c:yVal>
          <c:smooth val="0"/>
          <c:extLst>
            <c:ext xmlns:c16="http://schemas.microsoft.com/office/drawing/2014/chart" uri="{C3380CC4-5D6E-409C-BE32-E72D297353CC}">
              <c16:uniqueId val="{00000009-C3BF-41DC-9C76-2DAA61D70C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{9B808873-F43A-4614-8654-27329B426789}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3BF-41DC-9C76-2DAA61D70C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{03298C1F-6A50-4A1D-A1BA-8E3BFB80E090}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BF-41DC-9C76-2DAA61D70C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{574A3993-ED10-45B4-9239-A4EC233D26B8}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BF-41DC-9C76-2DAA61D70C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{C2CA03B1-935D-4945-B88C-051F058635AE}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BF-41DC-9C76-2DAA61D70C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{B91A06F8-E6AB-4A60-8DDA-EE41D9E6036E}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BF-41DC-9C76-2DAA61D70CCC}"/>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{15E59152-12D5-45FE-8007-BF9C7B68FE88}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3BF-41DC-9C76-2DAA61D70CCC}"/>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{27228D81-B08A-4A32-AE29-4FCF9FB57041}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3BF-41DC-9C76-2DAA61D70CCC}"/>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{A64E11DD-37A6-472B-B91A-AD7A0F85F4F3}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3BF-41DC-9C76-2DAA61D70CCC}"/>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{B1FF3A22-44CE-4084-BB57-B3A1B6E42F11}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3BF-41DC-9C76-2DAA61D70C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60.2</c:v>
                </c:pt>
                <c:pt idx="16">
                  <c:v>61</c:v>
                </c:pt>
                <c:pt idx="24">
                  <c:v>62.1</c:v>
                </c:pt>
                <c:pt idx="32">
                  <c:v>68.2</c:v>
                </c:pt>
              </c:numCache>
            </c:numRef>
          </c:xVal>
          <c:yVal>
            <c:numRef>
              <c:f>公会計指標分析・財政指標組合せ分析表!$BP$55:$DC$55</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C3BF-41DC-9C76-2DAA61D70CCC}"/>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{94D8A0C9-4DB7-4BFC-A8B3-9504E6CDC1DA}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E87-4DE0-A3A0-9759D55751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{23354713-7400-4FC5-B8A7-86C91B6337A0}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87-4DE0-A3A0-9759D55751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{2EFEDC21-D28D-472C-A86F-6E50662F0892}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87-4DE0-A3A0-9759D55751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{C53765F8-E3C2-4970-AB2A-460AB1F86855}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87-4DE0-A3A0-9759D55751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{C3471D94-F95C-49C0-8B62-017C4F2FD38A}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87-4DE0-A3A0-9759D55751F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{4DA9AD3F-440B-4ED1-A84F-7780EF6183FC}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E87-4DE0-A3A0-9759D55751F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{BBACBD85-E7EB-4D28-BCF5-A5D365134ADD}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E87-4DE0-A3A0-9759D55751F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{8EC3B858-4928-47D0-A351-E73E8DE0A8D2}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E87-4DE0-A3A0-9759D55751F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{DC47A508-7AE8-47BB-96A1-DDEFB2A048FD}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E87-4DE0-A3A0-9759D55751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4.7</c:v>
                </c:pt>
                <c:pt idx="16">
                  <c:v>4.9000000000000004</c:v>
                </c:pt>
                <c:pt idx="24">
                  <c:v>4.7</c:v>
                </c:pt>
                <c:pt idx="32">
                  <c:v>4.9000000000000004</c:v>
                </c:pt>
              </c:numCache>
            </c:numRef>
          </c:xVal>
          <c:yVal>
            <c:numRef>
              <c:f>公会計指標分析・財政指標組合せ分析表!$BP$73:$DC$73</c:f>
              <c:numCache>
                <c:formatCode>#,##0.0;"▲ "#,##0.0</c:formatCode>
                <c:ptCount val="40"/>
                <c:pt idx="0">
                  <c:v>44.3</c:v>
                </c:pt>
                <c:pt idx="8">
                  <c:v>49.8</c:v>
                </c:pt>
                <c:pt idx="16">
                  <c:v>47.1</c:v>
                </c:pt>
                <c:pt idx="24">
                  <c:v>35.700000000000003</c:v>
                </c:pt>
                <c:pt idx="32">
                  <c:v>32.1</c:v>
                </c:pt>
              </c:numCache>
            </c:numRef>
          </c:yVal>
          <c:smooth val="0"/>
          <c:extLst>
            <c:ext xmlns:c16="http://schemas.microsoft.com/office/drawing/2014/chart" uri="{C3380CC4-5D6E-409C-BE32-E72D297353CC}">
              <c16:uniqueId val="{00000009-BE87-4DE0-A3A0-9759D55751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{AEEBF9B0-9307-4B1D-A6CC-B861613D8CBF}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E87-4DE0-A3A0-9759D55751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{42E13CAB-9FD9-4652-B531-6FC9857D759F}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87-4DE0-A3A0-9759D55751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{F33B762A-DC6F-4698-9B47-A5FC96F46460}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87-4DE0-A3A0-9759D55751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{D48DD16C-4957-45D6-948B-A13EE5FACCDE}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87-4DE0-A3A0-9759D55751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{FCEE5404-DE90-4EFD-BF7C-F07417493658}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87-4DE0-A3A0-9759D55751FD}"/>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{922786CE-462C-4C65-A856-8F83804581F2}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E87-4DE0-A3A0-9759D55751F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{279F47AA-5F8A-4E68-9707-AB6D2F7BFB65}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E87-4DE0-A3A0-9759D55751F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{281567CF-023C-457B-AA32-04CBA88A3F7F}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E87-4DE0-A3A0-9759D55751F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{22EFDBDF-472B-40C7-8536-B1ACF2BA66CD}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E87-4DE0-A3A0-9759D55751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BE87-4DE0-A3A0-9759D55751FD}"/>
            </c:ext>
          </c:extLst>
        </c:ser>
        <c:dLbls>
          <c:showLegendKey val="0"/>
          <c:showVal val="1"/>
          <c:showCatName val="0"/>
          <c:showSerName val="0"/>
          <c:showPercent val="0"/>
          <c:showBubbleSize val="0"/>
        </c:dLbls>
        <c:axId val="84219776"/>
        <c:axId val="84234240"/>
      </c:scatterChart>
      <c:valAx>
        <c:axId val="84219776"/>
        <c:scaling>
          <c:orientation val="maxMin"/>
          <c:max val="5"/>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町村合併後に、一体的なまちづくりの推進を目的に取り組んできた大型プロジェクトの実施や産業・スポーツセンター、認定こども園等の整備、学校施設大規模改造などの大規模事業により合併特例事業債をはじめとする元利償還金は増となった。</a:t>
          </a:r>
        </a:p>
        <a:p>
          <a:r>
            <a:rPr kumimoji="1" lang="ja-JP" altLang="en-US" sz="1400">
              <a:latin typeface="ＭＳ ゴシック" pitchFamily="49" charset="-128"/>
              <a:ea typeface="ＭＳ ゴシック" pitchFamily="49" charset="-128"/>
            </a:rPr>
            <a:t>　近年は有利な地方債を活用していることから実質公債費率は急激な上昇とはならず、ゆるやかに上昇するものと見込んでいる。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職員の若年化などによる退職手当負担見込額の減少、合併特例債等の地方債の元金償還により、地方債現在高が減少したこと及び基金残高の増などにより、将来負担額が減少し、将来負担比率の分子は減少している。</a:t>
          </a:r>
        </a:p>
        <a:p>
          <a:r>
            <a:rPr kumimoji="1" lang="ja-JP" altLang="en-US" sz="1400">
              <a:latin typeface="ＭＳ ゴシック" pitchFamily="49" charset="-128"/>
              <a:ea typeface="ＭＳ ゴシック" pitchFamily="49" charset="-128"/>
            </a:rPr>
            <a:t>　今後は学校施設改修、道路整備等で借入を予定するが、合併特例債を財源として活用することなどにより将来負担比率への影響はある程度抑制できるものと考えられるが、財政調整基金などの充当可能基金の減少も見込まれるため、将来負担比率が上昇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財政調整基金を１４．４億円積み立てたこと等により。基金全体としては２億円の増。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住民の一体感の醸成及び地域振興に必要な財源を確保することにより、まちづくり振興事業を推進する。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美杉地域振興事業基金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美杉地域における地域振興に係る事業の実施に必要な財源を確保する。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ふるさと津市の未来に向けての発展を支援しようとする者からの寄付金を積み立て、本市のまちづくり事業の推進に寄与する。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子ども医療費助成（市単分）、新市まちづくり計画に挙げている合併後のまちづくりに関する事業により３．５億円を取り崩したことによる減少。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ふるさと津かがやき基金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令和４年度中に頂いた寄附金等を２．１億円積み立て、令和３年度以前に頂いた寄附をこどもたちが未来に向かってかがやくまちづくりなどの事業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により１．９億円取り崩したことによる増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合併特例債事業を原資に合併後のまちづくりへの財源として活用する目的で設置した基金であり、その活用については償還元金の範囲と定められており、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平成３０年度に償還が完了したことから、今後は積極的に活用する予定。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決算剰余金による新規積立金の増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市税収入等の大幅な伸びが込めない中、市政運営を支える財源として計画的に取り崩していくことから減少予定ではあるが、予算編成時の財源調整のため一定額の確保に努める。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地方債の償還に伴い、６．９億円を取崩したことによる減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ていることから、今後も取り崩しを行いながら償還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85B3C5D-EE75-42B7-AFA2-F532AA15CF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9AD56B5-1993-4B94-8894-DC873E434C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60FAD68-291B-48FA-B427-DD4ECB6AAFB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F8ADCAA-62A2-49ED-9A34-96A95407A6A6}"/>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17811DF-9AA7-4F5D-9593-D8245603670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4840607-7EEB-4D81-B4EE-9772FA86BB3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BD3B274-6690-4991-85C4-A50A019C625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FEEE9A0-1A65-47F8-90E0-2C7AE4F491C6}"/>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9769F4D-4C8F-4DE6-9EEA-9A118B57673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D665C0A-662A-4D8D-9AA3-B434EEB5787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5396176-1F1E-4561-8280-EA5052F7BBB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6B432AE-695A-4C42-AE92-A6D9138FEBF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272,645
263,201
711.18
117,913,132
116,866,178
791,473
69,752,728
102,123,892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845CD7F-0E0C-492E-9B94-1EE52E729B5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C48E532-3272-4B9A-81BA-96F012F8F21A}"/>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684B162-8632-4905-8BCA-CDBD877A904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4111947-3EA8-4017-9D9B-5806AEE521D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5E56DC4-1DA1-4D35-883C-D84E45E1B3F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D01596E-A79F-4BEE-AA11-1B8780BF5B3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A8B3AD7-076A-428A-BA30-B86C7DC0801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F198922-CA7B-47BD-AB59-0D09E268605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FA7D494-E086-42DD-8D2A-9816EF46E2B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0943CB7-777C-460B-A079-9891C74AE06E}"/>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3F8E0B5-4600-4D61-8A81-8BB9844ADD84}"/>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73FEF40-8B68-4C26-A388-FE2CB884CDA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57C0CC8-F7DC-47FB-A4FF-7DDCA932BB0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2638B0E-A6CF-40EC-9CB9-236FF446CC5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8953E38-AB41-40FB-A9D6-05E4155766A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EA36B60A-B6BC-455B-848B-E79B2C97525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7BFFAE9-4DED-4A8B-B982-2ACE7539A0E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6426926-BA59-4441-A5AE-F2A800AE2226}"/>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82A475F-F44E-46A4-87EE-9600C6A35D0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EA89B2A2-890C-48DB-8E4B-9A1D18D388D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E649ACAD-7FC1-4ECF-A5B1-4A80322D0946}"/>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6DA4331-CC6D-45D8-B474-642238365C3E}"/>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BFAEF9E-8A7C-4797-9E12-E3ED38FADFB4}"/>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45CA3720-54A7-48DB-84F6-C14431DA1DD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9F488FF-3469-47A2-8E62-09557B691CB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DBF52DA-C91B-43DB-889B-A7A49E87228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9D0B5DD-89A7-48F5-9B66-6095B3D582D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2A4F627-D6E7-4B94-953D-BCAA3E25CCF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644DE6-5F91-444C-B219-0B335F8F28A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E0A4051-B99E-42D7-A641-FFE8D635314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4DD7978-25D9-4A65-897D-C9A438A2FB8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08BD4C3-73D5-4583-85A6-F85A93E04B2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C9E528B-CF3C-4A44-AEDF-151B4F06801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6895CA4-D0F5-4F22-ADF2-5907CFE52DB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DDD1691-CE29-4C7E-992B-FDCCE888DCE3}"/>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類似団体平均より高い水準にあるが、</a:t>
          </a:r>
          <a:r>
            <a:rPr lang="ja-JP" altLang="ja-JP" sz="1100" b="0" i="0" baseline="0">
              <a:solidFill>
                <a:schemeClr val="dk1"/>
              </a:solidFill>
              <a:effectLst/>
              <a:latin typeface="+mn-lt"/>
              <a:ea typeface="+mn-ea"/>
              <a:cs typeface="+mn-cs"/>
            </a:rPr>
            <a:t>当市では、公共施設等総合管理計画を基に、老朽化した施設の集約化・複合化や除却を進めている。</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　今後も管理計画を実効あるものにしていくため、体制や仕組みの整備に取り組んでいく。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B687507-8ED8-42CF-B04A-4A35C832C374}"/>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43F098D-9794-4E8F-9EAE-CD86FC3F618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1B44069-4A6F-4860-BDF2-1C17D1EFB34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FF74D98-99F8-44A4-93E3-E66623C3AAA4}"/>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D335883-D7CA-4838-B5E0-738573C2DF2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AC3AD28-7354-4383-A7A1-6CDD725634E3}"/>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3566B86-7CEC-4B38-9CB6-846A405517D6}"/>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112C36F-5DB2-4DDF-A1AB-CAC3281E5DA6}"/>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FDA937CC-8B91-4E31-A40E-169253A776F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20ADDA9-44BB-46E4-9F7B-7486E79424B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670314B-24C6-4D74-8902-DF10C9D64461}"/>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0C10D8B-F33C-4DDA-8F84-86F55287414D}"/>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7748EDA-FE53-4DCC-A0D5-0709A9ACF46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260BD6A-4F08-4F4D-B009-F65DB66CADA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E5B6934F-F4CC-4B7F-AA97-8FA2EE5991D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4449439-0F48-427D-90E0-430916351A7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65" name="直線コネクタ 64">
          <a:extLst>
            <a:ext uri="{FF2B5EF4-FFF2-40B4-BE49-F238E27FC236}">
              <a16:creationId xmlns:a16="http://schemas.microsoft.com/office/drawing/2014/main" id="{4CB22168-78F0-4C5C-AFEA-B698962E92D7}"/>
            </a:ext>
          </a:extLst>
        </xdr:cNvPr>
        <xdr:cNvCxnSpPr/>
      </xdr:nvCxnSpPr>
      <xdr:spPr>
        <a:xfrm flipV="1">
          <a:off x="4760595" y="4782397"/>
          <a:ext cx="1270" cy="11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a:extLst>
            <a:ext uri="{FF2B5EF4-FFF2-40B4-BE49-F238E27FC236}">
              <a16:creationId xmlns:a16="http://schemas.microsoft.com/office/drawing/2014/main" id="{F03CB404-1C3D-43E1-A764-C591E25C938A}"/>
            </a:ext>
          </a:extLst>
        </xdr:cNvPr>
        <xdr:cNvSpPr txBox="1"/>
      </xdr:nvSpPr>
      <xdr:spPr>
        <a:xfrm>
          <a:off x="4813300" y="5908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a:extLst>
            <a:ext uri="{FF2B5EF4-FFF2-40B4-BE49-F238E27FC236}">
              <a16:creationId xmlns:a16="http://schemas.microsoft.com/office/drawing/2014/main" id="{92961040-2011-4821-9CC6-664E4431D127}"/>
            </a:ext>
          </a:extLst>
        </xdr:cNvPr>
        <xdr:cNvCxnSpPr/>
      </xdr:nvCxnSpPr>
      <xdr:spPr>
        <a:xfrm>
          <a:off x="4673600" y="590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68" name="有形固定資産減価償却率最大値テキスト">
          <a:extLst>
            <a:ext uri="{FF2B5EF4-FFF2-40B4-BE49-F238E27FC236}">
              <a16:creationId xmlns:a16="http://schemas.microsoft.com/office/drawing/2014/main" id="{FCE107AA-E678-4E60-975F-763A8A9D1976}"/>
            </a:ext>
          </a:extLst>
        </xdr:cNvPr>
        <xdr:cNvSpPr txBox="1"/>
      </xdr:nvSpPr>
      <xdr:spPr>
        <a:xfrm>
          <a:off x="4813300" y="4557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69" name="直線コネクタ 68">
          <a:extLst>
            <a:ext uri="{FF2B5EF4-FFF2-40B4-BE49-F238E27FC236}">
              <a16:creationId xmlns:a16="http://schemas.microsoft.com/office/drawing/2014/main" id="{A57ACF08-1F04-4159-A1C0-50E82BB6F392}"/>
            </a:ext>
          </a:extLst>
        </xdr:cNvPr>
        <xdr:cNvCxnSpPr/>
      </xdr:nvCxnSpPr>
      <xdr:spPr>
        <a:xfrm>
          <a:off x="4673600" y="47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70" name="有形固定資産減価償却率平均値テキスト">
          <a:extLst>
            <a:ext uri="{FF2B5EF4-FFF2-40B4-BE49-F238E27FC236}">
              <a16:creationId xmlns:a16="http://schemas.microsoft.com/office/drawing/2014/main" id="{35BD4D28-1B99-4A4F-AC6B-0FDFF702DD84}"/>
            </a:ext>
          </a:extLst>
        </xdr:cNvPr>
        <xdr:cNvSpPr txBox="1"/>
      </xdr:nvSpPr>
      <xdr:spPr>
        <a:xfrm>
          <a:off x="4813300" y="5483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1" name="フローチャート: 判断 70">
          <a:extLst>
            <a:ext uri="{FF2B5EF4-FFF2-40B4-BE49-F238E27FC236}">
              <a16:creationId xmlns:a16="http://schemas.microsoft.com/office/drawing/2014/main" id="{88ABDB6E-BD07-4830-8999-8D06C15B459F}"/>
            </a:ext>
          </a:extLst>
        </xdr:cNvPr>
        <xdr:cNvSpPr/>
      </xdr:nvSpPr>
      <xdr:spPr>
        <a:xfrm>
          <a:off x="4711700" y="550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3351DAB3-4D4F-4871-BB01-11C02CC0F8C1}"/>
            </a:ext>
          </a:extLst>
        </xdr:cNvPr>
        <xdr:cNvSpPr/>
      </xdr:nvSpPr>
      <xdr:spPr>
        <a:xfrm>
          <a:off x="4000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EE5B5DD4-5B6A-47E3-9EBC-B836034F5EDE}"/>
            </a:ext>
          </a:extLst>
        </xdr:cNvPr>
        <xdr:cNvSpPr/>
      </xdr:nvSpPr>
      <xdr:spPr>
        <a:xfrm>
          <a:off x="3238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a:extLst>
            <a:ext uri="{FF2B5EF4-FFF2-40B4-BE49-F238E27FC236}">
              <a16:creationId xmlns:a16="http://schemas.microsoft.com/office/drawing/2014/main" id="{17121B7C-C3F2-4E7F-9D48-B120C7FD61AE}"/>
            </a:ext>
          </a:extLst>
        </xdr:cNvPr>
        <xdr:cNvSpPr/>
      </xdr:nvSpPr>
      <xdr:spPr>
        <a:xfrm>
          <a:off x="2476500" y="521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a:extLst>
            <a:ext uri="{FF2B5EF4-FFF2-40B4-BE49-F238E27FC236}">
              <a16:creationId xmlns:a16="http://schemas.microsoft.com/office/drawing/2014/main" id="{B545EFF6-29C4-4B12-9454-C0F02FEA185C}"/>
            </a:ext>
          </a:extLst>
        </xdr:cNvPr>
        <xdr:cNvSpPr/>
      </xdr:nvSpPr>
      <xdr:spPr>
        <a:xfrm>
          <a:off x="1714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6589120-B800-4505-A458-93AA876542A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425955D-2D00-4380-A680-CF57E035A06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697AC0C-C37A-43B7-B44A-C279A5D83A4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7D3F7FD-335D-46D6-9542-223112F95A3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2E26A3B-4031-4E04-B3AD-951A841411F1}"/>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143510</xdr:rowOff>
    </xdr:from>
    <xdr:to>
      <xdr:col>23</xdr:col>
      <xdr:colOff>136525</xdr:colOff>
      <xdr:row>32</xdr:row>
      <xdr:rowOff>73660</xdr:rowOff>
    </xdr:to>
    <xdr:sp macro="" textlink="">
      <xdr:nvSpPr>
        <xdr:cNvPr id="81" name="楕円 80">
          <a:extLst>
            <a:ext uri="{FF2B5EF4-FFF2-40B4-BE49-F238E27FC236}">
              <a16:creationId xmlns:a16="http://schemas.microsoft.com/office/drawing/2014/main" id="{1437EBF2-24C0-491D-BB43-D732AC9FF032}"/>
            </a:ext>
          </a:extLst>
        </xdr:cNvPr>
        <xdr:cNvSpPr/>
      </xdr:nvSpPr>
      <xdr:spPr>
        <a:xfrm>
          <a:off x="4711700" y="54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166387</xdr:rowOff>
    </xdr:from>
    <xdr:ext cx="405111" cy="259045"/>
    <xdr:sp macro="" textlink="">
      <xdr:nvSpPr>
        <xdr:cNvPr id="82" name="有形固定資産減価償却率該当値テキスト">
          <a:extLst>
            <a:ext uri="{FF2B5EF4-FFF2-40B4-BE49-F238E27FC236}">
              <a16:creationId xmlns:a16="http://schemas.microsoft.com/office/drawing/2014/main" id="{7261B6B6-AC80-4D6D-93BE-81E50DC535DC}"/>
            </a:ext>
          </a:extLst>
        </xdr:cNvPr>
        <xdr:cNvSpPr txBox="1"/>
      </xdr:nvSpPr>
      <xdr:spPr>
        <a:xfrm>
          <a:off x="4813300" y="530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71543</xdr:rowOff>
    </xdr:from>
    <xdr:to>
      <xdr:col>19</xdr:col>
      <xdr:colOff>187325</xdr:colOff>
      <xdr:row>32</xdr:row>
      <xdr:rowOff>1693</xdr:rowOff>
    </xdr:to>
    <xdr:sp macro="" textlink="">
      <xdr:nvSpPr>
        <xdr:cNvPr id="83" name="楕円 82">
          <a:extLst>
            <a:ext uri="{FF2B5EF4-FFF2-40B4-BE49-F238E27FC236}">
              <a16:creationId xmlns:a16="http://schemas.microsoft.com/office/drawing/2014/main" id="{430E892C-CF57-4384-B194-0BBF3EF83570}"/>
            </a:ext>
          </a:extLst>
        </xdr:cNvPr>
        <xdr:cNvSpPr/>
      </xdr:nvSpPr>
      <xdr:spPr>
        <a:xfrm>
          <a:off x="4000500" y="538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122343</xdr:rowOff>
    </xdr:from>
    <xdr:to>
      <xdr:col>23</xdr:col>
      <xdr:colOff>85725</xdr:colOff>
      <xdr:row>32</xdr:row>
      <xdr:rowOff>22860</xdr:rowOff>
    </xdr:to>
    <xdr:cxnSp macro="">
      <xdr:nvCxnSpPr>
        <xdr:cNvPr id="84" name="直線コネクタ 83">
          <a:extLst>
            <a:ext uri="{FF2B5EF4-FFF2-40B4-BE49-F238E27FC236}">
              <a16:creationId xmlns:a16="http://schemas.microsoft.com/office/drawing/2014/main" id="{80348BC1-15B5-4CEC-8248-A53A72E223B0}"/>
            </a:ext>
          </a:extLst>
        </xdr:cNvPr>
        <xdr:cNvCxnSpPr/>
      </xdr:nvCxnSpPr>
      <xdr:spPr>
        <a:xfrm>
          <a:off x="4051300" y="5437293"/>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6773</xdr:rowOff>
    </xdr:from>
    <xdr:to>
      <xdr:col>15</xdr:col>
      <xdr:colOff>187325</xdr:colOff>
      <xdr:row>31</xdr:row>
      <xdr:rowOff>108373</xdr:rowOff>
    </xdr:to>
    <xdr:sp macro="" textlink="">
      <xdr:nvSpPr>
        <xdr:cNvPr id="85" name="楕円 84">
          <a:extLst>
            <a:ext uri="{FF2B5EF4-FFF2-40B4-BE49-F238E27FC236}">
              <a16:creationId xmlns:a16="http://schemas.microsoft.com/office/drawing/2014/main" id="{8DB74BAF-965F-406E-8527-AC2E3E27AC62}"/>
            </a:ext>
          </a:extLst>
        </xdr:cNvPr>
        <xdr:cNvSpPr/>
      </xdr:nvSpPr>
      <xdr:spPr>
        <a:xfrm>
          <a:off x="3238500" y="53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122343</xdr:rowOff>
    </xdr:to>
    <xdr:cxnSp macro="">
      <xdr:nvCxnSpPr>
        <xdr:cNvPr id="86" name="直線コネクタ 85">
          <a:extLst>
            <a:ext uri="{FF2B5EF4-FFF2-40B4-BE49-F238E27FC236}">
              <a16:creationId xmlns:a16="http://schemas.microsoft.com/office/drawing/2014/main" id="{51444EAC-E76D-47E9-B05D-0D5E1FCC258C}"/>
            </a:ext>
          </a:extLst>
        </xdr:cNvPr>
        <xdr:cNvCxnSpPr/>
      </xdr:nvCxnSpPr>
      <xdr:spPr>
        <a:xfrm>
          <a:off x="3289300" y="537252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7" name="楕円 86">
          <a:extLst>
            <a:ext uri="{FF2B5EF4-FFF2-40B4-BE49-F238E27FC236}">
              <a16:creationId xmlns:a16="http://schemas.microsoft.com/office/drawing/2014/main" id="{968C4468-9B0E-476E-AE1B-2A9447D70B58}"/>
            </a:ext>
          </a:extLst>
        </xdr:cNvPr>
        <xdr:cNvSpPr/>
      </xdr:nvSpPr>
      <xdr:spPr>
        <a:xfrm>
          <a:off x="2476500" y="52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167852</xdr:rowOff>
    </xdr:from>
    <xdr:to>
      <xdr:col>15</xdr:col>
      <xdr:colOff>136525</xdr:colOff>
      <xdr:row>31</xdr:row>
      <xdr:rowOff>57573</xdr:rowOff>
    </xdr:to>
    <xdr:cxnSp macro="">
      <xdr:nvCxnSpPr>
        <xdr:cNvPr id="88" name="直線コネクタ 87">
          <a:extLst>
            <a:ext uri="{FF2B5EF4-FFF2-40B4-BE49-F238E27FC236}">
              <a16:creationId xmlns:a16="http://schemas.microsoft.com/office/drawing/2014/main" id="{66104E7A-3854-417A-9E6F-E5ADA0C07C85}"/>
            </a:ext>
          </a:extLst>
        </xdr:cNvPr>
        <xdr:cNvCxnSpPr/>
      </xdr:nvCxnSpPr>
      <xdr:spPr>
        <a:xfrm>
          <a:off x="2527300" y="531135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89" name="楕円 88">
          <a:extLst>
            <a:ext uri="{FF2B5EF4-FFF2-40B4-BE49-F238E27FC236}">
              <a16:creationId xmlns:a16="http://schemas.microsoft.com/office/drawing/2014/main" id="{56C38F71-0E3B-47CB-9092-87520195382E}"/>
            </a:ext>
          </a:extLst>
        </xdr:cNvPr>
        <xdr:cNvSpPr/>
      </xdr:nvSpPr>
      <xdr:spPr>
        <a:xfrm>
          <a:off x="17145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167852</xdr:rowOff>
    </xdr:to>
    <xdr:cxnSp macro="">
      <xdr:nvCxnSpPr>
        <xdr:cNvPr id="90" name="直線コネクタ 89">
          <a:extLst>
            <a:ext uri="{FF2B5EF4-FFF2-40B4-BE49-F238E27FC236}">
              <a16:creationId xmlns:a16="http://schemas.microsoft.com/office/drawing/2014/main" id="{449C3999-FDCF-4E7C-9CCA-CA908016222D}"/>
            </a:ext>
          </a:extLst>
        </xdr:cNvPr>
        <xdr:cNvCxnSpPr/>
      </xdr:nvCxnSpPr>
      <xdr:spPr>
        <a:xfrm>
          <a:off x="1765300" y="526817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1" name="n_1aveValue有形固定資産減価償却率">
          <a:extLst>
            <a:ext uri="{FF2B5EF4-FFF2-40B4-BE49-F238E27FC236}">
              <a16:creationId xmlns:a16="http://schemas.microsoft.com/office/drawing/2014/main" id="{0978E99D-03B0-415E-80E8-C65BAD35A37C}"/>
            </a:ext>
          </a:extLst>
        </xdr:cNvPr>
        <xdr:cNvSpPr txBox="1"/>
      </xdr:nvSpPr>
      <xdr:spPr>
        <a:xfrm>
          <a:off x="38360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2" name="n_2aveValue有形固定資産減価償却率">
          <a:extLst>
            <a:ext uri="{FF2B5EF4-FFF2-40B4-BE49-F238E27FC236}">
              <a16:creationId xmlns:a16="http://schemas.microsoft.com/office/drawing/2014/main" id="{F1B5067E-0310-4604-BFD5-1A9BC26052D4}"/>
            </a:ext>
          </a:extLst>
        </xdr:cNvPr>
        <xdr:cNvSpPr txBox="1"/>
      </xdr:nvSpPr>
      <xdr:spPr>
        <a:xfrm>
          <a:off x="3086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93" name="n_3aveValue有形固定資産減価償却率">
          <a:extLst>
            <a:ext uri="{FF2B5EF4-FFF2-40B4-BE49-F238E27FC236}">
              <a16:creationId xmlns:a16="http://schemas.microsoft.com/office/drawing/2014/main" id="{52A4651A-52EF-4832-B581-31FB5DFB3375}"/>
            </a:ext>
          </a:extLst>
        </xdr:cNvPr>
        <xdr:cNvSpPr txBox="1"/>
      </xdr:nvSpPr>
      <xdr:spPr>
        <a:xfrm>
          <a:off x="2324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4" name="n_4aveValue有形固定資産減価償却率">
          <a:extLst>
            <a:ext uri="{FF2B5EF4-FFF2-40B4-BE49-F238E27FC236}">
              <a16:creationId xmlns:a16="http://schemas.microsoft.com/office/drawing/2014/main" id="{57D69BCC-6F32-44E3-8DFF-9F2B7D284F6F}"/>
            </a:ext>
          </a:extLst>
        </xdr:cNvPr>
        <xdr:cNvSpPr txBox="1"/>
      </xdr:nvSpPr>
      <xdr:spPr>
        <a:xfrm>
          <a:off x="1562744" y="49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164270</xdr:rowOff>
    </xdr:from>
    <xdr:ext cx="405111" cy="259045"/>
    <xdr:sp macro="" textlink="">
      <xdr:nvSpPr>
        <xdr:cNvPr id="95" name="n_1mainValue有形固定資産減価償却率">
          <a:extLst>
            <a:ext uri="{FF2B5EF4-FFF2-40B4-BE49-F238E27FC236}">
              <a16:creationId xmlns:a16="http://schemas.microsoft.com/office/drawing/2014/main" id="{29A57E28-1DF0-4429-B91B-8A8CF3314EE6}"/>
            </a:ext>
          </a:extLst>
        </xdr:cNvPr>
        <xdr:cNvSpPr txBox="1"/>
      </xdr:nvSpPr>
      <xdr:spPr>
        <a:xfrm>
          <a:off x="3836044" y="54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6" name="n_2mainValue有形固定資産減価償却率">
          <a:extLst>
            <a:ext uri="{FF2B5EF4-FFF2-40B4-BE49-F238E27FC236}">
              <a16:creationId xmlns:a16="http://schemas.microsoft.com/office/drawing/2014/main" id="{0B78113D-33D7-4797-9A99-09F1049C8F0A}"/>
            </a:ext>
          </a:extLst>
        </xdr:cNvPr>
        <xdr:cNvSpPr txBox="1"/>
      </xdr:nvSpPr>
      <xdr:spPr>
        <a:xfrm>
          <a:off x="3086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97" name="n_3mainValue有形固定資産減価償却率">
          <a:extLst>
            <a:ext uri="{FF2B5EF4-FFF2-40B4-BE49-F238E27FC236}">
              <a16:creationId xmlns:a16="http://schemas.microsoft.com/office/drawing/2014/main" id="{8F9B281A-D981-423B-A82D-709F73A2A955}"/>
            </a:ext>
          </a:extLst>
        </xdr:cNvPr>
        <xdr:cNvSpPr txBox="1"/>
      </xdr:nvSpPr>
      <xdr:spPr>
        <a:xfrm>
          <a:off x="2324744" y="535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8" name="n_4mainValue有形固定資産減価償却率">
          <a:extLst>
            <a:ext uri="{FF2B5EF4-FFF2-40B4-BE49-F238E27FC236}">
              <a16:creationId xmlns:a16="http://schemas.microsoft.com/office/drawing/2014/main" id="{C315FAD3-33D8-45C6-B15B-D9800972BDB8}"/>
            </a:ext>
          </a:extLst>
        </xdr:cNvPr>
        <xdr:cNvSpPr txBox="1"/>
      </xdr:nvSpPr>
      <xdr:spPr>
        <a:xfrm>
          <a:off x="15627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14BE3D8-5799-4A60-BE53-D88EB426861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1C53A80-8DFF-4945-8A9B-1A8F90424DE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7276C53-BE98-40CC-857D-98F174228F8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3343198-FF66-4F6D-AD97-EAD4C38DF16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9A517A2-133C-4F3C-9721-C7B89CAF85AA}"/>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35F4253-AA2D-49E2-BA31-3A3B692BB50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D935BCA-B7EC-44B6-AEAD-94818D8B754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7C69FE3-E39C-45C4-AF48-51FB8F57683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E97E670E-BA49-42D3-B46E-0AEE7D07196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6370841-150B-42BD-A216-55887BB4EA0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26BC729-F7FF-4E14-8100-A16FDA5B3F2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F7F2A122-E384-4DF4-900A-33B56FE6A99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53612D36-ED46-4763-832E-1130D758A48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市町村建設計画によりごみ処理施設やスポーツ施設の建設に合併特例事業債を発行してきたことから、将来負担額は高い水準にある。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AF4BAEE2-767B-4878-BF39-BFB3676B114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8E3353E-93C0-4426-9D2D-F8B79DAA6D9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1024FCD-6542-46C2-9825-BCC7A825443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A97D882F-30C4-4D69-A6B0-E9AB9E2B3F8E}"/>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A7D36152-0831-4584-A337-023123D1E718}"/>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CF8665F7-3BAE-42CF-86CB-DEFC071D556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2AA03148-6B31-401E-B0DA-3E1E3ADA2FB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3331CD7-6337-4311-A1EC-E10350846FE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C6E0E247-518C-4F62-B44D-8D780FA4C248}"/>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19BEF7AE-0621-4383-8810-CD1F9207AD0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140C9B09-3342-4852-988D-58D19EF7BA1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D8534086-1E0D-4A5C-8961-C397E2C63C95}"/>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71A005CD-96A8-4690-8680-B411341184B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10D0C6C-28CF-4B52-9D0F-0DCB5F688FE9}"/>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F3E2AD78-FDFB-4578-B325-BC67D56A9F7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DA7A031-B31D-450B-B37D-63335A18D04C}"/>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A88354E8-9550-4832-A625-A952FD55E13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29" name="直線コネクタ 128">
          <a:extLst>
            <a:ext uri="{FF2B5EF4-FFF2-40B4-BE49-F238E27FC236}">
              <a16:creationId xmlns:a16="http://schemas.microsoft.com/office/drawing/2014/main" id="{B110D3A3-AAB5-4EFA-96EE-42803A5964BC}"/>
            </a:ext>
          </a:extLst>
        </xdr:cNvPr>
        <xdr:cNvCxnSpPr/>
      </xdr:nvCxnSpPr>
      <xdr:spPr>
        <a:xfrm flipV="1">
          <a:off x="14793595" y="4489903"/>
          <a:ext cx="1269" cy="147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30" name="債務償還比率最小値テキスト">
          <a:extLst>
            <a:ext uri="{FF2B5EF4-FFF2-40B4-BE49-F238E27FC236}">
              <a16:creationId xmlns:a16="http://schemas.microsoft.com/office/drawing/2014/main" id="{C48814F8-6682-426F-A3E2-46E20A6A9CDF}"/>
            </a:ext>
          </a:extLst>
        </xdr:cNvPr>
        <xdr:cNvSpPr txBox="1"/>
      </xdr:nvSpPr>
      <xdr:spPr>
        <a:xfrm>
          <a:off x="14846300" y="597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31" name="直線コネクタ 130">
          <a:extLst>
            <a:ext uri="{FF2B5EF4-FFF2-40B4-BE49-F238E27FC236}">
              <a16:creationId xmlns:a16="http://schemas.microsoft.com/office/drawing/2014/main" id="{66A39491-74DE-4351-B447-6C0B426BA5A8}"/>
            </a:ext>
          </a:extLst>
        </xdr:cNvPr>
        <xdr:cNvCxnSpPr/>
      </xdr:nvCxnSpPr>
      <xdr:spPr>
        <a:xfrm>
          <a:off x="14706600" y="596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95E1781C-8B42-4A2B-BAC0-65CCC5A9F353}"/>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DF74F59-96E8-4572-8CA3-24AC47526BDC}"/>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114807</xdr:rowOff>
    </xdr:from>
    <xdr:ext cx="469744" cy="259045"/>
    <xdr:sp macro="" textlink="">
      <xdr:nvSpPr>
        <xdr:cNvPr id="134" name="債務償還比率平均値テキスト">
          <a:extLst>
            <a:ext uri="{FF2B5EF4-FFF2-40B4-BE49-F238E27FC236}">
              <a16:creationId xmlns:a16="http://schemas.microsoft.com/office/drawing/2014/main" id="{677446DD-41DE-43A5-8A9F-AFA085B395A4}"/>
            </a:ext>
          </a:extLst>
        </xdr:cNvPr>
        <xdr:cNvSpPr txBox="1"/>
      </xdr:nvSpPr>
      <xdr:spPr>
        <a:xfrm>
          <a:off x="14846300" y="491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35" name="フローチャート: 判断 134">
          <a:extLst>
            <a:ext uri="{FF2B5EF4-FFF2-40B4-BE49-F238E27FC236}">
              <a16:creationId xmlns:a16="http://schemas.microsoft.com/office/drawing/2014/main" id="{843F9B9B-6E03-4650-9EFB-65F496438AFB}"/>
            </a:ext>
          </a:extLst>
        </xdr:cNvPr>
        <xdr:cNvSpPr/>
      </xdr:nvSpPr>
      <xdr:spPr>
        <a:xfrm>
          <a:off x="14744700" y="5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36" name="フローチャート: 判断 135">
          <a:extLst>
            <a:ext uri="{FF2B5EF4-FFF2-40B4-BE49-F238E27FC236}">
              <a16:creationId xmlns:a16="http://schemas.microsoft.com/office/drawing/2014/main" id="{74972A15-61DC-4C59-BD36-A5D936E4100E}"/>
            </a:ext>
          </a:extLst>
        </xdr:cNvPr>
        <xdr:cNvSpPr/>
      </xdr:nvSpPr>
      <xdr:spPr>
        <a:xfrm>
          <a:off x="14033500" y="502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37" name="フローチャート: 判断 136">
          <a:extLst>
            <a:ext uri="{FF2B5EF4-FFF2-40B4-BE49-F238E27FC236}">
              <a16:creationId xmlns:a16="http://schemas.microsoft.com/office/drawing/2014/main" id="{C67C27BA-FE4E-446E-A611-6237AE058684}"/>
            </a:ext>
          </a:extLst>
        </xdr:cNvPr>
        <xdr:cNvSpPr/>
      </xdr:nvSpPr>
      <xdr:spPr>
        <a:xfrm>
          <a:off x="13271500" y="52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38" name="フローチャート: 判断 137">
          <a:extLst>
            <a:ext uri="{FF2B5EF4-FFF2-40B4-BE49-F238E27FC236}">
              <a16:creationId xmlns:a16="http://schemas.microsoft.com/office/drawing/2014/main" id="{9F73C552-94CE-431C-B47E-66ADC8B659AC}"/>
            </a:ext>
          </a:extLst>
        </xdr:cNvPr>
        <xdr:cNvSpPr/>
      </xdr:nvSpPr>
      <xdr:spPr>
        <a:xfrm>
          <a:off x="12509500" y="53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39" name="フローチャート: 判断 138">
          <a:extLst>
            <a:ext uri="{FF2B5EF4-FFF2-40B4-BE49-F238E27FC236}">
              <a16:creationId xmlns:a16="http://schemas.microsoft.com/office/drawing/2014/main" id="{0186F65A-A1F2-4A9B-908F-B6D84E30B71B}"/>
            </a:ext>
          </a:extLst>
        </xdr:cNvPr>
        <xdr:cNvSpPr/>
      </xdr:nvSpPr>
      <xdr:spPr>
        <a:xfrm>
          <a:off x="11747500" y="529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37A7B3E-B012-476F-A82E-50FA9F39B34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C8FD076-E90C-4741-A498-6DB239C175A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D49F2EB-4B14-4CE0-8CF3-2B6B6E382C9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59EBBE04-AE51-4D53-A0FC-403DAF480A4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EB9B273-BAAF-4F95-8245-E1ECD17B5C5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96819</xdr:rowOff>
    </xdr:from>
    <xdr:to>
      <xdr:col>76</xdr:col>
      <xdr:colOff>73025</xdr:colOff>
      <xdr:row>33</xdr:row>
      <xdr:rowOff>26969</xdr:rowOff>
    </xdr:to>
    <xdr:sp macro="" textlink="">
      <xdr:nvSpPr>
        <xdr:cNvPr id="145" name="楕円 144">
          <a:extLst>
            <a:ext uri="{FF2B5EF4-FFF2-40B4-BE49-F238E27FC236}">
              <a16:creationId xmlns:a16="http://schemas.microsoft.com/office/drawing/2014/main" id="{17D89383-EFF6-4609-BB8C-0F80910FDA55}"/>
            </a:ext>
          </a:extLst>
        </xdr:cNvPr>
        <xdr:cNvSpPr/>
      </xdr:nvSpPr>
      <xdr:spPr>
        <a:xfrm>
          <a:off x="14744700" y="558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75246</xdr:rowOff>
    </xdr:from>
    <xdr:ext cx="469744" cy="259045"/>
    <xdr:sp macro="" textlink="">
      <xdr:nvSpPr>
        <xdr:cNvPr id="146" name="債務償還比率該当値テキスト">
          <a:extLst>
            <a:ext uri="{FF2B5EF4-FFF2-40B4-BE49-F238E27FC236}">
              <a16:creationId xmlns:a16="http://schemas.microsoft.com/office/drawing/2014/main" id="{A40E6C6A-DAD3-4F08-B30E-52EFBFD097DE}"/>
            </a:ext>
          </a:extLst>
        </xdr:cNvPr>
        <xdr:cNvSpPr txBox="1"/>
      </xdr:nvSpPr>
      <xdr:spPr>
        <a:xfrm>
          <a:off x="14846300" y="556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5524</xdr:rowOff>
    </xdr:from>
    <xdr:to>
      <xdr:col>72</xdr:col>
      <xdr:colOff>123825</xdr:colOff>
      <xdr:row>32</xdr:row>
      <xdr:rowOff>107124</xdr:rowOff>
    </xdr:to>
    <xdr:sp macro="" textlink="">
      <xdr:nvSpPr>
        <xdr:cNvPr id="147" name="楕円 146">
          <a:extLst>
            <a:ext uri="{FF2B5EF4-FFF2-40B4-BE49-F238E27FC236}">
              <a16:creationId xmlns:a16="http://schemas.microsoft.com/office/drawing/2014/main" id="{C60E8CAF-4D0B-44F8-828A-451132FAD338}"/>
            </a:ext>
          </a:extLst>
        </xdr:cNvPr>
        <xdr:cNvSpPr/>
      </xdr:nvSpPr>
      <xdr:spPr>
        <a:xfrm>
          <a:off x="14033500" y="549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56324</xdr:rowOff>
    </xdr:from>
    <xdr:to>
      <xdr:col>76</xdr:col>
      <xdr:colOff>22225</xdr:colOff>
      <xdr:row>32</xdr:row>
      <xdr:rowOff>147619</xdr:rowOff>
    </xdr:to>
    <xdr:cxnSp macro="">
      <xdr:nvCxnSpPr>
        <xdr:cNvPr id="148" name="直線コネクタ 147">
          <a:extLst>
            <a:ext uri="{FF2B5EF4-FFF2-40B4-BE49-F238E27FC236}">
              <a16:creationId xmlns:a16="http://schemas.microsoft.com/office/drawing/2014/main" id="{D28C1FCE-A053-4835-9C86-DCC8FE52D068}"/>
            </a:ext>
          </a:extLst>
        </xdr:cNvPr>
        <xdr:cNvCxnSpPr/>
      </xdr:nvCxnSpPr>
      <xdr:spPr>
        <a:xfrm>
          <a:off x="14084300" y="5542724"/>
          <a:ext cx="711200" cy="9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1588</xdr:rowOff>
    </xdr:from>
    <xdr:to>
      <xdr:col>68</xdr:col>
      <xdr:colOff>123825</xdr:colOff>
      <xdr:row>34</xdr:row>
      <xdr:rowOff>103188</xdr:rowOff>
    </xdr:to>
    <xdr:sp macro="" textlink="">
      <xdr:nvSpPr>
        <xdr:cNvPr id="149" name="楕円 148">
          <a:extLst>
            <a:ext uri="{FF2B5EF4-FFF2-40B4-BE49-F238E27FC236}">
              <a16:creationId xmlns:a16="http://schemas.microsoft.com/office/drawing/2014/main" id="{8F553B74-664C-44F5-ABD8-1AACEBEF1B36}"/>
            </a:ext>
          </a:extLst>
        </xdr:cNvPr>
        <xdr:cNvSpPr/>
      </xdr:nvSpPr>
      <xdr:spPr>
        <a:xfrm>
          <a:off x="13271500" y="5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56324</xdr:rowOff>
    </xdr:from>
    <xdr:to>
      <xdr:col>72</xdr:col>
      <xdr:colOff>73025</xdr:colOff>
      <xdr:row>34</xdr:row>
      <xdr:rowOff>52388</xdr:rowOff>
    </xdr:to>
    <xdr:cxnSp macro="">
      <xdr:nvCxnSpPr>
        <xdr:cNvPr id="150" name="直線コネクタ 149">
          <a:extLst>
            <a:ext uri="{FF2B5EF4-FFF2-40B4-BE49-F238E27FC236}">
              <a16:creationId xmlns:a16="http://schemas.microsoft.com/office/drawing/2014/main" id="{07D05963-4336-4C09-97DE-04B3FE734467}"/>
            </a:ext>
          </a:extLst>
        </xdr:cNvPr>
        <xdr:cNvCxnSpPr/>
      </xdr:nvCxnSpPr>
      <xdr:spPr>
        <a:xfrm flipV="1">
          <a:off x="13322300" y="5542724"/>
          <a:ext cx="762000" cy="33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7602</xdr:rowOff>
    </xdr:from>
    <xdr:to>
      <xdr:col>64</xdr:col>
      <xdr:colOff>123825</xdr:colOff>
      <xdr:row>34</xdr:row>
      <xdr:rowOff>109202</xdr:rowOff>
    </xdr:to>
    <xdr:sp macro="" textlink="">
      <xdr:nvSpPr>
        <xdr:cNvPr id="151" name="楕円 150">
          <a:extLst>
            <a:ext uri="{FF2B5EF4-FFF2-40B4-BE49-F238E27FC236}">
              <a16:creationId xmlns:a16="http://schemas.microsoft.com/office/drawing/2014/main" id="{ED1241C2-D9AF-4AB3-A049-5C6DE57BB0DD}"/>
            </a:ext>
          </a:extLst>
        </xdr:cNvPr>
        <xdr:cNvSpPr/>
      </xdr:nvSpPr>
      <xdr:spPr>
        <a:xfrm>
          <a:off x="12509500" y="583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52388</xdr:rowOff>
    </xdr:from>
    <xdr:to>
      <xdr:col>68</xdr:col>
      <xdr:colOff>73025</xdr:colOff>
      <xdr:row>34</xdr:row>
      <xdr:rowOff>58402</xdr:rowOff>
    </xdr:to>
    <xdr:cxnSp macro="">
      <xdr:nvCxnSpPr>
        <xdr:cNvPr id="152" name="直線コネクタ 151">
          <a:extLst>
            <a:ext uri="{FF2B5EF4-FFF2-40B4-BE49-F238E27FC236}">
              <a16:creationId xmlns:a16="http://schemas.microsoft.com/office/drawing/2014/main" id="{45070A94-156A-4770-BDA7-4DFC2521F1CD}"/>
            </a:ext>
          </a:extLst>
        </xdr:cNvPr>
        <xdr:cNvCxnSpPr/>
      </xdr:nvCxnSpPr>
      <xdr:spPr>
        <a:xfrm flipV="1">
          <a:off x="12560300" y="5881688"/>
          <a:ext cx="762000" cy="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82205</xdr:rowOff>
    </xdr:from>
    <xdr:to>
      <xdr:col>60</xdr:col>
      <xdr:colOff>123825</xdr:colOff>
      <xdr:row>34</xdr:row>
      <xdr:rowOff>12355</xdr:rowOff>
    </xdr:to>
    <xdr:sp macro="" textlink="">
      <xdr:nvSpPr>
        <xdr:cNvPr id="153" name="楕円 152">
          <a:extLst>
            <a:ext uri="{FF2B5EF4-FFF2-40B4-BE49-F238E27FC236}">
              <a16:creationId xmlns:a16="http://schemas.microsoft.com/office/drawing/2014/main" id="{19C39834-DAD5-41EA-AA2F-ECEB697EF2F5}"/>
            </a:ext>
          </a:extLst>
        </xdr:cNvPr>
        <xdr:cNvSpPr/>
      </xdr:nvSpPr>
      <xdr:spPr>
        <a:xfrm>
          <a:off x="11747500" y="574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133005</xdr:rowOff>
    </xdr:from>
    <xdr:to>
      <xdr:col>64</xdr:col>
      <xdr:colOff>73025</xdr:colOff>
      <xdr:row>34</xdr:row>
      <xdr:rowOff>58402</xdr:rowOff>
    </xdr:to>
    <xdr:cxnSp macro="">
      <xdr:nvCxnSpPr>
        <xdr:cNvPr id="154" name="直線コネクタ 153">
          <a:extLst>
            <a:ext uri="{FF2B5EF4-FFF2-40B4-BE49-F238E27FC236}">
              <a16:creationId xmlns:a16="http://schemas.microsoft.com/office/drawing/2014/main" id="{F66A7157-8979-4BFA-B991-976A171B45E2}"/>
            </a:ext>
          </a:extLst>
        </xdr:cNvPr>
        <xdr:cNvCxnSpPr/>
      </xdr:nvCxnSpPr>
      <xdr:spPr>
        <a:xfrm>
          <a:off x="11798300" y="5790855"/>
          <a:ext cx="762000" cy="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1904</xdr:rowOff>
    </xdr:from>
    <xdr:ext cx="469744" cy="259045"/>
    <xdr:sp macro="" textlink="">
      <xdr:nvSpPr>
        <xdr:cNvPr id="155" name="n_1aveValue債務償還比率">
          <a:extLst>
            <a:ext uri="{FF2B5EF4-FFF2-40B4-BE49-F238E27FC236}">
              <a16:creationId xmlns:a16="http://schemas.microsoft.com/office/drawing/2014/main" id="{53ACE437-1156-4CC8-B115-BB500C79604C}"/>
            </a:ext>
          </a:extLst>
        </xdr:cNvPr>
        <xdr:cNvSpPr txBox="1"/>
      </xdr:nvSpPr>
      <xdr:spPr>
        <a:xfrm>
          <a:off x="13836727" y="480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44657</xdr:rowOff>
    </xdr:from>
    <xdr:ext cx="469744" cy="259045"/>
    <xdr:sp macro="" textlink="">
      <xdr:nvSpPr>
        <xdr:cNvPr id="156" name="n_2aveValue債務償還比率">
          <a:extLst>
            <a:ext uri="{FF2B5EF4-FFF2-40B4-BE49-F238E27FC236}">
              <a16:creationId xmlns:a16="http://schemas.microsoft.com/office/drawing/2014/main" id="{2550D00C-46BC-4D95-8AAD-829490D2D7CC}"/>
            </a:ext>
          </a:extLst>
        </xdr:cNvPr>
        <xdr:cNvSpPr txBox="1"/>
      </xdr:nvSpPr>
      <xdr:spPr>
        <a:xfrm>
          <a:off x="13087427" y="50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114208</xdr:rowOff>
    </xdr:from>
    <xdr:ext cx="469744" cy="259045"/>
    <xdr:sp macro="" textlink="">
      <xdr:nvSpPr>
        <xdr:cNvPr id="157" name="n_3aveValue債務償還比率">
          <a:extLst>
            <a:ext uri="{FF2B5EF4-FFF2-40B4-BE49-F238E27FC236}">
              <a16:creationId xmlns:a16="http://schemas.microsoft.com/office/drawing/2014/main" id="{5206CB39-1654-4266-B80F-5E9D81AEB92B}"/>
            </a:ext>
          </a:extLst>
        </xdr:cNvPr>
        <xdr:cNvSpPr txBox="1"/>
      </xdr:nvSpPr>
      <xdr:spPr>
        <a:xfrm>
          <a:off x="12325427" y="50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102488</xdr:rowOff>
    </xdr:from>
    <xdr:ext cx="469744" cy="259045"/>
    <xdr:sp macro="" textlink="">
      <xdr:nvSpPr>
        <xdr:cNvPr id="158" name="n_4aveValue債務償還比率">
          <a:extLst>
            <a:ext uri="{FF2B5EF4-FFF2-40B4-BE49-F238E27FC236}">
              <a16:creationId xmlns:a16="http://schemas.microsoft.com/office/drawing/2014/main" id="{26267FC3-FD0B-4BE9-8B39-11EED3B305D0}"/>
            </a:ext>
          </a:extLst>
        </xdr:cNvPr>
        <xdr:cNvSpPr txBox="1"/>
      </xdr:nvSpPr>
      <xdr:spPr>
        <a:xfrm>
          <a:off x="11563427" y="50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98251</xdr:rowOff>
    </xdr:from>
    <xdr:ext cx="469744" cy="259045"/>
    <xdr:sp macro="" textlink="">
      <xdr:nvSpPr>
        <xdr:cNvPr id="159" name="n_1mainValue債務償還比率">
          <a:extLst>
            <a:ext uri="{FF2B5EF4-FFF2-40B4-BE49-F238E27FC236}">
              <a16:creationId xmlns:a16="http://schemas.microsoft.com/office/drawing/2014/main" id="{4B206853-EA4A-449A-8B2A-5AA0BAB2A748}"/>
            </a:ext>
          </a:extLst>
        </xdr:cNvPr>
        <xdr:cNvSpPr txBox="1"/>
      </xdr:nvSpPr>
      <xdr:spPr>
        <a:xfrm>
          <a:off x="138367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94315</xdr:rowOff>
    </xdr:from>
    <xdr:ext cx="469744" cy="259045"/>
    <xdr:sp macro="" textlink="">
      <xdr:nvSpPr>
        <xdr:cNvPr id="160" name="n_2mainValue債務償還比率">
          <a:extLst>
            <a:ext uri="{FF2B5EF4-FFF2-40B4-BE49-F238E27FC236}">
              <a16:creationId xmlns:a16="http://schemas.microsoft.com/office/drawing/2014/main" id="{D1898729-0FF7-4F66-A7AE-61D2DA5E4A1B}"/>
            </a:ext>
          </a:extLst>
        </xdr:cNvPr>
        <xdr:cNvSpPr txBox="1"/>
      </xdr:nvSpPr>
      <xdr:spPr>
        <a:xfrm>
          <a:off x="13087427" y="592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100329</xdr:rowOff>
    </xdr:from>
    <xdr:ext cx="469744" cy="259045"/>
    <xdr:sp macro="" textlink="">
      <xdr:nvSpPr>
        <xdr:cNvPr id="161" name="n_3mainValue債務償還比率">
          <a:extLst>
            <a:ext uri="{FF2B5EF4-FFF2-40B4-BE49-F238E27FC236}">
              <a16:creationId xmlns:a16="http://schemas.microsoft.com/office/drawing/2014/main" id="{7F4701BA-39BB-46B4-8B6F-DE7FB67D06EF}"/>
            </a:ext>
          </a:extLst>
        </xdr:cNvPr>
        <xdr:cNvSpPr txBox="1"/>
      </xdr:nvSpPr>
      <xdr:spPr>
        <a:xfrm>
          <a:off x="12325427" y="59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3482</xdr:rowOff>
    </xdr:from>
    <xdr:ext cx="469744" cy="259045"/>
    <xdr:sp macro="" textlink="">
      <xdr:nvSpPr>
        <xdr:cNvPr id="162" name="n_4mainValue債務償還比率">
          <a:extLst>
            <a:ext uri="{FF2B5EF4-FFF2-40B4-BE49-F238E27FC236}">
              <a16:creationId xmlns:a16="http://schemas.microsoft.com/office/drawing/2014/main" id="{DC075163-DC4B-41EB-94E7-E4A57C0E1305}"/>
            </a:ext>
          </a:extLst>
        </xdr:cNvPr>
        <xdr:cNvSpPr txBox="1"/>
      </xdr:nvSpPr>
      <xdr:spPr>
        <a:xfrm>
          <a:off x="11563427" y="583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CD96370-AA7B-418E-AAAE-0EA5AC7DD0B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7A94D35-467B-4810-9A06-D6DD5D98C8F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50553D7F-98E1-482F-BBCD-26E32B216E6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DA95261-A545-44B5-8106-1FDA50CD9DF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28A5327-1ECD-4E2A-B7AC-2575670D8BB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B082173B-F640-4CC8-92E7-8675BB9D780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53918E-C608-4571-AD50-0DFA08D81A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27E33C-8382-4454-A0AE-1A9F003F24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E720F4-7E23-4AE4-89B6-5B7FDEC0EA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C223C3-8252-43F3-A2AD-FFEA906E8D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A8664D-E945-46E1-A660-DD6E529011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355EB66-4750-4BB3-8C03-A55AA55D3E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AF5457-2248-43D1-B99A-BDDA45E9F7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4AF268-7EB7-498D-B421-D1D9D69A2FB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C9282F-B9A2-49A7-872F-2DB54FBC0D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5A53DD-0825-4179-BE78-D41E197D0E1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272,645
263,201
711.18
117,913,132
116,866,178
791,473
69,752,728
102,123,892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72690D-577F-48B9-8C48-7A47B7E782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2237E0-8325-4205-B2F3-A747212E141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8F7A3A-80A8-48A4-97FD-8D723855FF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82F6E7-FAD9-47F2-9170-6EAD3F9440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0B71D0-EEE3-4F08-A259-3E5A4B5648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48B6139-D98D-4858-B3C9-2C539021A57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7F3864-F556-4A1B-8BE4-8BA0BF9552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96DAD7-ACA8-4892-B07D-A86EF04083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4EA15A-5C3B-4542-B746-46D5330ECC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B4350F-1472-43D4-9582-5D0ABA015E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E453ED-6EAD-4E74-A44E-F916E55E96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F9A165-8BF8-412C-BDE3-DFBA2C0D23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3366FC-C985-4C60-B319-B054B675D9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A08DF0-A7C2-4442-AECA-CA379082DC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96E0E5-5106-4B1B-A90C-E68A7018B1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5714DB-0326-47A6-BC37-DAF4491207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0217E2-B584-498D-89D7-E7C3B32DAE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3674CC-93F5-4DAF-81E5-A8A388A9C2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D7704C-A758-404A-AB0E-9CA64CDC00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FB28F6E-9C4B-4ACF-AEB9-64165C9760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543A2B-5652-42C4-9396-7C6A4392F6B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93994E1-7841-40C0-A437-0BE388E167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9EE5EC-E40A-4BF4-B286-7C6741A4EC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25E608-EF95-43AC-9B27-77F6313364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7F2A562-5902-4D28-AB17-02B75C1A305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069FC6-B620-436E-AA22-400227B012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461A51-46C2-4A5B-8449-F073047316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0263F3-77EE-4F8A-8FD5-EC9460514B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46AD81-7D6D-4AAB-BEA5-5692A3D7623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9518707-6AD5-4C46-90F4-502A69C1A4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D8EE161-C2E3-4D38-9353-C10C1711B9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FECCAA3-514C-401C-923C-9E6E5DBE622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1217CAA-490C-455E-A074-5838E6426EE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F6960E2-6B99-4236-8C5C-81CBEED882F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C60EEEE-C9B1-4366-BC9B-2B3A414E40A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0033EEC-45B9-4048-82B0-0125D034A28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E707A39-4B93-465C-AF43-59D561EA42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D951B6B-2074-4722-85D8-19F18620635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531E443-0F98-4C9F-93D2-1C9F702A8FD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EBFA021-BDDC-4EB3-87A5-C1BCA34AF1B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624F125-CDE0-4CFA-B515-94F6D801AAE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AD366F6-656F-45D2-86E8-9E68AB67F09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C8FB056-1A14-48F8-8D15-63D9C718491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9528F3E-4494-4ED8-9F12-25C3B05FBC3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AEAEE0F-D2B1-43B3-A7B1-5BE0684A8F3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D0D44B28-09E2-4EC1-B64F-BC2FF291D0D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02BEC190-A6D0-4694-B635-78D775BE7D68}"/>
            </a:ext>
          </a:extLst>
        </xdr:cNvPr>
        <xdr:cNvCxnSpPr/>
      </xdr:nvCxnSpPr>
      <xdr:spPr>
        <a:xfrm flipV="1">
          <a:off x="4634865" y="5863046"/>
          <a:ext cx="0" cy="122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964619B-76D1-4E7E-8606-70DC55FE3E37}"/>
            </a:ext>
          </a:extLst>
        </xdr:cNvPr>
        <xdr:cNvSpPr txBox="1"/>
      </xdr:nvSpPr>
      <xdr:spPr>
        <a:xfrm>
          <a:off x="4673600" y="709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63B82ABA-B320-4738-9658-BF2F3B4BB6D6}"/>
            </a:ext>
          </a:extLst>
        </xdr:cNvPr>
        <xdr:cNvCxnSpPr/>
      </xdr:nvCxnSpPr>
      <xdr:spPr>
        <a:xfrm>
          <a:off x="4546600" y="709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51013CD9-47E5-4C05-AB0B-FF47DB53276B}"/>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887FA8DC-AE62-4889-831A-E95A9DE79AB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18886</xdr:rowOff>
    </xdr:from>
    <xdr:ext cx="405111" cy="259045"/>
    <xdr:sp macro="" textlink="">
      <xdr:nvSpPr>
        <xdr:cNvPr id="63" name="【道路】&#10;有形固定資産減価償却率平均値テキスト">
          <a:extLst>
            <a:ext uri="{FF2B5EF4-FFF2-40B4-BE49-F238E27FC236}">
              <a16:creationId xmlns:a16="http://schemas.microsoft.com/office/drawing/2014/main" id="{2ADEB3E7-5844-4567-A907-EC347CE704C2}"/>
            </a:ext>
          </a:extLst>
        </xdr:cNvPr>
        <xdr:cNvSpPr txBox="1"/>
      </xdr:nvSpPr>
      <xdr:spPr>
        <a:xfrm>
          <a:off x="4673600" y="65339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91C074BB-ADAD-4D2E-8F47-1C316B0EAB25}"/>
            </a:ext>
          </a:extLst>
        </xdr:cNvPr>
        <xdr:cNvSpPr/>
      </xdr:nvSpPr>
      <xdr:spPr>
        <a:xfrm>
          <a:off x="45847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F60BC6CD-7E29-46CD-9B87-E44E245BD644}"/>
            </a:ext>
          </a:extLst>
        </xdr:cNvPr>
        <xdr:cNvSpPr/>
      </xdr:nvSpPr>
      <xdr:spPr>
        <a:xfrm>
          <a:off x="3746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B3EA2B2C-8D7D-4AB7-833A-437ABD86997C}"/>
            </a:ext>
          </a:extLst>
        </xdr:cNvPr>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a:extLst>
            <a:ext uri="{FF2B5EF4-FFF2-40B4-BE49-F238E27FC236}">
              <a16:creationId xmlns:a16="http://schemas.microsoft.com/office/drawing/2014/main" id="{AE63FA9F-4BF3-4B0C-9A8E-2846EE2FA535}"/>
            </a:ext>
          </a:extLst>
        </xdr:cNvPr>
        <xdr:cNvSpPr/>
      </xdr:nvSpPr>
      <xdr:spPr>
        <a:xfrm>
          <a:off x="1968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a:extLst>
            <a:ext uri="{FF2B5EF4-FFF2-40B4-BE49-F238E27FC236}">
              <a16:creationId xmlns:a16="http://schemas.microsoft.com/office/drawing/2014/main" id="{B588926E-9B2F-4AA3-A2F0-C6AEEA395E9A}"/>
            </a:ext>
          </a:extLst>
        </xdr:cNvPr>
        <xdr:cNvSpPr/>
      </xdr:nvSpPr>
      <xdr:spPr>
        <a:xfrm>
          <a:off x="1079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E798CE-944E-4C55-A01C-7C95E770AFC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A740EF-09AA-4763-B9B2-C1A39344488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F4C18F8-037A-48F2-90A5-673BC7678DF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846DE9E-474B-4B5F-8474-EE9FB69D4A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4032A6A-BF84-4C27-8BF4-21B54BE0436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35197</xdr:rowOff>
    </xdr:from>
    <xdr:to>
      <xdr:col>24</xdr:col>
      <xdr:colOff>114300</xdr:colOff>
      <xdr:row>39</xdr:row>
      <xdr:rowOff>136797</xdr:rowOff>
    </xdr:to>
    <xdr:sp macro="" textlink="">
      <xdr:nvSpPr>
        <xdr:cNvPr id="74" name="楕円 73">
          <a:extLst>
            <a:ext uri="{FF2B5EF4-FFF2-40B4-BE49-F238E27FC236}">
              <a16:creationId xmlns:a16="http://schemas.microsoft.com/office/drawing/2014/main" id="{2FDE995A-C8A4-4D41-A8D2-DC8C75CDA06C}"/>
            </a:ext>
          </a:extLst>
        </xdr:cNvPr>
        <xdr:cNvSpPr/>
      </xdr:nvSpPr>
      <xdr:spPr>
        <a:xfrm>
          <a:off x="4584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13624</xdr:rowOff>
    </xdr:from>
    <xdr:ext cx="405111" cy="259045"/>
    <xdr:sp macro="" textlink="">
      <xdr:nvSpPr>
        <xdr:cNvPr id="75" name="【道路】&#10;有形固定資産減価償却率該当値テキスト">
          <a:extLst>
            <a:ext uri="{FF2B5EF4-FFF2-40B4-BE49-F238E27FC236}">
              <a16:creationId xmlns:a16="http://schemas.microsoft.com/office/drawing/2014/main" id="{B1921015-6F7E-42C9-AF68-FE56F5F68D15}"/>
            </a:ext>
          </a:extLst>
        </xdr:cNvPr>
        <xdr:cNvSpPr txBox="1"/>
      </xdr:nvSpPr>
      <xdr:spPr>
        <a:xfrm>
          <a:off x="4673600"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76" name="楕円 75">
          <a:extLst>
            <a:ext uri="{FF2B5EF4-FFF2-40B4-BE49-F238E27FC236}">
              <a16:creationId xmlns:a16="http://schemas.microsoft.com/office/drawing/2014/main" id="{EDBD647C-FD49-4219-95E3-69020B4305E4}"/>
            </a:ext>
          </a:extLst>
        </xdr:cNvPr>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53340</xdr:rowOff>
    </xdr:from>
    <xdr:to>
      <xdr:col>24</xdr:col>
      <xdr:colOff>63500</xdr:colOff>
      <xdr:row>39</xdr:row>
      <xdr:rowOff>85997</xdr:rowOff>
    </xdr:to>
    <xdr:cxnSp macro="">
      <xdr:nvCxnSpPr>
        <xdr:cNvPr id="77" name="直線コネクタ 76">
          <a:extLst>
            <a:ext uri="{FF2B5EF4-FFF2-40B4-BE49-F238E27FC236}">
              <a16:creationId xmlns:a16="http://schemas.microsoft.com/office/drawing/2014/main" id="{A0A1114F-72BE-4456-835B-234C52A1C831}"/>
            </a:ext>
          </a:extLst>
        </xdr:cNvPr>
        <xdr:cNvCxnSpPr/>
      </xdr:nvCxnSpPr>
      <xdr:spPr>
        <a:xfrm>
          <a:off x="3797300" y="673989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142966</xdr:rowOff>
    </xdr:from>
    <xdr:to>
      <xdr:col>15</xdr:col>
      <xdr:colOff>101600</xdr:colOff>
      <xdr:row>39</xdr:row>
      <xdr:rowOff>73116</xdr:rowOff>
    </xdr:to>
    <xdr:sp macro="" textlink="">
      <xdr:nvSpPr>
        <xdr:cNvPr id="78" name="楕円 77">
          <a:extLst>
            <a:ext uri="{FF2B5EF4-FFF2-40B4-BE49-F238E27FC236}">
              <a16:creationId xmlns:a16="http://schemas.microsoft.com/office/drawing/2014/main" id="{5FD30513-0AC8-4C3B-B399-93A5FC89D762}"/>
            </a:ext>
          </a:extLst>
        </xdr:cNvPr>
        <xdr:cNvSpPr/>
      </xdr:nvSpPr>
      <xdr:spPr>
        <a:xfrm>
          <a:off x="2857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22316</xdr:rowOff>
    </xdr:from>
    <xdr:to>
      <xdr:col>19</xdr:col>
      <xdr:colOff>177800</xdr:colOff>
      <xdr:row>39</xdr:row>
      <xdr:rowOff>53340</xdr:rowOff>
    </xdr:to>
    <xdr:cxnSp macro="">
      <xdr:nvCxnSpPr>
        <xdr:cNvPr id="79" name="直線コネクタ 78">
          <a:extLst>
            <a:ext uri="{FF2B5EF4-FFF2-40B4-BE49-F238E27FC236}">
              <a16:creationId xmlns:a16="http://schemas.microsoft.com/office/drawing/2014/main" id="{86D0C494-51AD-4383-B5BB-25C3A16C6891}"/>
            </a:ext>
          </a:extLst>
        </xdr:cNvPr>
        <xdr:cNvCxnSpPr/>
      </xdr:nvCxnSpPr>
      <xdr:spPr>
        <a:xfrm>
          <a:off x="2908300" y="67088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111941</xdr:rowOff>
    </xdr:from>
    <xdr:to>
      <xdr:col>10</xdr:col>
      <xdr:colOff>165100</xdr:colOff>
      <xdr:row>39</xdr:row>
      <xdr:rowOff>42091</xdr:rowOff>
    </xdr:to>
    <xdr:sp macro="" textlink="">
      <xdr:nvSpPr>
        <xdr:cNvPr id="80" name="楕円 79">
          <a:extLst>
            <a:ext uri="{FF2B5EF4-FFF2-40B4-BE49-F238E27FC236}">
              <a16:creationId xmlns:a16="http://schemas.microsoft.com/office/drawing/2014/main" id="{F3D928FF-8F92-4BEF-A070-6445F656CD77}"/>
            </a:ext>
          </a:extLst>
        </xdr:cNvPr>
        <xdr:cNvSpPr/>
      </xdr:nvSpPr>
      <xdr:spPr>
        <a:xfrm>
          <a:off x="1968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162741</xdr:rowOff>
    </xdr:from>
    <xdr:to>
      <xdr:col>15</xdr:col>
      <xdr:colOff>50800</xdr:colOff>
      <xdr:row>39</xdr:row>
      <xdr:rowOff>22316</xdr:rowOff>
    </xdr:to>
    <xdr:cxnSp macro="">
      <xdr:nvCxnSpPr>
        <xdr:cNvPr id="81" name="直線コネクタ 80">
          <a:extLst>
            <a:ext uri="{FF2B5EF4-FFF2-40B4-BE49-F238E27FC236}">
              <a16:creationId xmlns:a16="http://schemas.microsoft.com/office/drawing/2014/main" id="{267450B7-0A79-49F8-B9D6-3F4703C4AE77}"/>
            </a:ext>
          </a:extLst>
        </xdr:cNvPr>
        <xdr:cNvCxnSpPr/>
      </xdr:nvCxnSpPr>
      <xdr:spPr>
        <a:xfrm>
          <a:off x="2019300" y="66778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80917</xdr:rowOff>
    </xdr:from>
    <xdr:to>
      <xdr:col>6</xdr:col>
      <xdr:colOff>38100</xdr:colOff>
      <xdr:row>39</xdr:row>
      <xdr:rowOff>11067</xdr:rowOff>
    </xdr:to>
    <xdr:sp macro="" textlink="">
      <xdr:nvSpPr>
        <xdr:cNvPr id="82" name="楕円 81">
          <a:extLst>
            <a:ext uri="{FF2B5EF4-FFF2-40B4-BE49-F238E27FC236}">
              <a16:creationId xmlns:a16="http://schemas.microsoft.com/office/drawing/2014/main" id="{4F909C18-27B1-4BF6-88BA-6CD1890C9AD6}"/>
            </a:ext>
          </a:extLst>
        </xdr:cNvPr>
        <xdr:cNvSpPr/>
      </xdr:nvSpPr>
      <xdr:spPr>
        <a:xfrm>
          <a:off x="1079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131717</xdr:rowOff>
    </xdr:from>
    <xdr:to>
      <xdr:col>10</xdr:col>
      <xdr:colOff>114300</xdr:colOff>
      <xdr:row>38</xdr:row>
      <xdr:rowOff>162741</xdr:rowOff>
    </xdr:to>
    <xdr:cxnSp macro="">
      <xdr:nvCxnSpPr>
        <xdr:cNvPr id="83" name="直線コネクタ 82">
          <a:extLst>
            <a:ext uri="{FF2B5EF4-FFF2-40B4-BE49-F238E27FC236}">
              <a16:creationId xmlns:a16="http://schemas.microsoft.com/office/drawing/2014/main" id="{91407F48-A6D3-4B3D-A7ED-6E65DB4050B9}"/>
            </a:ext>
          </a:extLst>
        </xdr:cNvPr>
        <xdr:cNvCxnSpPr/>
      </xdr:nvCxnSpPr>
      <xdr:spPr>
        <a:xfrm>
          <a:off x="1130300" y="664681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84744</xdr:rowOff>
    </xdr:from>
    <xdr:ext cx="405111" cy="259045"/>
    <xdr:sp macro="" textlink="">
      <xdr:nvSpPr>
        <xdr:cNvPr id="84" name="n_1aveValue【道路】&#10;有形固定資産減価償却率">
          <a:extLst>
            <a:ext uri="{FF2B5EF4-FFF2-40B4-BE49-F238E27FC236}">
              <a16:creationId xmlns:a16="http://schemas.microsoft.com/office/drawing/2014/main" id="{CF970C61-376C-4EF5-B605-D60D52A2C3B5}"/>
            </a:ext>
          </a:extLst>
        </xdr:cNvPr>
        <xdr:cNvSpPr txBox="1"/>
      </xdr:nvSpPr>
      <xdr:spPr>
        <a:xfrm>
          <a:off x="35820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85" name="n_2aveValue【道路】&#10;有形固定資産減価償却率">
          <a:extLst>
            <a:ext uri="{FF2B5EF4-FFF2-40B4-BE49-F238E27FC236}">
              <a16:creationId xmlns:a16="http://schemas.microsoft.com/office/drawing/2014/main" id="{7B9EE1D1-BCB3-4A33-873A-946EC5516A38}"/>
            </a:ext>
          </a:extLst>
        </xdr:cNvPr>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12899</xdr:rowOff>
    </xdr:from>
    <xdr:ext cx="405111" cy="259045"/>
    <xdr:sp macro="" textlink="">
      <xdr:nvSpPr>
        <xdr:cNvPr id="86" name="n_3aveValue【道路】&#10;有形固定資産減価償却率">
          <a:extLst>
            <a:ext uri="{FF2B5EF4-FFF2-40B4-BE49-F238E27FC236}">
              <a16:creationId xmlns:a16="http://schemas.microsoft.com/office/drawing/2014/main" id="{89D74D7A-F56C-4677-82A7-08E6E2E56EDB}"/>
            </a:ext>
          </a:extLst>
        </xdr:cNvPr>
        <xdr:cNvSpPr txBox="1"/>
      </xdr:nvSpPr>
      <xdr:spPr>
        <a:xfrm>
          <a:off x="1816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164754</xdr:rowOff>
    </xdr:from>
    <xdr:ext cx="405111" cy="259045"/>
    <xdr:sp macro="" textlink="">
      <xdr:nvSpPr>
        <xdr:cNvPr id="87" name="n_4aveValue【道路】&#10;有形固定資産減価償却率">
          <a:extLst>
            <a:ext uri="{FF2B5EF4-FFF2-40B4-BE49-F238E27FC236}">
              <a16:creationId xmlns:a16="http://schemas.microsoft.com/office/drawing/2014/main" id="{A65F3BBA-CDDF-4112-88BA-4FB48C33A3FE}"/>
            </a:ext>
          </a:extLst>
        </xdr:cNvPr>
        <xdr:cNvSpPr txBox="1"/>
      </xdr:nvSpPr>
      <xdr:spPr>
        <a:xfrm>
          <a:off x="927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95267</xdr:rowOff>
    </xdr:from>
    <xdr:ext cx="405111" cy="259045"/>
    <xdr:sp macro="" textlink="">
      <xdr:nvSpPr>
        <xdr:cNvPr id="88" name="n_1mainValue【道路】&#10;有形固定資産減価償却率">
          <a:extLst>
            <a:ext uri="{FF2B5EF4-FFF2-40B4-BE49-F238E27FC236}">
              <a16:creationId xmlns:a16="http://schemas.microsoft.com/office/drawing/2014/main" id="{8F463286-F0DF-44B8-83B8-7EF93D1EDEFF}"/>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64243</xdr:rowOff>
    </xdr:from>
    <xdr:ext cx="405111" cy="259045"/>
    <xdr:sp macro="" textlink="">
      <xdr:nvSpPr>
        <xdr:cNvPr id="89" name="n_2mainValue【道路】&#10;有形固定資産減価償却率">
          <a:extLst>
            <a:ext uri="{FF2B5EF4-FFF2-40B4-BE49-F238E27FC236}">
              <a16:creationId xmlns:a16="http://schemas.microsoft.com/office/drawing/2014/main" id="{168BE10B-6D95-4617-82D9-9A281823AF60}"/>
            </a:ext>
          </a:extLst>
        </xdr:cNvPr>
        <xdr:cNvSpPr txBox="1"/>
      </xdr:nvSpPr>
      <xdr:spPr>
        <a:xfrm>
          <a:off x="2705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33218</xdr:rowOff>
    </xdr:from>
    <xdr:ext cx="405111" cy="259045"/>
    <xdr:sp macro="" textlink="">
      <xdr:nvSpPr>
        <xdr:cNvPr id="90" name="n_3mainValue【道路】&#10;有形固定資産減価償却率">
          <a:extLst>
            <a:ext uri="{FF2B5EF4-FFF2-40B4-BE49-F238E27FC236}">
              <a16:creationId xmlns:a16="http://schemas.microsoft.com/office/drawing/2014/main" id="{B28F523A-51AC-42FB-B80C-4377EF580A1E}"/>
            </a:ext>
          </a:extLst>
        </xdr:cNvPr>
        <xdr:cNvSpPr txBox="1"/>
      </xdr:nvSpPr>
      <xdr:spPr>
        <a:xfrm>
          <a:off x="1816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2194</xdr:rowOff>
    </xdr:from>
    <xdr:ext cx="405111" cy="259045"/>
    <xdr:sp macro="" textlink="">
      <xdr:nvSpPr>
        <xdr:cNvPr id="91" name="n_4mainValue【道路】&#10;有形固定資産減価償却率">
          <a:extLst>
            <a:ext uri="{FF2B5EF4-FFF2-40B4-BE49-F238E27FC236}">
              <a16:creationId xmlns:a16="http://schemas.microsoft.com/office/drawing/2014/main" id="{DF289F8D-65C2-430C-A122-E9EBD1AA82DB}"/>
            </a:ext>
          </a:extLst>
        </xdr:cNvPr>
        <xdr:cNvSpPr txBox="1"/>
      </xdr:nvSpPr>
      <xdr:spPr>
        <a:xfrm>
          <a:off x="927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93A1BD9-6C64-46DC-860B-8288B6B001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D5DEAF3-EF91-43F8-820C-97008A0D10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6D5E816-7518-4652-89C4-4911174ED85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C0801AB-31B2-4669-AE73-894FA2E2A46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928AE7C-52DC-4CE0-BAC7-5FDE6A8452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2614D6-8AD1-4954-BB43-B3E151FB987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5B4DB42-1CC6-4390-ADA3-10872BCEA2E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D9229D2-0632-4BE6-A1FC-25B15D7F8E1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F9D3A6A-0A8E-48C6-B0FA-C040AD91FB3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D2092AE-3BE8-4AE0-BF9E-9FD0572F1C2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733A829-2A86-4E1A-854C-0DADEF09A3D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AB3B8FD0-DBE2-41B5-B384-D694A0B30DC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E46314E-2D00-45FD-806F-D1B0A43F290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CEC40FB1-2206-4669-B2D1-EE60CD2BCC3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041EC82-4B7C-41BA-BB7A-EFE3E79DF6B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8EBFC6A4-4EDC-49F6-8330-133B5F84FDC6}"/>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ED282BAD-B916-4E2E-AE67-2E77E0D5F14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2610A164-445D-4F76-9FAB-46C64A194BE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3789D45-BCEB-4E3F-932B-F9932B7CCDE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361B9AA7-7C7D-4EBE-B1B3-14D649161BD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F8942E00-F18B-4A79-B712-4976BA59087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9C8AB60F-3D82-4FE4-A42C-47F5EC82C4D7}"/>
            </a:ext>
          </a:extLst>
        </xdr:cNvPr>
        <xdr:cNvCxnSpPr/>
      </xdr:nvCxnSpPr>
      <xdr:spPr>
        <a:xfrm flipV="1">
          <a:off x="10476865" y="5941802"/>
          <a:ext cx="0" cy="1181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C5754CD1-12AD-405A-BC0A-8EA563AEBD65}"/>
            </a:ext>
          </a:extLst>
        </xdr:cNvPr>
        <xdr:cNvSpPr txBox="1"/>
      </xdr:nvSpPr>
      <xdr:spPr>
        <a:xfrm>
          <a:off x="10515600" y="712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9E97D6DE-D141-4213-BE45-09E8991530F8}"/>
            </a:ext>
          </a:extLst>
        </xdr:cNvPr>
        <xdr:cNvCxnSpPr/>
      </xdr:nvCxnSpPr>
      <xdr:spPr>
        <a:xfrm>
          <a:off x="10388600" y="712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039FE389-81F5-45F3-8BEE-E81C4C079A2B}"/>
            </a:ext>
          </a:extLst>
        </xdr:cNvPr>
        <xdr:cNvSpPr txBox="1"/>
      </xdr:nvSpPr>
      <xdr:spPr>
        <a:xfrm>
          <a:off x="10515600" y="57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0972928D-46C3-48ED-87A4-C69421685A21}"/>
            </a:ext>
          </a:extLst>
        </xdr:cNvPr>
        <xdr:cNvCxnSpPr/>
      </xdr:nvCxnSpPr>
      <xdr:spPr>
        <a:xfrm>
          <a:off x="10388600" y="594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43146</xdr:rowOff>
    </xdr:from>
    <xdr:ext cx="469744" cy="259045"/>
    <xdr:sp macro="" textlink="">
      <xdr:nvSpPr>
        <xdr:cNvPr id="118" name="【道路】&#10;一人当たり延長平均値テキスト">
          <a:extLst>
            <a:ext uri="{FF2B5EF4-FFF2-40B4-BE49-F238E27FC236}">
              <a16:creationId xmlns:a16="http://schemas.microsoft.com/office/drawing/2014/main" id="{07676D6C-EBA4-4966-A1D5-B7538270095D}"/>
            </a:ext>
          </a:extLst>
        </xdr:cNvPr>
        <xdr:cNvSpPr txBox="1"/>
      </xdr:nvSpPr>
      <xdr:spPr>
        <a:xfrm>
          <a:off x="10515600" y="69011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1F4290DC-6621-44D9-BED0-F3E836F18E06}"/>
            </a:ext>
          </a:extLst>
        </xdr:cNvPr>
        <xdr:cNvSpPr/>
      </xdr:nvSpPr>
      <xdr:spPr>
        <a:xfrm>
          <a:off x="104267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27DC6334-4D85-4A2B-8EDD-12C9B447E8C5}"/>
            </a:ext>
          </a:extLst>
        </xdr:cNvPr>
        <xdr:cNvSpPr/>
      </xdr:nvSpPr>
      <xdr:spPr>
        <a:xfrm>
          <a:off x="9588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BB6FD709-B28A-4A2E-81AD-8262B62E6F79}"/>
            </a:ext>
          </a:extLst>
        </xdr:cNvPr>
        <xdr:cNvSpPr/>
      </xdr:nvSpPr>
      <xdr:spPr>
        <a:xfrm>
          <a:off x="8699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22" name="フローチャート: 判断 121">
          <a:extLst>
            <a:ext uri="{FF2B5EF4-FFF2-40B4-BE49-F238E27FC236}">
              <a16:creationId xmlns:a16="http://schemas.microsoft.com/office/drawing/2014/main" id="{DC40D9F9-7281-44C7-BEB4-660EF663F2F8}"/>
            </a:ext>
          </a:extLst>
        </xdr:cNvPr>
        <xdr:cNvSpPr/>
      </xdr:nvSpPr>
      <xdr:spPr>
        <a:xfrm>
          <a:off x="7810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3" name="フローチャート: 判断 122">
          <a:extLst>
            <a:ext uri="{FF2B5EF4-FFF2-40B4-BE49-F238E27FC236}">
              <a16:creationId xmlns:a16="http://schemas.microsoft.com/office/drawing/2014/main" id="{0FAE79AA-F82F-4CCB-B1EF-79340FB2D482}"/>
            </a:ext>
          </a:extLst>
        </xdr:cNvPr>
        <xdr:cNvSpPr/>
      </xdr:nvSpPr>
      <xdr:spPr>
        <a:xfrm>
          <a:off x="6921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5EE4084-F7EA-4A39-BB3D-F37915AAE1E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F88C954-AAC1-4DD2-9876-F4F6BCDCEE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63C311-4649-4696-9BB5-512FE2EAA59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6FA5B2-1AA8-4D2F-846F-25CB45A9AEC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33126B2-75DA-4835-9E39-4DBE943F864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61702</xdr:rowOff>
    </xdr:from>
    <xdr:to>
      <xdr:col>55</xdr:col>
      <xdr:colOff>50800</xdr:colOff>
      <xdr:row>34</xdr:row>
      <xdr:rowOff>163302</xdr:rowOff>
    </xdr:to>
    <xdr:sp macro="" textlink="">
      <xdr:nvSpPr>
        <xdr:cNvPr id="129" name="楕円 128">
          <a:extLst>
            <a:ext uri="{FF2B5EF4-FFF2-40B4-BE49-F238E27FC236}">
              <a16:creationId xmlns:a16="http://schemas.microsoft.com/office/drawing/2014/main" id="{9A803735-DBBA-405A-A93C-31643B81B9E1}"/>
            </a:ext>
          </a:extLst>
        </xdr:cNvPr>
        <xdr:cNvSpPr/>
      </xdr:nvSpPr>
      <xdr:spPr>
        <a:xfrm>
          <a:off x="10426700" y="58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14729</xdr:rowOff>
    </xdr:from>
    <xdr:ext cx="534377" cy="259045"/>
    <xdr:sp macro="" textlink="">
      <xdr:nvSpPr>
        <xdr:cNvPr id="130" name="【道路】&#10;一人当たり延長該当値テキスト">
          <a:extLst>
            <a:ext uri="{FF2B5EF4-FFF2-40B4-BE49-F238E27FC236}">
              <a16:creationId xmlns:a16="http://schemas.microsoft.com/office/drawing/2014/main" id="{A74370B9-AACC-4697-AE89-585CE9A84161}"/>
            </a:ext>
          </a:extLst>
        </xdr:cNvPr>
        <xdr:cNvSpPr txBox="1"/>
      </xdr:nvSpPr>
      <xdr:spPr>
        <a:xfrm>
          <a:off x="10515600" y="58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68057</xdr:rowOff>
    </xdr:from>
    <xdr:to>
      <xdr:col>50</xdr:col>
      <xdr:colOff>165100</xdr:colOff>
      <xdr:row>34</xdr:row>
      <xdr:rowOff>169657</xdr:rowOff>
    </xdr:to>
    <xdr:sp macro="" textlink="">
      <xdr:nvSpPr>
        <xdr:cNvPr id="131" name="楕円 130">
          <a:extLst>
            <a:ext uri="{FF2B5EF4-FFF2-40B4-BE49-F238E27FC236}">
              <a16:creationId xmlns:a16="http://schemas.microsoft.com/office/drawing/2014/main" id="{FFB2A025-801D-4BF4-9304-5396774C6E56}"/>
            </a:ext>
          </a:extLst>
        </xdr:cNvPr>
        <xdr:cNvSpPr/>
      </xdr:nvSpPr>
      <xdr:spPr>
        <a:xfrm>
          <a:off x="9588500" y="58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112502</xdr:rowOff>
    </xdr:from>
    <xdr:to>
      <xdr:col>55</xdr:col>
      <xdr:colOff>0</xdr:colOff>
      <xdr:row>34</xdr:row>
      <xdr:rowOff>118857</xdr:rowOff>
    </xdr:to>
    <xdr:cxnSp macro="">
      <xdr:nvCxnSpPr>
        <xdr:cNvPr id="132" name="直線コネクタ 131">
          <a:extLst>
            <a:ext uri="{FF2B5EF4-FFF2-40B4-BE49-F238E27FC236}">
              <a16:creationId xmlns:a16="http://schemas.microsoft.com/office/drawing/2014/main" id="{E93EAF41-E840-41DB-8301-35AE5B73107A}"/>
            </a:ext>
          </a:extLst>
        </xdr:cNvPr>
        <xdr:cNvCxnSpPr/>
      </xdr:nvCxnSpPr>
      <xdr:spPr>
        <a:xfrm flipV="1">
          <a:off x="9639300" y="5941802"/>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77750</xdr:rowOff>
    </xdr:from>
    <xdr:to>
      <xdr:col>46</xdr:col>
      <xdr:colOff>38100</xdr:colOff>
      <xdr:row>35</xdr:row>
      <xdr:rowOff>7900</xdr:rowOff>
    </xdr:to>
    <xdr:sp macro="" textlink="">
      <xdr:nvSpPr>
        <xdr:cNvPr id="133" name="楕円 132">
          <a:extLst>
            <a:ext uri="{FF2B5EF4-FFF2-40B4-BE49-F238E27FC236}">
              <a16:creationId xmlns:a16="http://schemas.microsoft.com/office/drawing/2014/main" id="{58BA6B4C-B8F1-44FB-9A67-F4D1656856E2}"/>
            </a:ext>
          </a:extLst>
        </xdr:cNvPr>
        <xdr:cNvSpPr/>
      </xdr:nvSpPr>
      <xdr:spPr>
        <a:xfrm>
          <a:off x="8699500" y="59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118857</xdr:rowOff>
    </xdr:from>
    <xdr:to>
      <xdr:col>50</xdr:col>
      <xdr:colOff>114300</xdr:colOff>
      <xdr:row>34</xdr:row>
      <xdr:rowOff>128550</xdr:rowOff>
    </xdr:to>
    <xdr:cxnSp macro="">
      <xdr:nvCxnSpPr>
        <xdr:cNvPr id="134" name="直線コネクタ 133">
          <a:extLst>
            <a:ext uri="{FF2B5EF4-FFF2-40B4-BE49-F238E27FC236}">
              <a16:creationId xmlns:a16="http://schemas.microsoft.com/office/drawing/2014/main" id="{BDF59246-3A19-4B3E-B7AB-8B9EB3F7B573}"/>
            </a:ext>
          </a:extLst>
        </xdr:cNvPr>
        <xdr:cNvCxnSpPr/>
      </xdr:nvCxnSpPr>
      <xdr:spPr>
        <a:xfrm flipV="1">
          <a:off x="8750300" y="5948157"/>
          <a:ext cx="889000" cy="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86573</xdr:rowOff>
    </xdr:from>
    <xdr:to>
      <xdr:col>41</xdr:col>
      <xdr:colOff>101600</xdr:colOff>
      <xdr:row>35</xdr:row>
      <xdr:rowOff>16723</xdr:rowOff>
    </xdr:to>
    <xdr:sp macro="" textlink="">
      <xdr:nvSpPr>
        <xdr:cNvPr id="135" name="楕円 134">
          <a:extLst>
            <a:ext uri="{FF2B5EF4-FFF2-40B4-BE49-F238E27FC236}">
              <a16:creationId xmlns:a16="http://schemas.microsoft.com/office/drawing/2014/main" id="{4E686DA0-AA4C-478B-82F9-221252C7D5B8}"/>
            </a:ext>
          </a:extLst>
        </xdr:cNvPr>
        <xdr:cNvSpPr/>
      </xdr:nvSpPr>
      <xdr:spPr>
        <a:xfrm>
          <a:off x="7810500" y="5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128550</xdr:rowOff>
    </xdr:from>
    <xdr:to>
      <xdr:col>45</xdr:col>
      <xdr:colOff>177800</xdr:colOff>
      <xdr:row>34</xdr:row>
      <xdr:rowOff>137373</xdr:rowOff>
    </xdr:to>
    <xdr:cxnSp macro="">
      <xdr:nvCxnSpPr>
        <xdr:cNvPr id="136" name="直線コネクタ 135">
          <a:extLst>
            <a:ext uri="{FF2B5EF4-FFF2-40B4-BE49-F238E27FC236}">
              <a16:creationId xmlns:a16="http://schemas.microsoft.com/office/drawing/2014/main" id="{BD34EF45-1DC3-4EF7-A424-9DE69316251B}"/>
            </a:ext>
          </a:extLst>
        </xdr:cNvPr>
        <xdr:cNvCxnSpPr/>
      </xdr:nvCxnSpPr>
      <xdr:spPr>
        <a:xfrm flipV="1">
          <a:off x="7861300" y="5957850"/>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93934</xdr:rowOff>
    </xdr:from>
    <xdr:to>
      <xdr:col>36</xdr:col>
      <xdr:colOff>165100</xdr:colOff>
      <xdr:row>35</xdr:row>
      <xdr:rowOff>24084</xdr:rowOff>
    </xdr:to>
    <xdr:sp macro="" textlink="">
      <xdr:nvSpPr>
        <xdr:cNvPr id="137" name="楕円 136">
          <a:extLst>
            <a:ext uri="{FF2B5EF4-FFF2-40B4-BE49-F238E27FC236}">
              <a16:creationId xmlns:a16="http://schemas.microsoft.com/office/drawing/2014/main" id="{0DCD0868-2F57-4069-A63A-07A226AC1CF6}"/>
            </a:ext>
          </a:extLst>
        </xdr:cNvPr>
        <xdr:cNvSpPr/>
      </xdr:nvSpPr>
      <xdr:spPr>
        <a:xfrm>
          <a:off x="6921500" y="59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137373</xdr:rowOff>
    </xdr:from>
    <xdr:to>
      <xdr:col>41</xdr:col>
      <xdr:colOff>50800</xdr:colOff>
      <xdr:row>34</xdr:row>
      <xdr:rowOff>144734</xdr:rowOff>
    </xdr:to>
    <xdr:cxnSp macro="">
      <xdr:nvCxnSpPr>
        <xdr:cNvPr id="138" name="直線コネクタ 137">
          <a:extLst>
            <a:ext uri="{FF2B5EF4-FFF2-40B4-BE49-F238E27FC236}">
              <a16:creationId xmlns:a16="http://schemas.microsoft.com/office/drawing/2014/main" id="{5FA9386F-4AAC-4BA3-A3E9-89CC58F4ECE6}"/>
            </a:ext>
          </a:extLst>
        </xdr:cNvPr>
        <xdr:cNvCxnSpPr/>
      </xdr:nvCxnSpPr>
      <xdr:spPr>
        <a:xfrm flipV="1">
          <a:off x="6972300" y="5966673"/>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158041</xdr:rowOff>
    </xdr:from>
    <xdr:ext cx="469744" cy="259045"/>
    <xdr:sp macro="" textlink="">
      <xdr:nvSpPr>
        <xdr:cNvPr id="139" name="n_1aveValue【道路】&#10;一人当たり延長">
          <a:extLst>
            <a:ext uri="{FF2B5EF4-FFF2-40B4-BE49-F238E27FC236}">
              <a16:creationId xmlns:a16="http://schemas.microsoft.com/office/drawing/2014/main" id="{054FCEDF-FD55-48EB-80A2-D3FDCFFF9260}"/>
            </a:ext>
          </a:extLst>
        </xdr:cNvPr>
        <xdr:cNvSpPr txBox="1"/>
      </xdr:nvSpPr>
      <xdr:spPr>
        <a:xfrm>
          <a:off x="93917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158680</xdr:rowOff>
    </xdr:from>
    <xdr:ext cx="469744" cy="259045"/>
    <xdr:sp macro="" textlink="">
      <xdr:nvSpPr>
        <xdr:cNvPr id="140" name="n_2aveValue【道路】&#10;一人当たり延長">
          <a:extLst>
            <a:ext uri="{FF2B5EF4-FFF2-40B4-BE49-F238E27FC236}">
              <a16:creationId xmlns:a16="http://schemas.microsoft.com/office/drawing/2014/main" id="{E6B5458E-183F-4D1D-AB6D-22CFCAA709CD}"/>
            </a:ext>
          </a:extLst>
        </xdr:cNvPr>
        <xdr:cNvSpPr txBox="1"/>
      </xdr:nvSpPr>
      <xdr:spPr>
        <a:xfrm>
          <a:off x="8515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149720</xdr:rowOff>
    </xdr:from>
    <xdr:ext cx="469744" cy="259045"/>
    <xdr:sp macro="" textlink="">
      <xdr:nvSpPr>
        <xdr:cNvPr id="141" name="n_3aveValue【道路】&#10;一人当たり延長">
          <a:extLst>
            <a:ext uri="{FF2B5EF4-FFF2-40B4-BE49-F238E27FC236}">
              <a16:creationId xmlns:a16="http://schemas.microsoft.com/office/drawing/2014/main" id="{039BEDDC-4DA4-4BBA-9D22-2E2CA42758C9}"/>
            </a:ext>
          </a:extLst>
        </xdr:cNvPr>
        <xdr:cNvSpPr txBox="1"/>
      </xdr:nvSpPr>
      <xdr:spPr>
        <a:xfrm>
          <a:off x="7626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149674</xdr:rowOff>
    </xdr:from>
    <xdr:ext cx="469744" cy="259045"/>
    <xdr:sp macro="" textlink="">
      <xdr:nvSpPr>
        <xdr:cNvPr id="142" name="n_4aveValue【道路】&#10;一人当たり延長">
          <a:extLst>
            <a:ext uri="{FF2B5EF4-FFF2-40B4-BE49-F238E27FC236}">
              <a16:creationId xmlns:a16="http://schemas.microsoft.com/office/drawing/2014/main" id="{3854EC38-8F9A-4116-BB06-6E9B5A814ACF}"/>
            </a:ext>
          </a:extLst>
        </xdr:cNvPr>
        <xdr:cNvSpPr txBox="1"/>
      </xdr:nvSpPr>
      <xdr:spPr>
        <a:xfrm>
          <a:off x="6737427" y="700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14734</xdr:rowOff>
    </xdr:from>
    <xdr:ext cx="534377" cy="259045"/>
    <xdr:sp macro="" textlink="">
      <xdr:nvSpPr>
        <xdr:cNvPr id="143" name="n_1mainValue【道路】&#10;一人当たり延長">
          <a:extLst>
            <a:ext uri="{FF2B5EF4-FFF2-40B4-BE49-F238E27FC236}">
              <a16:creationId xmlns:a16="http://schemas.microsoft.com/office/drawing/2014/main" id="{76A8AE1D-8587-4D48-918E-140BA865B436}"/>
            </a:ext>
          </a:extLst>
        </xdr:cNvPr>
        <xdr:cNvSpPr txBox="1"/>
      </xdr:nvSpPr>
      <xdr:spPr>
        <a:xfrm>
          <a:off x="9359411" y="567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24427</xdr:rowOff>
    </xdr:from>
    <xdr:ext cx="534377" cy="259045"/>
    <xdr:sp macro="" textlink="">
      <xdr:nvSpPr>
        <xdr:cNvPr id="144" name="n_2mainValue【道路】&#10;一人当たり延長">
          <a:extLst>
            <a:ext uri="{FF2B5EF4-FFF2-40B4-BE49-F238E27FC236}">
              <a16:creationId xmlns:a16="http://schemas.microsoft.com/office/drawing/2014/main" id="{54D6E033-387A-45E9-8578-421B75A08C6D}"/>
            </a:ext>
          </a:extLst>
        </xdr:cNvPr>
        <xdr:cNvSpPr txBox="1"/>
      </xdr:nvSpPr>
      <xdr:spPr>
        <a:xfrm>
          <a:off x="8483111" y="56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33250</xdr:rowOff>
    </xdr:from>
    <xdr:ext cx="534377" cy="259045"/>
    <xdr:sp macro="" textlink="">
      <xdr:nvSpPr>
        <xdr:cNvPr id="145" name="n_3mainValue【道路】&#10;一人当たり延長">
          <a:extLst>
            <a:ext uri="{FF2B5EF4-FFF2-40B4-BE49-F238E27FC236}">
              <a16:creationId xmlns:a16="http://schemas.microsoft.com/office/drawing/2014/main" id="{8DFD6409-8E4D-4D91-B114-92317602000C}"/>
            </a:ext>
          </a:extLst>
        </xdr:cNvPr>
        <xdr:cNvSpPr txBox="1"/>
      </xdr:nvSpPr>
      <xdr:spPr>
        <a:xfrm>
          <a:off x="7594111" y="56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40611</xdr:rowOff>
    </xdr:from>
    <xdr:ext cx="534377" cy="259045"/>
    <xdr:sp macro="" textlink="">
      <xdr:nvSpPr>
        <xdr:cNvPr id="146" name="n_4mainValue【道路】&#10;一人当たり延長">
          <a:extLst>
            <a:ext uri="{FF2B5EF4-FFF2-40B4-BE49-F238E27FC236}">
              <a16:creationId xmlns:a16="http://schemas.microsoft.com/office/drawing/2014/main" id="{64C463F1-282A-421A-9161-E63308F0621F}"/>
            </a:ext>
          </a:extLst>
        </xdr:cNvPr>
        <xdr:cNvSpPr txBox="1"/>
      </xdr:nvSpPr>
      <xdr:spPr>
        <a:xfrm>
          <a:off x="6705111" y="56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B0538CE-6C5F-4A4A-8CE6-937AB5581E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0F1D4E6-50C5-4B00-ABC3-C4D150AE10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4716431-E77C-4022-8251-40A7910160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39A4705-EAA2-4D2A-BB60-7C5C8C12434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EDDFE24-8F39-4D2E-8BA8-345B01B8240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1BAE45E-7C41-4BF3-B767-71B1AF5DEA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FFC9C6B-0767-4316-8207-06D11CDF73B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E8BC38E-4D00-4A63-872C-41411235A4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E94837A-5AF3-4C8F-A408-4CF7E5BCB0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0232F89-4832-476F-992D-58BB4B7D04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1163779-4AF0-4266-BDB6-4B880A5F9EE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6CDF5E65-1627-4F76-AEA6-26AF36441BB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45D5D444-E85A-4A0C-9676-250B9D5E8B5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20B6350C-E147-4CCD-AD72-053F1D887AB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D32DA31B-A560-4E20-AE2C-5115DD43C0B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39BCE1F-8DD3-4C95-B954-3B1E77C0AEE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E109A44-8316-4402-9004-0CDC9325690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4469874F-6F8C-4B1A-AC1F-73AB0A65B0E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C2F363C4-4F31-4C1A-9845-7EE758BDDF3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2F30EA3F-6252-4EF4-B97B-BEB3A70DF68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25D48332-9714-44BE-9C4D-872379A443A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5AAF9AF2-63B2-4CFB-BE68-03FE9F726A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2EE4E2D-35E5-4EA1-A6D4-9D6B4E7EB04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D9DB5D3-7376-4D07-92B0-B0B303BF71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7E4232C-71C9-4880-A090-FB3C084973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DB3C006B-EB93-4342-8903-665655086C0E}"/>
            </a:ext>
          </a:extLst>
        </xdr:cNvPr>
        <xdr:cNvCxnSpPr/>
      </xdr:nvCxnSpPr>
      <xdr:spPr>
        <a:xfrm flipV="1">
          <a:off x="4634865" y="9583238"/>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D67CE183-F14F-4BE0-AD32-88A6AB2D35FE}"/>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5DBE3487-59F5-4613-B643-6D10E2D50CD8}"/>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D5D5CC77-139E-4881-A5E5-F8E7B9D4DEA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735B477A-0C7B-442F-B1F5-E84C7C0BB7B3}"/>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3F14C7F-9F50-457B-AA35-71343974274F}"/>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CC74BAE0-817C-4F50-A729-C30A9421666D}"/>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22E96D7D-2FAF-4B39-BA70-C1893AA8E9BD}"/>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9F824F9A-5C6A-4CF0-90E9-82E54C3AB014}"/>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1" name="フローチャート: 判断 180">
          <a:extLst>
            <a:ext uri="{FF2B5EF4-FFF2-40B4-BE49-F238E27FC236}">
              <a16:creationId xmlns:a16="http://schemas.microsoft.com/office/drawing/2014/main" id="{AFDC086A-71FA-4163-98F8-0BE21CA8102E}"/>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a:extLst>
            <a:ext uri="{FF2B5EF4-FFF2-40B4-BE49-F238E27FC236}">
              <a16:creationId xmlns:a16="http://schemas.microsoft.com/office/drawing/2014/main" id="{9619CB27-0C60-4940-9002-AF4E88C5A947}"/>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1883F02-7036-4B57-9967-6291DCC41E9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273D053-8F9D-4DF0-9B52-47172E07EC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F8B023E-44A7-4FC1-9FE0-D4C8CBC2FA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DBD7CD4-704B-4BF1-B862-5EA1A80E70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AE98CBC-6F15-4CE6-B2D9-D9BE66C8A3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65133</xdr:rowOff>
    </xdr:from>
    <xdr:to>
      <xdr:col>24</xdr:col>
      <xdr:colOff>114300</xdr:colOff>
      <xdr:row>60</xdr:row>
      <xdr:rowOff>166733</xdr:rowOff>
    </xdr:to>
    <xdr:sp macro="" textlink="">
      <xdr:nvSpPr>
        <xdr:cNvPr id="188" name="楕円 187">
          <a:extLst>
            <a:ext uri="{FF2B5EF4-FFF2-40B4-BE49-F238E27FC236}">
              <a16:creationId xmlns:a16="http://schemas.microsoft.com/office/drawing/2014/main" id="{0ED75C22-CC2E-4F44-82EB-E69654CFB294}"/>
            </a:ext>
          </a:extLst>
        </xdr:cNvPr>
        <xdr:cNvSpPr/>
      </xdr:nvSpPr>
      <xdr:spPr>
        <a:xfrm>
          <a:off x="45847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88010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799A3E2B-0F1D-4B0E-A651-150347E0F40E}"/>
            </a:ext>
          </a:extLst>
        </xdr:cNvPr>
        <xdr:cNvSpPr txBox="1"/>
      </xdr:nvSpPr>
      <xdr:spPr>
        <a:xfrm>
          <a:off x="4673600" y="10203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30843</xdr:rowOff>
    </xdr:from>
    <xdr:to>
      <xdr:col>20</xdr:col>
      <xdr:colOff>38100</xdr:colOff>
      <xdr:row>60</xdr:row>
      <xdr:rowOff>132443</xdr:rowOff>
    </xdr:to>
    <xdr:sp macro="" textlink="">
      <xdr:nvSpPr>
        <xdr:cNvPr id="190" name="楕円 189">
          <a:extLst>
            <a:ext uri="{FF2B5EF4-FFF2-40B4-BE49-F238E27FC236}">
              <a16:creationId xmlns:a16="http://schemas.microsoft.com/office/drawing/2014/main" id="{29740A8A-76E8-4154-A2D3-6C7A1E236167}"/>
            </a:ext>
          </a:extLst>
        </xdr:cNvPr>
        <xdr:cNvSpPr/>
      </xdr:nvSpPr>
      <xdr:spPr>
        <a:xfrm>
          <a:off x="3746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81643</xdr:rowOff>
    </xdr:from>
    <xdr:to>
      <xdr:col>24</xdr:col>
      <xdr:colOff>63500</xdr:colOff>
      <xdr:row>60</xdr:row>
      <xdr:rowOff>115933</xdr:rowOff>
    </xdr:to>
    <xdr:cxnSp macro="">
      <xdr:nvCxnSpPr>
        <xdr:cNvPr id="191" name="直線コネクタ 190">
          <a:extLst>
            <a:ext uri="{FF2B5EF4-FFF2-40B4-BE49-F238E27FC236}">
              <a16:creationId xmlns:a16="http://schemas.microsoft.com/office/drawing/2014/main" id="{57ADB6EE-F93B-40E3-85B5-BC3BDFA610C6}"/>
            </a:ext>
          </a:extLst>
        </xdr:cNvPr>
        <xdr:cNvCxnSpPr/>
      </xdr:nvCxnSpPr>
      <xdr:spPr>
        <a:xfrm>
          <a:off x="3797300" y="1036864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192" name="楕円 191">
          <a:extLst>
            <a:ext uri="{FF2B5EF4-FFF2-40B4-BE49-F238E27FC236}">
              <a16:creationId xmlns:a16="http://schemas.microsoft.com/office/drawing/2014/main" id="{3B93BE52-EBE8-474A-B7D8-E96DBC232BD6}"/>
            </a:ext>
          </a:extLst>
        </xdr:cNvPr>
        <xdr:cNvSpPr/>
      </xdr:nvSpPr>
      <xdr:spPr>
        <a:xfrm>
          <a:off x="2857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48985</xdr:rowOff>
    </xdr:from>
    <xdr:to>
      <xdr:col>19</xdr:col>
      <xdr:colOff>177800</xdr:colOff>
      <xdr:row>60</xdr:row>
      <xdr:rowOff>81643</xdr:rowOff>
    </xdr:to>
    <xdr:cxnSp macro="">
      <xdr:nvCxnSpPr>
        <xdr:cNvPr id="193" name="直線コネクタ 192">
          <a:extLst>
            <a:ext uri="{FF2B5EF4-FFF2-40B4-BE49-F238E27FC236}">
              <a16:creationId xmlns:a16="http://schemas.microsoft.com/office/drawing/2014/main" id="{F409BCD4-4E9D-48B7-9B46-D427F7B94B2E}"/>
            </a:ext>
          </a:extLst>
        </xdr:cNvPr>
        <xdr:cNvCxnSpPr/>
      </xdr:nvCxnSpPr>
      <xdr:spPr>
        <a:xfrm>
          <a:off x="2908300" y="10335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4" name="楕円 193">
          <a:extLst>
            <a:ext uri="{FF2B5EF4-FFF2-40B4-BE49-F238E27FC236}">
              <a16:creationId xmlns:a16="http://schemas.microsoft.com/office/drawing/2014/main" id="{B43947B7-C200-4C97-B32C-714ABE7A105D}"/>
            </a:ext>
          </a:extLst>
        </xdr:cNvPr>
        <xdr:cNvSpPr/>
      </xdr:nvSpPr>
      <xdr:spPr>
        <a:xfrm>
          <a:off x="1968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48985</xdr:rowOff>
    </xdr:to>
    <xdr:cxnSp macro="">
      <xdr:nvCxnSpPr>
        <xdr:cNvPr id="195" name="直線コネクタ 194">
          <a:extLst>
            <a:ext uri="{FF2B5EF4-FFF2-40B4-BE49-F238E27FC236}">
              <a16:creationId xmlns:a16="http://schemas.microsoft.com/office/drawing/2014/main" id="{DFA58053-54DE-41D8-8E89-2B53EDA1708C}"/>
            </a:ext>
          </a:extLst>
        </xdr:cNvPr>
        <xdr:cNvCxnSpPr/>
      </xdr:nvCxnSpPr>
      <xdr:spPr>
        <a:xfrm>
          <a:off x="2019300" y="103049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128815</xdr:rowOff>
    </xdr:from>
    <xdr:to>
      <xdr:col>6</xdr:col>
      <xdr:colOff>38100</xdr:colOff>
      <xdr:row>60</xdr:row>
      <xdr:rowOff>58965</xdr:rowOff>
    </xdr:to>
    <xdr:sp macro="" textlink="">
      <xdr:nvSpPr>
        <xdr:cNvPr id="196" name="楕円 195">
          <a:extLst>
            <a:ext uri="{FF2B5EF4-FFF2-40B4-BE49-F238E27FC236}">
              <a16:creationId xmlns:a16="http://schemas.microsoft.com/office/drawing/2014/main" id="{9EDED89F-1DCA-4788-BA03-AE22E2FF1B21}"/>
            </a:ext>
          </a:extLst>
        </xdr:cNvPr>
        <xdr:cNvSpPr/>
      </xdr:nvSpPr>
      <xdr:spPr>
        <a:xfrm>
          <a:off x="1079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8165</xdr:rowOff>
    </xdr:from>
    <xdr:to>
      <xdr:col>10</xdr:col>
      <xdr:colOff>114300</xdr:colOff>
      <xdr:row>60</xdr:row>
      <xdr:rowOff>17962</xdr:rowOff>
    </xdr:to>
    <xdr:cxnSp macro="">
      <xdr:nvCxnSpPr>
        <xdr:cNvPr id="197" name="直線コネクタ 196">
          <a:extLst>
            <a:ext uri="{FF2B5EF4-FFF2-40B4-BE49-F238E27FC236}">
              <a16:creationId xmlns:a16="http://schemas.microsoft.com/office/drawing/2014/main" id="{58CDEF08-320C-4EF1-BC91-7153A1415B1A}"/>
            </a:ext>
          </a:extLst>
        </xdr:cNvPr>
        <xdr:cNvCxnSpPr/>
      </xdr:nvCxnSpPr>
      <xdr:spPr>
        <a:xfrm>
          <a:off x="1130300" y="1029516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A516E5E-172C-4B42-8C49-33F5EC567154}"/>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FF405F1-F585-499A-8A5A-7101961484E4}"/>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1E7E2B57-EBA5-497D-A210-A54EE63C0D19}"/>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705C18F-84B0-40AE-AB03-E5F8F577575B}"/>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148970</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9DEC07EB-A26A-4BEF-8C81-A1B55604F3EB}"/>
            </a:ext>
          </a:extLst>
        </xdr:cNvPr>
        <xdr:cNvSpPr txBox="1"/>
      </xdr:nvSpPr>
      <xdr:spPr>
        <a:xfrm>
          <a:off x="35820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116312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CA492622-1AF3-4819-9E79-72B000D27501}"/>
            </a:ext>
          </a:extLst>
        </xdr:cNvPr>
        <xdr:cNvSpPr txBox="1"/>
      </xdr:nvSpPr>
      <xdr:spPr>
        <a:xfrm>
          <a:off x="2705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5E99163-4D8B-4D55-AE46-1C21E89FCD3F}"/>
            </a:ext>
          </a:extLst>
        </xdr:cNvPr>
        <xdr:cNvSpPr txBox="1"/>
      </xdr:nvSpPr>
      <xdr:spPr>
        <a:xfrm>
          <a:off x="1816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75492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F9460E35-41E0-4CD0-A109-B9A614A1573F}"/>
            </a:ext>
          </a:extLst>
        </xdr:cNvPr>
        <xdr:cNvSpPr txBox="1"/>
      </xdr:nvSpPr>
      <xdr:spPr>
        <a:xfrm>
          <a:off x="927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F70F752-F79F-42A3-B0C6-CE73168A7C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0E7F2CB-C7DE-4632-8F84-B1BB37AA914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2B1E922-27D1-4E58-BFAD-C8B65237F3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514D8A87-9FDF-4086-93A2-98EA2BFE627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90DA11B-16B6-4854-B99B-A9B8B62D80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F875F49-7FC8-4361-8AB5-DB5C00EECD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7B17891-C402-4FA7-BA55-C91549B3ED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B83BA60-AE84-4FBC-947A-B1BC364E95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4AB19EE-9D6B-45A3-A50F-C70C6211737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EE7B7F9-AA16-44C3-A69F-0851592B5DD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F2FC5800-7F09-4772-9371-4C1CF5EB370A}"/>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73340AD1-59A2-41CF-A362-40BF96A1BB6E}"/>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7CA6409C-2944-4749-94E6-3083C7ABE3B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E6134A17-3854-4F27-BE76-388BE46878D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E28903E7-B724-4668-A1F2-AD92BC4DC5E4}"/>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15B27C00-9B7A-404B-9FDF-E1151CDB2B8C}"/>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7989710-7CD3-4EE1-813D-35B95B04324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F5141FE3-59E5-42FC-96E9-D071A895769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5A23814-6AE0-47DC-A361-D5D2DB61B4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307F01EE-9428-437B-8218-5A956AF15FDB}"/>
            </a:ext>
          </a:extLst>
        </xdr:cNvPr>
        <xdr:cNvCxnSpPr/>
      </xdr:nvCxnSpPr>
      <xdr:spPr>
        <a:xfrm flipV="1">
          <a:off x="10476865" y="9580603"/>
          <a:ext cx="0" cy="127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1282ACC-A610-4F9B-887E-271DC9EE2E9E}"/>
            </a:ext>
          </a:extLst>
        </xdr:cNvPr>
        <xdr:cNvSpPr txBox="1"/>
      </xdr:nvSpPr>
      <xdr:spPr>
        <a:xfrm>
          <a:off x="10515600" y="10858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B04F2B6E-B498-4942-876C-885690C72154}"/>
            </a:ext>
          </a:extLst>
        </xdr:cNvPr>
        <xdr:cNvCxnSpPr/>
      </xdr:nvCxnSpPr>
      <xdr:spPr>
        <a:xfrm>
          <a:off x="10388600" y="108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CDABECE5-343F-40A5-ACAD-F9FC65D9DFFE}"/>
            </a:ext>
          </a:extLst>
        </xdr:cNvPr>
        <xdr:cNvSpPr txBox="1"/>
      </xdr:nvSpPr>
      <xdr:spPr>
        <a:xfrm>
          <a:off x="10515600" y="935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42132BCA-F75F-4847-9AE5-55B8348FE75C}"/>
            </a:ext>
          </a:extLst>
        </xdr:cNvPr>
        <xdr:cNvCxnSpPr/>
      </xdr:nvCxnSpPr>
      <xdr:spPr>
        <a:xfrm>
          <a:off x="10388600" y="958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49511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C6442AC-18C6-44BB-B45A-4E788C355B22}"/>
            </a:ext>
          </a:extLst>
        </xdr:cNvPr>
        <xdr:cNvSpPr txBox="1"/>
      </xdr:nvSpPr>
      <xdr:spPr>
        <a:xfrm>
          <a:off x="10515600" y="103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322664EE-EB1D-407C-971F-70C699FF5837}"/>
            </a:ext>
          </a:extLst>
        </xdr:cNvPr>
        <xdr:cNvSpPr/>
      </xdr:nvSpPr>
      <xdr:spPr>
        <a:xfrm>
          <a:off x="10426700" y="103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B9CC2921-56EA-49C5-B254-11C243D31650}"/>
            </a:ext>
          </a:extLst>
        </xdr:cNvPr>
        <xdr:cNvSpPr/>
      </xdr:nvSpPr>
      <xdr:spPr>
        <a:xfrm>
          <a:off x="95885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935F1F95-DBDF-44F7-9119-06B25E79FB59}"/>
            </a:ext>
          </a:extLst>
        </xdr:cNvPr>
        <xdr:cNvSpPr/>
      </xdr:nvSpPr>
      <xdr:spPr>
        <a:xfrm>
          <a:off x="8699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34" name="フローチャート: 判断 233">
          <a:extLst>
            <a:ext uri="{FF2B5EF4-FFF2-40B4-BE49-F238E27FC236}">
              <a16:creationId xmlns:a16="http://schemas.microsoft.com/office/drawing/2014/main" id="{8971BAA4-F878-4E37-8908-6662B180477B}"/>
            </a:ext>
          </a:extLst>
        </xdr:cNvPr>
        <xdr:cNvSpPr/>
      </xdr:nvSpPr>
      <xdr:spPr>
        <a:xfrm>
          <a:off x="7810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35" name="フローチャート: 判断 234">
          <a:extLst>
            <a:ext uri="{FF2B5EF4-FFF2-40B4-BE49-F238E27FC236}">
              <a16:creationId xmlns:a16="http://schemas.microsoft.com/office/drawing/2014/main" id="{D3ED6C27-2ECE-4D3F-9473-97D50FC18116}"/>
            </a:ext>
          </a:extLst>
        </xdr:cNvPr>
        <xdr:cNvSpPr/>
      </xdr:nvSpPr>
      <xdr:spPr>
        <a:xfrm>
          <a:off x="6921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4D78658-3771-4A47-A2E7-87058277625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C09EA05-3DEA-43E0-B3CF-48805D32946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51554C5-7BDE-482E-9FA0-8AFF4746AC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729FC2A-5B7F-4209-9F0C-5C2718775E9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EB9C0EE-0D8E-4BC1-99A1-E87D21C2816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152437</xdr:rowOff>
    </xdr:from>
    <xdr:to>
      <xdr:col>55</xdr:col>
      <xdr:colOff>50800</xdr:colOff>
      <xdr:row>59</xdr:row>
      <xdr:rowOff>82587</xdr:rowOff>
    </xdr:to>
    <xdr:sp macro="" textlink="">
      <xdr:nvSpPr>
        <xdr:cNvPr id="241" name="楕円 240">
          <a:extLst>
            <a:ext uri="{FF2B5EF4-FFF2-40B4-BE49-F238E27FC236}">
              <a16:creationId xmlns:a16="http://schemas.microsoft.com/office/drawing/2014/main" id="{6DA067D9-124F-4698-8CA2-E2C49D40F423}"/>
            </a:ext>
          </a:extLst>
        </xdr:cNvPr>
        <xdr:cNvSpPr/>
      </xdr:nvSpPr>
      <xdr:spPr>
        <a:xfrm>
          <a:off x="10426700" y="100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3864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A8C0C12-B1C8-44EF-85AD-DF083F59AEAB}"/>
            </a:ext>
          </a:extLst>
        </xdr:cNvPr>
        <xdr:cNvSpPr txBox="1"/>
      </xdr:nvSpPr>
      <xdr:spPr>
        <a:xfrm>
          <a:off x="10515600" y="994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156118</xdr:rowOff>
    </xdr:from>
    <xdr:to>
      <xdr:col>50</xdr:col>
      <xdr:colOff>165100</xdr:colOff>
      <xdr:row>59</xdr:row>
      <xdr:rowOff>86268</xdr:rowOff>
    </xdr:to>
    <xdr:sp macro="" textlink="">
      <xdr:nvSpPr>
        <xdr:cNvPr id="243" name="楕円 242">
          <a:extLst>
            <a:ext uri="{FF2B5EF4-FFF2-40B4-BE49-F238E27FC236}">
              <a16:creationId xmlns:a16="http://schemas.microsoft.com/office/drawing/2014/main" id="{48CC855F-FBDB-499F-8895-C0D28AB9473B}"/>
            </a:ext>
          </a:extLst>
        </xdr:cNvPr>
        <xdr:cNvSpPr/>
      </xdr:nvSpPr>
      <xdr:spPr>
        <a:xfrm>
          <a:off x="9588500" y="101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31787</xdr:rowOff>
    </xdr:from>
    <xdr:to>
      <xdr:col>55</xdr:col>
      <xdr:colOff>0</xdr:colOff>
      <xdr:row>59</xdr:row>
      <xdr:rowOff>35468</xdr:rowOff>
    </xdr:to>
    <xdr:cxnSp macro="">
      <xdr:nvCxnSpPr>
        <xdr:cNvPr id="244" name="直線コネクタ 243">
          <a:extLst>
            <a:ext uri="{FF2B5EF4-FFF2-40B4-BE49-F238E27FC236}">
              <a16:creationId xmlns:a16="http://schemas.microsoft.com/office/drawing/2014/main" id="{43120B42-6549-4C0D-A98A-36D2374CBDE6}"/>
            </a:ext>
          </a:extLst>
        </xdr:cNvPr>
        <xdr:cNvCxnSpPr/>
      </xdr:nvCxnSpPr>
      <xdr:spPr>
        <a:xfrm flipV="1">
          <a:off x="9639300" y="10147337"/>
          <a:ext cx="8382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162123</xdr:rowOff>
    </xdr:from>
    <xdr:to>
      <xdr:col>46</xdr:col>
      <xdr:colOff>38100</xdr:colOff>
      <xdr:row>59</xdr:row>
      <xdr:rowOff>92273</xdr:rowOff>
    </xdr:to>
    <xdr:sp macro="" textlink="">
      <xdr:nvSpPr>
        <xdr:cNvPr id="245" name="楕円 244">
          <a:extLst>
            <a:ext uri="{FF2B5EF4-FFF2-40B4-BE49-F238E27FC236}">
              <a16:creationId xmlns:a16="http://schemas.microsoft.com/office/drawing/2014/main" id="{975537F1-F891-441A-9F15-5C1169FAFBDC}"/>
            </a:ext>
          </a:extLst>
        </xdr:cNvPr>
        <xdr:cNvSpPr/>
      </xdr:nvSpPr>
      <xdr:spPr>
        <a:xfrm>
          <a:off x="8699500" y="10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35468</xdr:rowOff>
    </xdr:from>
    <xdr:to>
      <xdr:col>50</xdr:col>
      <xdr:colOff>114300</xdr:colOff>
      <xdr:row>59</xdr:row>
      <xdr:rowOff>41473</xdr:rowOff>
    </xdr:to>
    <xdr:cxnSp macro="">
      <xdr:nvCxnSpPr>
        <xdr:cNvPr id="246" name="直線コネクタ 245">
          <a:extLst>
            <a:ext uri="{FF2B5EF4-FFF2-40B4-BE49-F238E27FC236}">
              <a16:creationId xmlns:a16="http://schemas.microsoft.com/office/drawing/2014/main" id="{3B0749CA-B797-4FAA-BF49-B81ADCBD0C75}"/>
            </a:ext>
          </a:extLst>
        </xdr:cNvPr>
        <xdr:cNvCxnSpPr/>
      </xdr:nvCxnSpPr>
      <xdr:spPr>
        <a:xfrm flipV="1">
          <a:off x="8750300" y="10151018"/>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169199</xdr:rowOff>
    </xdr:from>
    <xdr:to>
      <xdr:col>41</xdr:col>
      <xdr:colOff>101600</xdr:colOff>
      <xdr:row>59</xdr:row>
      <xdr:rowOff>99349</xdr:rowOff>
    </xdr:to>
    <xdr:sp macro="" textlink="">
      <xdr:nvSpPr>
        <xdr:cNvPr id="247" name="楕円 246">
          <a:extLst>
            <a:ext uri="{FF2B5EF4-FFF2-40B4-BE49-F238E27FC236}">
              <a16:creationId xmlns:a16="http://schemas.microsoft.com/office/drawing/2014/main" id="{5A39ED17-CBD5-4EC7-8F5B-1E9E34980CC7}"/>
            </a:ext>
          </a:extLst>
        </xdr:cNvPr>
        <xdr:cNvSpPr/>
      </xdr:nvSpPr>
      <xdr:spPr>
        <a:xfrm>
          <a:off x="7810500" y="101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41473</xdr:rowOff>
    </xdr:from>
    <xdr:to>
      <xdr:col>45</xdr:col>
      <xdr:colOff>177800</xdr:colOff>
      <xdr:row>59</xdr:row>
      <xdr:rowOff>48549</xdr:rowOff>
    </xdr:to>
    <xdr:cxnSp macro="">
      <xdr:nvCxnSpPr>
        <xdr:cNvPr id="248" name="直線コネクタ 247">
          <a:extLst>
            <a:ext uri="{FF2B5EF4-FFF2-40B4-BE49-F238E27FC236}">
              <a16:creationId xmlns:a16="http://schemas.microsoft.com/office/drawing/2014/main" id="{584630FB-A1B3-4786-8378-D9E534AE7F09}"/>
            </a:ext>
          </a:extLst>
        </xdr:cNvPr>
        <xdr:cNvCxnSpPr/>
      </xdr:nvCxnSpPr>
      <xdr:spPr>
        <a:xfrm flipV="1">
          <a:off x="7861300" y="10157023"/>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16032</xdr:rowOff>
    </xdr:from>
    <xdr:to>
      <xdr:col>36</xdr:col>
      <xdr:colOff>165100</xdr:colOff>
      <xdr:row>59</xdr:row>
      <xdr:rowOff>117632</xdr:rowOff>
    </xdr:to>
    <xdr:sp macro="" textlink="">
      <xdr:nvSpPr>
        <xdr:cNvPr id="249" name="楕円 248">
          <a:extLst>
            <a:ext uri="{FF2B5EF4-FFF2-40B4-BE49-F238E27FC236}">
              <a16:creationId xmlns:a16="http://schemas.microsoft.com/office/drawing/2014/main" id="{E15F899C-98F5-4148-B32D-0244A924905D}"/>
            </a:ext>
          </a:extLst>
        </xdr:cNvPr>
        <xdr:cNvSpPr/>
      </xdr:nvSpPr>
      <xdr:spPr>
        <a:xfrm>
          <a:off x="6921500" y="10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48549</xdr:rowOff>
    </xdr:from>
    <xdr:to>
      <xdr:col>41</xdr:col>
      <xdr:colOff>50800</xdr:colOff>
      <xdr:row>59</xdr:row>
      <xdr:rowOff>66832</xdr:rowOff>
    </xdr:to>
    <xdr:cxnSp macro="">
      <xdr:nvCxnSpPr>
        <xdr:cNvPr id="250" name="直線コネクタ 249">
          <a:extLst>
            <a:ext uri="{FF2B5EF4-FFF2-40B4-BE49-F238E27FC236}">
              <a16:creationId xmlns:a16="http://schemas.microsoft.com/office/drawing/2014/main" id="{5D13458C-9DBB-4909-B015-BAE3FE3B3711}"/>
            </a:ext>
          </a:extLst>
        </xdr:cNvPr>
        <xdr:cNvCxnSpPr/>
      </xdr:nvCxnSpPr>
      <xdr:spPr>
        <a:xfrm flipV="1">
          <a:off x="6972300" y="10164099"/>
          <a:ext cx="889000" cy="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168725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314DFF6-5F5F-42A7-8DD8-5C808B41159D}"/>
            </a:ext>
          </a:extLst>
        </xdr:cNvPr>
        <xdr:cNvSpPr txBox="1"/>
      </xdr:nvSpPr>
      <xdr:spPr>
        <a:xfrm>
          <a:off x="9359411" y="10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170394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31309079-2CDA-4D95-B7CD-E524865861FF}"/>
            </a:ext>
          </a:extLst>
        </xdr:cNvPr>
        <xdr:cNvSpPr txBox="1"/>
      </xdr:nvSpPr>
      <xdr:spPr>
        <a:xfrm>
          <a:off x="8483111" y="1045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139419</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3DAE5D7A-0317-4D3C-94FA-D8ADDFD02337}"/>
            </a:ext>
          </a:extLst>
        </xdr:cNvPr>
        <xdr:cNvSpPr txBox="1"/>
      </xdr:nvSpPr>
      <xdr:spPr>
        <a:xfrm>
          <a:off x="7594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142694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D47FFCB1-30B8-49E1-947C-8A62DF670E34}"/>
            </a:ext>
          </a:extLst>
        </xdr:cNvPr>
        <xdr:cNvSpPr txBox="1"/>
      </xdr:nvSpPr>
      <xdr:spPr>
        <a:xfrm>
          <a:off x="6705111" y="104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102795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A75F3D49-C43D-4340-A3D4-7C5549183797}"/>
            </a:ext>
          </a:extLst>
        </xdr:cNvPr>
        <xdr:cNvSpPr txBox="1"/>
      </xdr:nvSpPr>
      <xdr:spPr>
        <a:xfrm>
          <a:off x="9327095" y="987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108800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D57DF6BA-D83A-4888-A338-29EEE4EE76D0}"/>
            </a:ext>
          </a:extLst>
        </xdr:cNvPr>
        <xdr:cNvSpPr txBox="1"/>
      </xdr:nvSpPr>
      <xdr:spPr>
        <a:xfrm>
          <a:off x="8450795" y="988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115876</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EBDE48A1-F9CD-4055-AFA2-52BBC70D8620}"/>
            </a:ext>
          </a:extLst>
        </xdr:cNvPr>
        <xdr:cNvSpPr txBox="1"/>
      </xdr:nvSpPr>
      <xdr:spPr>
        <a:xfrm>
          <a:off x="7561795" y="988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134159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AAEA529-0ACD-4590-8D7F-BABC9A08ADC6}"/>
            </a:ext>
          </a:extLst>
        </xdr:cNvPr>
        <xdr:cNvSpPr txBox="1"/>
      </xdr:nvSpPr>
      <xdr:spPr>
        <a:xfrm>
          <a:off x="6672795" y="99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181E366-EAC3-4FC5-92BC-C7D1EA87BF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9AE17B62-92EA-4DB0-8662-0B3D9598E2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1C0BC3A-ABB3-41AA-B352-694747A718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6D536321-418E-4A3B-8B86-CC50D7F666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674AA55-84C1-4282-B0B5-4365281993C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2C274C8-4F60-4807-9236-4246B24F688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7FC30D53-C0A8-4F8C-AA7E-4FCB29DB49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ECFEEE9-CC97-4148-849C-594CCFC000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647BD4E-8138-4C2C-965B-E09D882D3C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72B0950-FDE4-476E-A67D-6834055265F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E84BADF-B6EF-4E3A-B363-AD3BA01021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1D5336D5-18B3-49D7-84A0-E585C491B4D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812AA68E-1FA8-4026-9214-DB5BCBA33EE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CB877933-98F0-4510-B11C-285D329CEF1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A93C726F-71B8-411A-B81F-339EAE03CFA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3D39E57B-AB88-42F9-8C71-E040F371987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124BC25F-9F22-49BD-9FBB-0AC1B411432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32B89650-51A3-4FA4-B08A-A959F9F051E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ABA318B3-46C5-4EEE-9EAA-1E9191D2437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30FA7CE4-7987-4541-AACB-46A8A267A12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E4D1F5E-B607-45D4-8591-909E55A8A4C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5A29A461-1E6D-4A6C-B752-A53F776B5E3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71327E63-1955-4F6C-AD23-745E341FC6D0}"/>
            </a:ext>
          </a:extLst>
        </xdr:cNvPr>
        <xdr:cNvCxnSpPr/>
      </xdr:nvCxnSpPr>
      <xdr:spPr>
        <a:xfrm flipV="1">
          <a:off x="4634865" y="1336776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D26B65A7-39BB-44D5-8C07-8BD36E9DA6D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669DDDE-1C19-4ABB-8F0C-9470963322C1}"/>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435FDBA-B7BC-4564-994A-E13C9D085C3C}"/>
            </a:ext>
          </a:extLst>
        </xdr:cNvPr>
        <xdr:cNvSpPr txBox="1"/>
      </xdr:nvSpPr>
      <xdr:spPr>
        <a:xfrm>
          <a:off x="4673600" y="13142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C3628A60-A9CD-4B90-97C4-145726774879}"/>
            </a:ext>
          </a:extLst>
        </xdr:cNvPr>
        <xdr:cNvCxnSpPr/>
      </xdr:nvCxnSpPr>
      <xdr:spPr>
        <a:xfrm>
          <a:off x="4546600" y="1336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122190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DF11E5B9-8F91-4488-9ADF-C747D9841AFB}"/>
            </a:ext>
          </a:extLst>
        </xdr:cNvPr>
        <xdr:cNvSpPr txBox="1"/>
      </xdr:nvSpPr>
      <xdr:spPr>
        <a:xfrm>
          <a:off x="4673600" y="1383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626941FD-8D1E-4137-961C-981CB646DFAB}"/>
            </a:ext>
          </a:extLst>
        </xdr:cNvPr>
        <xdr:cNvSpPr/>
      </xdr:nvSpPr>
      <xdr:spPr>
        <a:xfrm>
          <a:off x="45847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89104B13-0821-4CAA-B1BF-CB57C6092379}"/>
            </a:ext>
          </a:extLst>
        </xdr:cNvPr>
        <xdr:cNvSpPr/>
      </xdr:nvSpPr>
      <xdr:spPr>
        <a:xfrm>
          <a:off x="3746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DE423479-83B3-47C8-9AA1-BC024EA3F2E2}"/>
            </a:ext>
          </a:extLst>
        </xdr:cNvPr>
        <xdr:cNvSpPr/>
      </xdr:nvSpPr>
      <xdr:spPr>
        <a:xfrm>
          <a:off x="2857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0" name="フローチャート: 判断 289">
          <a:extLst>
            <a:ext uri="{FF2B5EF4-FFF2-40B4-BE49-F238E27FC236}">
              <a16:creationId xmlns:a16="http://schemas.microsoft.com/office/drawing/2014/main" id="{574EC80A-481E-47CD-A47E-C275E195032C}"/>
            </a:ext>
          </a:extLst>
        </xdr:cNvPr>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1" name="フローチャート: 判断 290">
          <a:extLst>
            <a:ext uri="{FF2B5EF4-FFF2-40B4-BE49-F238E27FC236}">
              <a16:creationId xmlns:a16="http://schemas.microsoft.com/office/drawing/2014/main" id="{EDD6BA08-9881-4B60-8238-AB62F544D758}"/>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29B716E-CF11-4A9E-BF43-19F65F2EC0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4641161-3369-4AC7-A0B2-65FCCC70D50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82FACA6-EAC5-4839-879D-D69EE40BEC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042EFA9-0E33-4B59-8E40-27F3FC2F52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A02B42D-0832-427B-AA1E-AEA44D0F6A1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97" name="楕円 296">
          <a:extLst>
            <a:ext uri="{FF2B5EF4-FFF2-40B4-BE49-F238E27FC236}">
              <a16:creationId xmlns:a16="http://schemas.microsoft.com/office/drawing/2014/main" id="{63264979-4A59-4DC6-9905-31D8CDD64EC0}"/>
            </a:ext>
          </a:extLst>
        </xdr:cNvPr>
        <xdr:cNvSpPr/>
      </xdr:nvSpPr>
      <xdr:spPr>
        <a:xfrm>
          <a:off x="45847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48023</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6D4039AD-D121-45E3-BC8C-34A03791AB30}"/>
            </a:ext>
          </a:extLst>
        </xdr:cNvPr>
        <xdr:cNvSpPr txBox="1"/>
      </xdr:nvSpPr>
      <xdr:spPr>
        <a:xfrm>
          <a:off x="4673600"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65024</xdr:rowOff>
    </xdr:from>
    <xdr:to>
      <xdr:col>20</xdr:col>
      <xdr:colOff>38100</xdr:colOff>
      <xdr:row>82</xdr:row>
      <xdr:rowOff>166624</xdr:rowOff>
    </xdr:to>
    <xdr:sp macro="" textlink="">
      <xdr:nvSpPr>
        <xdr:cNvPr id="299" name="楕円 298">
          <a:extLst>
            <a:ext uri="{FF2B5EF4-FFF2-40B4-BE49-F238E27FC236}">
              <a16:creationId xmlns:a16="http://schemas.microsoft.com/office/drawing/2014/main" id="{708A50B8-173A-4C55-9623-D65F9C91F27C}"/>
            </a:ext>
          </a:extLst>
        </xdr:cNvPr>
        <xdr:cNvSpPr/>
      </xdr:nvSpPr>
      <xdr:spPr>
        <a:xfrm>
          <a:off x="3746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115824</xdr:rowOff>
    </xdr:from>
    <xdr:to>
      <xdr:col>24</xdr:col>
      <xdr:colOff>63500</xdr:colOff>
      <xdr:row>82</xdr:row>
      <xdr:rowOff>120396</xdr:rowOff>
    </xdr:to>
    <xdr:cxnSp macro="">
      <xdr:nvCxnSpPr>
        <xdr:cNvPr id="300" name="直線コネクタ 299">
          <a:extLst>
            <a:ext uri="{FF2B5EF4-FFF2-40B4-BE49-F238E27FC236}">
              <a16:creationId xmlns:a16="http://schemas.microsoft.com/office/drawing/2014/main" id="{CE9085CD-E986-4C1A-860B-9245B036566C}"/>
            </a:ext>
          </a:extLst>
        </xdr:cNvPr>
        <xdr:cNvCxnSpPr/>
      </xdr:nvCxnSpPr>
      <xdr:spPr>
        <a:xfrm>
          <a:off x="3797300" y="141747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151892</xdr:rowOff>
    </xdr:from>
    <xdr:to>
      <xdr:col>15</xdr:col>
      <xdr:colOff>101600</xdr:colOff>
      <xdr:row>82</xdr:row>
      <xdr:rowOff>82042</xdr:rowOff>
    </xdr:to>
    <xdr:sp macro="" textlink="">
      <xdr:nvSpPr>
        <xdr:cNvPr id="301" name="楕円 300">
          <a:extLst>
            <a:ext uri="{FF2B5EF4-FFF2-40B4-BE49-F238E27FC236}">
              <a16:creationId xmlns:a16="http://schemas.microsoft.com/office/drawing/2014/main" id="{A1E56518-2148-44DE-9474-678A4CBAD737}"/>
            </a:ext>
          </a:extLst>
        </xdr:cNvPr>
        <xdr:cNvSpPr/>
      </xdr:nvSpPr>
      <xdr:spPr>
        <a:xfrm>
          <a:off x="2857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31242</xdr:rowOff>
    </xdr:from>
    <xdr:to>
      <xdr:col>19</xdr:col>
      <xdr:colOff>177800</xdr:colOff>
      <xdr:row>82</xdr:row>
      <xdr:rowOff>115824</xdr:rowOff>
    </xdr:to>
    <xdr:cxnSp macro="">
      <xdr:nvCxnSpPr>
        <xdr:cNvPr id="302" name="直線コネクタ 301">
          <a:extLst>
            <a:ext uri="{FF2B5EF4-FFF2-40B4-BE49-F238E27FC236}">
              <a16:creationId xmlns:a16="http://schemas.microsoft.com/office/drawing/2014/main" id="{74705D36-EAC6-4DA1-AF6E-1B35CBF44977}"/>
            </a:ext>
          </a:extLst>
        </xdr:cNvPr>
        <xdr:cNvCxnSpPr/>
      </xdr:nvCxnSpPr>
      <xdr:spPr>
        <a:xfrm>
          <a:off x="2908300" y="14090142"/>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303" name="楕円 302">
          <a:extLst>
            <a:ext uri="{FF2B5EF4-FFF2-40B4-BE49-F238E27FC236}">
              <a16:creationId xmlns:a16="http://schemas.microsoft.com/office/drawing/2014/main" id="{1E50839D-30FC-4171-962A-B5E41B0047C9}"/>
            </a:ext>
          </a:extLst>
        </xdr:cNvPr>
        <xdr:cNvSpPr/>
      </xdr:nvSpPr>
      <xdr:spPr>
        <a:xfrm>
          <a:off x="1968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31242</xdr:rowOff>
    </xdr:to>
    <xdr:cxnSp macro="">
      <xdr:nvCxnSpPr>
        <xdr:cNvPr id="304" name="直線コネクタ 303">
          <a:extLst>
            <a:ext uri="{FF2B5EF4-FFF2-40B4-BE49-F238E27FC236}">
              <a16:creationId xmlns:a16="http://schemas.microsoft.com/office/drawing/2014/main" id="{760C5934-63FB-41CC-A4E2-75C94F96B43D}"/>
            </a:ext>
          </a:extLst>
        </xdr:cNvPr>
        <xdr:cNvCxnSpPr/>
      </xdr:nvCxnSpPr>
      <xdr:spPr>
        <a:xfrm>
          <a:off x="2019300" y="140512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99313</xdr:rowOff>
    </xdr:from>
    <xdr:to>
      <xdr:col>6</xdr:col>
      <xdr:colOff>38100</xdr:colOff>
      <xdr:row>82</xdr:row>
      <xdr:rowOff>29463</xdr:rowOff>
    </xdr:to>
    <xdr:sp macro="" textlink="">
      <xdr:nvSpPr>
        <xdr:cNvPr id="305" name="楕円 304">
          <a:extLst>
            <a:ext uri="{FF2B5EF4-FFF2-40B4-BE49-F238E27FC236}">
              <a16:creationId xmlns:a16="http://schemas.microsoft.com/office/drawing/2014/main" id="{C172512E-B319-48E9-8635-8DEAB97F914B}"/>
            </a:ext>
          </a:extLst>
        </xdr:cNvPr>
        <xdr:cNvSpPr/>
      </xdr:nvSpPr>
      <xdr:spPr>
        <a:xfrm>
          <a:off x="1079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150113</xdr:rowOff>
    </xdr:from>
    <xdr:to>
      <xdr:col>10</xdr:col>
      <xdr:colOff>114300</xdr:colOff>
      <xdr:row>81</xdr:row>
      <xdr:rowOff>163830</xdr:rowOff>
    </xdr:to>
    <xdr:cxnSp macro="">
      <xdr:nvCxnSpPr>
        <xdr:cNvPr id="306" name="直線コネクタ 305">
          <a:extLst>
            <a:ext uri="{FF2B5EF4-FFF2-40B4-BE49-F238E27FC236}">
              <a16:creationId xmlns:a16="http://schemas.microsoft.com/office/drawing/2014/main" id="{33B2BAC3-8D23-4CE2-92E3-09B9FCE25986}"/>
            </a:ext>
          </a:extLst>
        </xdr:cNvPr>
        <xdr:cNvCxnSpPr/>
      </xdr:nvCxnSpPr>
      <xdr:spPr>
        <a:xfrm>
          <a:off x="1130300" y="140375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32275</xdr:rowOff>
    </xdr:from>
    <xdr:ext cx="405111" cy="259045"/>
    <xdr:sp macro="" textlink="">
      <xdr:nvSpPr>
        <xdr:cNvPr id="307" name="n_1aveValue【公営住宅】&#10;有形固定資産減価償却率">
          <a:extLst>
            <a:ext uri="{FF2B5EF4-FFF2-40B4-BE49-F238E27FC236}">
              <a16:creationId xmlns:a16="http://schemas.microsoft.com/office/drawing/2014/main" id="{0557582C-554C-467A-BA2F-5408E21D57AC}"/>
            </a:ext>
          </a:extLst>
        </xdr:cNvPr>
        <xdr:cNvSpPr txBox="1"/>
      </xdr:nvSpPr>
      <xdr:spPr>
        <a:xfrm>
          <a:off x="35820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164864</xdr:rowOff>
    </xdr:from>
    <xdr:ext cx="405111" cy="259045"/>
    <xdr:sp macro="" textlink="">
      <xdr:nvSpPr>
        <xdr:cNvPr id="308" name="n_2aveValue【公営住宅】&#10;有形固定資産減価償却率">
          <a:extLst>
            <a:ext uri="{FF2B5EF4-FFF2-40B4-BE49-F238E27FC236}">
              <a16:creationId xmlns:a16="http://schemas.microsoft.com/office/drawing/2014/main" id="{D9FB7758-C875-4E3D-B0C4-8ED3200AA86C}"/>
            </a:ext>
          </a:extLst>
        </xdr:cNvPr>
        <xdr:cNvSpPr txBox="1"/>
      </xdr:nvSpPr>
      <xdr:spPr>
        <a:xfrm>
          <a:off x="2705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09" name="n_3aveValue【公営住宅】&#10;有形固定資産減価償却率">
          <a:extLst>
            <a:ext uri="{FF2B5EF4-FFF2-40B4-BE49-F238E27FC236}">
              <a16:creationId xmlns:a16="http://schemas.microsoft.com/office/drawing/2014/main" id="{8440AC7E-9C35-42EB-8484-FD1E9F1844C2}"/>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0" name="n_4aveValue【公営住宅】&#10;有形固定資産減価償却率">
          <a:extLst>
            <a:ext uri="{FF2B5EF4-FFF2-40B4-BE49-F238E27FC236}">
              <a16:creationId xmlns:a16="http://schemas.microsoft.com/office/drawing/2014/main" id="{F8A86577-EE2B-4222-82BE-38E27B660BBF}"/>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157751</xdr:rowOff>
    </xdr:from>
    <xdr:ext cx="405111" cy="259045"/>
    <xdr:sp macro="" textlink="">
      <xdr:nvSpPr>
        <xdr:cNvPr id="311" name="n_1mainValue【公営住宅】&#10;有形固定資産減価償却率">
          <a:extLst>
            <a:ext uri="{FF2B5EF4-FFF2-40B4-BE49-F238E27FC236}">
              <a16:creationId xmlns:a16="http://schemas.microsoft.com/office/drawing/2014/main" id="{82A7926F-8039-4375-9BC8-074B7DB5E085}"/>
            </a:ext>
          </a:extLst>
        </xdr:cNvPr>
        <xdr:cNvSpPr txBox="1"/>
      </xdr:nvSpPr>
      <xdr:spPr>
        <a:xfrm>
          <a:off x="35820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73169</xdr:rowOff>
    </xdr:from>
    <xdr:ext cx="405111" cy="259045"/>
    <xdr:sp macro="" textlink="">
      <xdr:nvSpPr>
        <xdr:cNvPr id="312" name="n_2mainValue【公営住宅】&#10;有形固定資産減価償却率">
          <a:extLst>
            <a:ext uri="{FF2B5EF4-FFF2-40B4-BE49-F238E27FC236}">
              <a16:creationId xmlns:a16="http://schemas.microsoft.com/office/drawing/2014/main" id="{A015BA03-F87E-48E4-B980-C3DBF7D03AF1}"/>
            </a:ext>
          </a:extLst>
        </xdr:cNvPr>
        <xdr:cNvSpPr txBox="1"/>
      </xdr:nvSpPr>
      <xdr:spPr>
        <a:xfrm>
          <a:off x="2705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313" name="n_3mainValue【公営住宅】&#10;有形固定資産減価償却率">
          <a:extLst>
            <a:ext uri="{FF2B5EF4-FFF2-40B4-BE49-F238E27FC236}">
              <a16:creationId xmlns:a16="http://schemas.microsoft.com/office/drawing/2014/main" id="{8BBAF928-89F6-4326-A3E2-ED236FCFF0EC}"/>
            </a:ext>
          </a:extLst>
        </xdr:cNvPr>
        <xdr:cNvSpPr txBox="1"/>
      </xdr:nvSpPr>
      <xdr:spPr>
        <a:xfrm>
          <a:off x="1816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20590</xdr:rowOff>
    </xdr:from>
    <xdr:ext cx="405111" cy="259045"/>
    <xdr:sp macro="" textlink="">
      <xdr:nvSpPr>
        <xdr:cNvPr id="314" name="n_4mainValue【公営住宅】&#10;有形固定資産減価償却率">
          <a:extLst>
            <a:ext uri="{FF2B5EF4-FFF2-40B4-BE49-F238E27FC236}">
              <a16:creationId xmlns:a16="http://schemas.microsoft.com/office/drawing/2014/main" id="{C47B0D3A-D02F-460C-A06F-708E6525D63F}"/>
            </a:ext>
          </a:extLst>
        </xdr:cNvPr>
        <xdr:cNvSpPr txBox="1"/>
      </xdr:nvSpPr>
      <xdr:spPr>
        <a:xfrm>
          <a:off x="927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3DF72FE-7ECC-46D9-B9A9-4CC776F2F5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D827ADC6-7CB5-46BB-95D3-D3E80D77F9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222D4ADD-87BA-4D54-BFA8-062B57A4BDA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C7CA1AA2-FF73-433F-A9EA-2E5BE9AEA8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600CD94C-2292-46D9-BBA1-49459866169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9C9FC34F-DA3A-4D65-8B60-274AA78A02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396900E3-E7FD-411A-9D30-8BE342AFEF7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883F8F30-854E-4773-AAE2-3E58368C32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1F2D4263-BC88-4DCE-BF75-55AA41BC081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2E49D59-403B-43A5-982C-40D84CF647C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6D0B3F4-5DE7-4BEF-8FC9-9DD01E5BCF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F5E434CF-C277-4EA2-963F-EEAD6D1AA59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3D550D4C-CE5C-47A8-9115-EB01E094412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782DD46-1FF0-444C-8430-B043D069EBE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917F0AE6-5719-4ADC-BDB3-7B750C5CBA4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4B2E2DA9-B828-4A37-8414-2A107A32315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F4F86E5F-FE08-4AEF-8842-87B2659B1B9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1CEC7627-39D6-48C2-83A2-AB994E12614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E966FC2A-342A-4010-9652-891C747E0B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B0386C35-BD18-45D0-A9AB-4FF5C383E98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EC666580-042B-4B9E-820F-A5CE9BF338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8916EBD5-16B5-42E4-9C91-F438016CC547}"/>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2E54AD5D-B996-4307-9F2B-E4B8AC80CED6}"/>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8F80F471-ADFF-409E-8B5F-E4787B846B26}"/>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BDD59B54-6F64-417A-A826-8D480BE695DB}"/>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A8190DFA-978F-45AE-B8B9-E5D2D7A05308}"/>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131233</xdr:rowOff>
    </xdr:from>
    <xdr:ext cx="469744" cy="259045"/>
    <xdr:sp macro="" textlink="">
      <xdr:nvSpPr>
        <xdr:cNvPr id="341" name="【公営住宅】&#10;一人当たり面積平均値テキスト">
          <a:extLst>
            <a:ext uri="{FF2B5EF4-FFF2-40B4-BE49-F238E27FC236}">
              <a16:creationId xmlns:a16="http://schemas.microsoft.com/office/drawing/2014/main" id="{37332873-A628-407B-BC0D-90661A212E9F}"/>
            </a:ext>
          </a:extLst>
        </xdr:cNvPr>
        <xdr:cNvSpPr txBox="1"/>
      </xdr:nvSpPr>
      <xdr:spPr>
        <a:xfrm>
          <a:off x="10515600" y="14533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030B5047-19BD-4552-9457-95D8E086282B}"/>
            </a:ext>
          </a:extLst>
        </xdr:cNvPr>
        <xdr:cNvSpPr/>
      </xdr:nvSpPr>
      <xdr:spPr>
        <a:xfrm>
          <a:off x="104267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A5B2F219-B412-482D-946D-1D0DC8A9CB9E}"/>
            </a:ext>
          </a:extLst>
        </xdr:cNvPr>
        <xdr:cNvSpPr/>
      </xdr:nvSpPr>
      <xdr:spPr>
        <a:xfrm>
          <a:off x="9588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44ABB748-CC5F-4722-8402-1A221A146462}"/>
            </a:ext>
          </a:extLst>
        </xdr:cNvPr>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45" name="フローチャート: 判断 344">
          <a:extLst>
            <a:ext uri="{FF2B5EF4-FFF2-40B4-BE49-F238E27FC236}">
              <a16:creationId xmlns:a16="http://schemas.microsoft.com/office/drawing/2014/main" id="{86E0C3B5-9394-4A70-BD6B-1B533591AD69}"/>
            </a:ext>
          </a:extLst>
        </xdr:cNvPr>
        <xdr:cNvSpPr/>
      </xdr:nvSpPr>
      <xdr:spPr>
        <a:xfrm>
          <a:off x="7810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46" name="フローチャート: 判断 345">
          <a:extLst>
            <a:ext uri="{FF2B5EF4-FFF2-40B4-BE49-F238E27FC236}">
              <a16:creationId xmlns:a16="http://schemas.microsoft.com/office/drawing/2014/main" id="{7B9FC88F-5F22-4080-B376-C8BA76C1591D}"/>
            </a:ext>
          </a:extLst>
        </xdr:cNvPr>
        <xdr:cNvSpPr/>
      </xdr:nvSpPr>
      <xdr:spPr>
        <a:xfrm>
          <a:off x="6921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E8ED5D04-45FF-4DF0-AA59-86F1186019B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C6EC9CD-D3F3-44F1-900A-08F38F615F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8456A42-835B-4E91-8903-CA253739292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1880747-150B-4386-B724-0B61DA5502C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4CB8209-9696-448C-9CA1-410CF03B82B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88342</xdr:rowOff>
    </xdr:from>
    <xdr:to>
      <xdr:col>55</xdr:col>
      <xdr:colOff>50800</xdr:colOff>
      <xdr:row>85</xdr:row>
      <xdr:rowOff>18492</xdr:rowOff>
    </xdr:to>
    <xdr:sp macro="" textlink="">
      <xdr:nvSpPr>
        <xdr:cNvPr id="352" name="楕円 351">
          <a:extLst>
            <a:ext uri="{FF2B5EF4-FFF2-40B4-BE49-F238E27FC236}">
              <a16:creationId xmlns:a16="http://schemas.microsoft.com/office/drawing/2014/main" id="{47176259-10FA-44F5-BF6A-8DE872CD6E4A}"/>
            </a:ext>
          </a:extLst>
        </xdr:cNvPr>
        <xdr:cNvSpPr/>
      </xdr:nvSpPr>
      <xdr:spPr>
        <a:xfrm>
          <a:off x="10426700" y="144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111219</xdr:rowOff>
    </xdr:from>
    <xdr:ext cx="469744" cy="259045"/>
    <xdr:sp macro="" textlink="">
      <xdr:nvSpPr>
        <xdr:cNvPr id="353" name="【公営住宅】&#10;一人当たり面積該当値テキスト">
          <a:extLst>
            <a:ext uri="{FF2B5EF4-FFF2-40B4-BE49-F238E27FC236}">
              <a16:creationId xmlns:a16="http://schemas.microsoft.com/office/drawing/2014/main" id="{F319E2C4-6889-4F67-B00B-0747B5ED233F}"/>
            </a:ext>
          </a:extLst>
        </xdr:cNvPr>
        <xdr:cNvSpPr txBox="1"/>
      </xdr:nvSpPr>
      <xdr:spPr>
        <a:xfrm>
          <a:off x="10515600" y="14341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86055</xdr:rowOff>
    </xdr:from>
    <xdr:to>
      <xdr:col>50</xdr:col>
      <xdr:colOff>165100</xdr:colOff>
      <xdr:row>85</xdr:row>
      <xdr:rowOff>16205</xdr:rowOff>
    </xdr:to>
    <xdr:sp macro="" textlink="">
      <xdr:nvSpPr>
        <xdr:cNvPr id="354" name="楕円 353">
          <a:extLst>
            <a:ext uri="{FF2B5EF4-FFF2-40B4-BE49-F238E27FC236}">
              <a16:creationId xmlns:a16="http://schemas.microsoft.com/office/drawing/2014/main" id="{48681FD1-DA3F-40DA-8DCB-EC5D0F86857B}"/>
            </a:ext>
          </a:extLst>
        </xdr:cNvPr>
        <xdr:cNvSpPr/>
      </xdr:nvSpPr>
      <xdr:spPr>
        <a:xfrm>
          <a:off x="9588500" y="1448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136855</xdr:rowOff>
    </xdr:from>
    <xdr:to>
      <xdr:col>55</xdr:col>
      <xdr:colOff>0</xdr:colOff>
      <xdr:row>84</xdr:row>
      <xdr:rowOff>139142</xdr:rowOff>
    </xdr:to>
    <xdr:cxnSp macro="">
      <xdr:nvCxnSpPr>
        <xdr:cNvPr id="355" name="直線コネクタ 354">
          <a:extLst>
            <a:ext uri="{FF2B5EF4-FFF2-40B4-BE49-F238E27FC236}">
              <a16:creationId xmlns:a16="http://schemas.microsoft.com/office/drawing/2014/main" id="{E6AEFD8E-1890-4FB9-8D3B-EE008AEC28B0}"/>
            </a:ext>
          </a:extLst>
        </xdr:cNvPr>
        <xdr:cNvCxnSpPr/>
      </xdr:nvCxnSpPr>
      <xdr:spPr>
        <a:xfrm>
          <a:off x="9639300" y="1453865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95199</xdr:rowOff>
    </xdr:from>
    <xdr:to>
      <xdr:col>46</xdr:col>
      <xdr:colOff>38100</xdr:colOff>
      <xdr:row>85</xdr:row>
      <xdr:rowOff>25349</xdr:rowOff>
    </xdr:to>
    <xdr:sp macro="" textlink="">
      <xdr:nvSpPr>
        <xdr:cNvPr id="356" name="楕円 355">
          <a:extLst>
            <a:ext uri="{FF2B5EF4-FFF2-40B4-BE49-F238E27FC236}">
              <a16:creationId xmlns:a16="http://schemas.microsoft.com/office/drawing/2014/main" id="{F7238C21-1BD6-4C30-82D7-BBB4CC0034ED}"/>
            </a:ext>
          </a:extLst>
        </xdr:cNvPr>
        <xdr:cNvSpPr/>
      </xdr:nvSpPr>
      <xdr:spPr>
        <a:xfrm>
          <a:off x="8699500" y="1449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136855</xdr:rowOff>
    </xdr:from>
    <xdr:to>
      <xdr:col>50</xdr:col>
      <xdr:colOff>114300</xdr:colOff>
      <xdr:row>84</xdr:row>
      <xdr:rowOff>145999</xdr:rowOff>
    </xdr:to>
    <xdr:cxnSp macro="">
      <xdr:nvCxnSpPr>
        <xdr:cNvPr id="357" name="直線コネクタ 356">
          <a:extLst>
            <a:ext uri="{FF2B5EF4-FFF2-40B4-BE49-F238E27FC236}">
              <a16:creationId xmlns:a16="http://schemas.microsoft.com/office/drawing/2014/main" id="{2B636540-884D-4AB0-8E1F-F03E1FE17F9E}"/>
            </a:ext>
          </a:extLst>
        </xdr:cNvPr>
        <xdr:cNvCxnSpPr/>
      </xdr:nvCxnSpPr>
      <xdr:spPr>
        <a:xfrm flipV="1">
          <a:off x="8750300" y="145386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97028</xdr:rowOff>
    </xdr:from>
    <xdr:to>
      <xdr:col>41</xdr:col>
      <xdr:colOff>101600</xdr:colOff>
      <xdr:row>85</xdr:row>
      <xdr:rowOff>27178</xdr:rowOff>
    </xdr:to>
    <xdr:sp macro="" textlink="">
      <xdr:nvSpPr>
        <xdr:cNvPr id="358" name="楕円 357">
          <a:extLst>
            <a:ext uri="{FF2B5EF4-FFF2-40B4-BE49-F238E27FC236}">
              <a16:creationId xmlns:a16="http://schemas.microsoft.com/office/drawing/2014/main" id="{60D6513E-1C9D-44F0-9D5D-26B8CEABF4DA}"/>
            </a:ext>
          </a:extLst>
        </xdr:cNvPr>
        <xdr:cNvSpPr/>
      </xdr:nvSpPr>
      <xdr:spPr>
        <a:xfrm>
          <a:off x="7810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145999</xdr:rowOff>
    </xdr:from>
    <xdr:to>
      <xdr:col>45</xdr:col>
      <xdr:colOff>177800</xdr:colOff>
      <xdr:row>84</xdr:row>
      <xdr:rowOff>147828</xdr:rowOff>
    </xdr:to>
    <xdr:cxnSp macro="">
      <xdr:nvCxnSpPr>
        <xdr:cNvPr id="359" name="直線コネクタ 358">
          <a:extLst>
            <a:ext uri="{FF2B5EF4-FFF2-40B4-BE49-F238E27FC236}">
              <a16:creationId xmlns:a16="http://schemas.microsoft.com/office/drawing/2014/main" id="{E52C356F-8D8B-4FF2-9FF0-DACEAD35FC6D}"/>
            </a:ext>
          </a:extLst>
        </xdr:cNvPr>
        <xdr:cNvCxnSpPr/>
      </xdr:nvCxnSpPr>
      <xdr:spPr>
        <a:xfrm flipV="1">
          <a:off x="7861300" y="1454779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91999</xdr:rowOff>
    </xdr:from>
    <xdr:to>
      <xdr:col>36</xdr:col>
      <xdr:colOff>165100</xdr:colOff>
      <xdr:row>85</xdr:row>
      <xdr:rowOff>22149</xdr:rowOff>
    </xdr:to>
    <xdr:sp macro="" textlink="">
      <xdr:nvSpPr>
        <xdr:cNvPr id="360" name="楕円 359">
          <a:extLst>
            <a:ext uri="{FF2B5EF4-FFF2-40B4-BE49-F238E27FC236}">
              <a16:creationId xmlns:a16="http://schemas.microsoft.com/office/drawing/2014/main" id="{69801273-5B72-41AC-82D9-986073004C94}"/>
            </a:ext>
          </a:extLst>
        </xdr:cNvPr>
        <xdr:cNvSpPr/>
      </xdr:nvSpPr>
      <xdr:spPr>
        <a:xfrm>
          <a:off x="6921500" y="144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142799</xdr:rowOff>
    </xdr:from>
    <xdr:to>
      <xdr:col>41</xdr:col>
      <xdr:colOff>50800</xdr:colOff>
      <xdr:row>84</xdr:row>
      <xdr:rowOff>147828</xdr:rowOff>
    </xdr:to>
    <xdr:cxnSp macro="">
      <xdr:nvCxnSpPr>
        <xdr:cNvPr id="361" name="直線コネクタ 360">
          <a:extLst>
            <a:ext uri="{FF2B5EF4-FFF2-40B4-BE49-F238E27FC236}">
              <a16:creationId xmlns:a16="http://schemas.microsoft.com/office/drawing/2014/main" id="{1D5EDF80-24F2-40CF-9006-DC72E731CFB8}"/>
            </a:ext>
          </a:extLst>
        </xdr:cNvPr>
        <xdr:cNvCxnSpPr/>
      </xdr:nvCxnSpPr>
      <xdr:spPr>
        <a:xfrm>
          <a:off x="6972300" y="1454459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74541</xdr:rowOff>
    </xdr:from>
    <xdr:ext cx="469744" cy="259045"/>
    <xdr:sp macro="" textlink="">
      <xdr:nvSpPr>
        <xdr:cNvPr id="362" name="n_1aveValue【公営住宅】&#10;一人当たり面積">
          <a:extLst>
            <a:ext uri="{FF2B5EF4-FFF2-40B4-BE49-F238E27FC236}">
              <a16:creationId xmlns:a16="http://schemas.microsoft.com/office/drawing/2014/main" id="{66220019-87EA-4383-B9F2-8E0ED45D435F}"/>
            </a:ext>
          </a:extLst>
        </xdr:cNvPr>
        <xdr:cNvSpPr txBox="1"/>
      </xdr:nvSpPr>
      <xdr:spPr>
        <a:xfrm>
          <a:off x="93917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59453</xdr:rowOff>
    </xdr:from>
    <xdr:ext cx="469744" cy="259045"/>
    <xdr:sp macro="" textlink="">
      <xdr:nvSpPr>
        <xdr:cNvPr id="363" name="n_2aveValue【公営住宅】&#10;一人当たり面積">
          <a:extLst>
            <a:ext uri="{FF2B5EF4-FFF2-40B4-BE49-F238E27FC236}">
              <a16:creationId xmlns:a16="http://schemas.microsoft.com/office/drawing/2014/main" id="{7E9D6843-12AB-48C4-A48B-662CCBFCAF7D}"/>
            </a:ext>
          </a:extLst>
        </xdr:cNvPr>
        <xdr:cNvSpPr txBox="1"/>
      </xdr:nvSpPr>
      <xdr:spPr>
        <a:xfrm>
          <a:off x="8515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44366</xdr:rowOff>
    </xdr:from>
    <xdr:ext cx="469744" cy="259045"/>
    <xdr:sp macro="" textlink="">
      <xdr:nvSpPr>
        <xdr:cNvPr id="364" name="n_3aveValue【公営住宅】&#10;一人当たり面積">
          <a:extLst>
            <a:ext uri="{FF2B5EF4-FFF2-40B4-BE49-F238E27FC236}">
              <a16:creationId xmlns:a16="http://schemas.microsoft.com/office/drawing/2014/main" id="{4C6C3B89-1381-43A4-9544-52E60ADA970B}"/>
            </a:ext>
          </a:extLst>
        </xdr:cNvPr>
        <xdr:cNvSpPr txBox="1"/>
      </xdr:nvSpPr>
      <xdr:spPr>
        <a:xfrm>
          <a:off x="7626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37964</xdr:rowOff>
    </xdr:from>
    <xdr:ext cx="469744" cy="259045"/>
    <xdr:sp macro="" textlink="">
      <xdr:nvSpPr>
        <xdr:cNvPr id="365" name="n_4aveValue【公営住宅】&#10;一人当たり面積">
          <a:extLst>
            <a:ext uri="{FF2B5EF4-FFF2-40B4-BE49-F238E27FC236}">
              <a16:creationId xmlns:a16="http://schemas.microsoft.com/office/drawing/2014/main" id="{B99E91AB-7C64-437A-8DB1-5A55B8E4FFC7}"/>
            </a:ext>
          </a:extLst>
        </xdr:cNvPr>
        <xdr:cNvSpPr txBox="1"/>
      </xdr:nvSpPr>
      <xdr:spPr>
        <a:xfrm>
          <a:off x="6737427" y="146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32732</xdr:rowOff>
    </xdr:from>
    <xdr:ext cx="469744" cy="259045"/>
    <xdr:sp macro="" textlink="">
      <xdr:nvSpPr>
        <xdr:cNvPr id="366" name="n_1mainValue【公営住宅】&#10;一人当たり面積">
          <a:extLst>
            <a:ext uri="{FF2B5EF4-FFF2-40B4-BE49-F238E27FC236}">
              <a16:creationId xmlns:a16="http://schemas.microsoft.com/office/drawing/2014/main" id="{4FAFBF08-E66D-4A50-B489-342A5F214C75}"/>
            </a:ext>
          </a:extLst>
        </xdr:cNvPr>
        <xdr:cNvSpPr txBox="1"/>
      </xdr:nvSpPr>
      <xdr:spPr>
        <a:xfrm>
          <a:off x="9391727" y="142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41876</xdr:rowOff>
    </xdr:from>
    <xdr:ext cx="469744" cy="259045"/>
    <xdr:sp macro="" textlink="">
      <xdr:nvSpPr>
        <xdr:cNvPr id="367" name="n_2mainValue【公営住宅】&#10;一人当たり面積">
          <a:extLst>
            <a:ext uri="{FF2B5EF4-FFF2-40B4-BE49-F238E27FC236}">
              <a16:creationId xmlns:a16="http://schemas.microsoft.com/office/drawing/2014/main" id="{32452A35-89D7-457F-B94A-4D8761790CBF}"/>
            </a:ext>
          </a:extLst>
        </xdr:cNvPr>
        <xdr:cNvSpPr txBox="1"/>
      </xdr:nvSpPr>
      <xdr:spPr>
        <a:xfrm>
          <a:off x="8515427" y="1427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43705</xdr:rowOff>
    </xdr:from>
    <xdr:ext cx="469744" cy="259045"/>
    <xdr:sp macro="" textlink="">
      <xdr:nvSpPr>
        <xdr:cNvPr id="368" name="n_3mainValue【公営住宅】&#10;一人当たり面積">
          <a:extLst>
            <a:ext uri="{FF2B5EF4-FFF2-40B4-BE49-F238E27FC236}">
              <a16:creationId xmlns:a16="http://schemas.microsoft.com/office/drawing/2014/main" id="{A0C14A02-CF6D-496E-88A3-64C8CFC68909}"/>
            </a:ext>
          </a:extLst>
        </xdr:cNvPr>
        <xdr:cNvSpPr txBox="1"/>
      </xdr:nvSpPr>
      <xdr:spPr>
        <a:xfrm>
          <a:off x="7626427" y="142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38676</xdr:rowOff>
    </xdr:from>
    <xdr:ext cx="469744" cy="259045"/>
    <xdr:sp macro="" textlink="">
      <xdr:nvSpPr>
        <xdr:cNvPr id="369" name="n_4mainValue【公営住宅】&#10;一人当たり面積">
          <a:extLst>
            <a:ext uri="{FF2B5EF4-FFF2-40B4-BE49-F238E27FC236}">
              <a16:creationId xmlns:a16="http://schemas.microsoft.com/office/drawing/2014/main" id="{67B8E04D-78A1-42E9-ADCC-80BFDAAD194A}"/>
            </a:ext>
          </a:extLst>
        </xdr:cNvPr>
        <xdr:cNvSpPr txBox="1"/>
      </xdr:nvSpPr>
      <xdr:spPr>
        <a:xfrm>
          <a:off x="6737427" y="1426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FF797FFE-3CC5-4306-97DE-1003370198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6095AD98-223A-4052-B32A-81E574507EF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6893A022-BD0E-4B33-BA40-864ED1AC1F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DB1B5382-D592-4288-B12F-8AD2D4A1C9E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EDAFFC52-A742-4461-905E-5AC95241032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D67479AE-E87B-4F78-BF64-7416EA07C04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7688D345-2FEB-4151-847A-4B225425298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1890B5FD-78D7-4EEC-916F-8A730202552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95F0BAAD-7756-4120-B805-5EE04E19C76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9" name="直線コネクタ 378">
          <a:extLst>
            <a:ext uri="{FF2B5EF4-FFF2-40B4-BE49-F238E27FC236}">
              <a16:creationId xmlns:a16="http://schemas.microsoft.com/office/drawing/2014/main" id="{AAF38237-ED7B-4007-9445-EE4EC0B4D8B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5A53206E-E5C7-4E68-AB0D-25BEDA923F1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1" name="直線コネクタ 380">
          <a:extLst>
            <a:ext uri="{FF2B5EF4-FFF2-40B4-BE49-F238E27FC236}">
              <a16:creationId xmlns:a16="http://schemas.microsoft.com/office/drawing/2014/main" id="{4BDA0A6D-CAB1-4AD2-8F8E-3ED5D7D495B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0851F8CD-828A-4DDB-9D7E-52C11C44568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3" name="直線コネクタ 382">
          <a:extLst>
            <a:ext uri="{FF2B5EF4-FFF2-40B4-BE49-F238E27FC236}">
              <a16:creationId xmlns:a16="http://schemas.microsoft.com/office/drawing/2014/main" id="{E12F6048-BD14-456A-AC6D-690FEF2D355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0A0DB0B5-CCD5-4A65-AABB-CBA8BB71E86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5" name="直線コネクタ 384">
          <a:extLst>
            <a:ext uri="{FF2B5EF4-FFF2-40B4-BE49-F238E27FC236}">
              <a16:creationId xmlns:a16="http://schemas.microsoft.com/office/drawing/2014/main" id="{87008F9D-86B2-4A04-89B7-6F02624E885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F6F3A453-3E38-453F-96A4-E65168EFC4F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7" name="直線コネクタ 386">
          <a:extLst>
            <a:ext uri="{FF2B5EF4-FFF2-40B4-BE49-F238E27FC236}">
              <a16:creationId xmlns:a16="http://schemas.microsoft.com/office/drawing/2014/main" id="{F3632E0B-507B-4887-A6BE-E69A6D4781E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D56A9D7E-EF9C-4D94-A89A-4E41215B919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9" name="直線コネクタ 388">
          <a:extLst>
            <a:ext uri="{FF2B5EF4-FFF2-40B4-BE49-F238E27FC236}">
              <a16:creationId xmlns:a16="http://schemas.microsoft.com/office/drawing/2014/main" id="{1886BD4F-352C-479C-8D83-A9002B811D2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6119DDDC-EDDD-4D8E-83F5-613E6B37C52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1" name="直線コネクタ 390">
          <a:extLst>
            <a:ext uri="{FF2B5EF4-FFF2-40B4-BE49-F238E27FC236}">
              <a16:creationId xmlns:a16="http://schemas.microsoft.com/office/drawing/2014/main" id="{D10A2CC1-85FC-4705-AC52-1DF5950C9F1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3F7E0798-600B-4CB1-83A5-EE11A86CF00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F3BEB9C9-3636-4161-BDF4-87E5CAC204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4DD4719A-8392-4B30-B6CD-B5541253B5F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4355</xdr:rowOff>
    </xdr:to>
    <xdr:cxnSp macro="">
      <xdr:nvCxnSpPr>
        <xdr:cNvPr id="395" name="直線コネクタ 394">
          <a:extLst>
            <a:ext uri="{FF2B5EF4-FFF2-40B4-BE49-F238E27FC236}">
              <a16:creationId xmlns:a16="http://schemas.microsoft.com/office/drawing/2014/main" id="{CC1713EA-201A-4B9D-82B6-004242E05E03}"/>
            </a:ext>
          </a:extLst>
        </xdr:cNvPr>
        <xdr:cNvCxnSpPr/>
      </xdr:nvCxnSpPr>
      <xdr:spPr>
        <a:xfrm flipV="1">
          <a:off x="4634865" y="17242427"/>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BE8F33EB-627F-4076-99BA-E9704905718E}"/>
            </a:ext>
          </a:extLst>
        </xdr:cNvPr>
        <xdr:cNvSpPr txBox="1"/>
      </xdr:nvSpPr>
      <xdr:spPr>
        <a:xfrm>
          <a:off x="4673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97" name="直線コネクタ 396">
          <a:extLst>
            <a:ext uri="{FF2B5EF4-FFF2-40B4-BE49-F238E27FC236}">
              <a16:creationId xmlns:a16="http://schemas.microsoft.com/office/drawing/2014/main" id="{EB0F037C-ABA2-41F7-8673-A4196589BE4E}"/>
            </a:ext>
          </a:extLst>
        </xdr:cNvPr>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8" name="【港湾・漁港】&#10;有形固定資産減価償却率最大値テキスト">
          <a:extLst>
            <a:ext uri="{FF2B5EF4-FFF2-40B4-BE49-F238E27FC236}">
              <a16:creationId xmlns:a16="http://schemas.microsoft.com/office/drawing/2014/main" id="{7BE27515-9215-43A1-A2E9-277AEC672721}"/>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9" name="直線コネクタ 398">
          <a:extLst>
            <a:ext uri="{FF2B5EF4-FFF2-40B4-BE49-F238E27FC236}">
              <a16:creationId xmlns:a16="http://schemas.microsoft.com/office/drawing/2014/main" id="{9A89EC6A-C3B1-4B1B-91BB-A4DA94712BA0}"/>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138084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BB80E386-4454-4902-B16C-D9500E03293A}"/>
            </a:ext>
          </a:extLst>
        </xdr:cNvPr>
        <xdr:cNvSpPr txBox="1"/>
      </xdr:nvSpPr>
      <xdr:spPr>
        <a:xfrm>
          <a:off x="4673600" y="17968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115207</xdr:rowOff>
    </xdr:from>
    <xdr:to>
      <xdr:col>24</xdr:col>
      <xdr:colOff>114300</xdr:colOff>
      <xdr:row>106</xdr:row>
      <xdr:rowOff>45357</xdr:rowOff>
    </xdr:to>
    <xdr:sp macro="" textlink="">
      <xdr:nvSpPr>
        <xdr:cNvPr id="401" name="フローチャート: 判断 400">
          <a:extLst>
            <a:ext uri="{FF2B5EF4-FFF2-40B4-BE49-F238E27FC236}">
              <a16:creationId xmlns:a16="http://schemas.microsoft.com/office/drawing/2014/main" id="{35CB56C8-3CC8-4D14-BC98-878785045321}"/>
            </a:ext>
          </a:extLst>
        </xdr:cNvPr>
        <xdr:cNvSpPr/>
      </xdr:nvSpPr>
      <xdr:spPr>
        <a:xfrm>
          <a:off x="4584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93980</xdr:rowOff>
    </xdr:from>
    <xdr:to>
      <xdr:col>20</xdr:col>
      <xdr:colOff>38100</xdr:colOff>
      <xdr:row>106</xdr:row>
      <xdr:rowOff>24130</xdr:rowOff>
    </xdr:to>
    <xdr:sp macro="" textlink="">
      <xdr:nvSpPr>
        <xdr:cNvPr id="402" name="フローチャート: 判断 401">
          <a:extLst>
            <a:ext uri="{FF2B5EF4-FFF2-40B4-BE49-F238E27FC236}">
              <a16:creationId xmlns:a16="http://schemas.microsoft.com/office/drawing/2014/main" id="{EDAE3AE7-2D92-48D5-8427-69D64C4D3207}"/>
            </a:ext>
          </a:extLst>
        </xdr:cNvPr>
        <xdr:cNvSpPr/>
      </xdr:nvSpPr>
      <xdr:spPr>
        <a:xfrm>
          <a:off x="3746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03" name="フローチャート: 判断 402">
          <a:extLst>
            <a:ext uri="{FF2B5EF4-FFF2-40B4-BE49-F238E27FC236}">
              <a16:creationId xmlns:a16="http://schemas.microsoft.com/office/drawing/2014/main" id="{ECBD4BE0-8668-4A9B-92FB-35ACF7422D0A}"/>
            </a:ext>
          </a:extLst>
        </xdr:cNvPr>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89081</xdr:rowOff>
    </xdr:from>
    <xdr:to>
      <xdr:col>10</xdr:col>
      <xdr:colOff>165100</xdr:colOff>
      <xdr:row>106</xdr:row>
      <xdr:rowOff>19231</xdr:rowOff>
    </xdr:to>
    <xdr:sp macro="" textlink="">
      <xdr:nvSpPr>
        <xdr:cNvPr id="404" name="フローチャート: 判断 403">
          <a:extLst>
            <a:ext uri="{FF2B5EF4-FFF2-40B4-BE49-F238E27FC236}">
              <a16:creationId xmlns:a16="http://schemas.microsoft.com/office/drawing/2014/main" id="{714090A0-E001-415D-8AB2-E7C800B5A9A0}"/>
            </a:ext>
          </a:extLst>
        </xdr:cNvPr>
        <xdr:cNvSpPr/>
      </xdr:nvSpPr>
      <xdr:spPr>
        <a:xfrm>
          <a:off x="1968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54792</xdr:rowOff>
    </xdr:from>
    <xdr:to>
      <xdr:col>6</xdr:col>
      <xdr:colOff>38100</xdr:colOff>
      <xdr:row>105</xdr:row>
      <xdr:rowOff>156392</xdr:rowOff>
    </xdr:to>
    <xdr:sp macro="" textlink="">
      <xdr:nvSpPr>
        <xdr:cNvPr id="405" name="フローチャート: 判断 404">
          <a:extLst>
            <a:ext uri="{FF2B5EF4-FFF2-40B4-BE49-F238E27FC236}">
              <a16:creationId xmlns:a16="http://schemas.microsoft.com/office/drawing/2014/main" id="{6653F610-540C-4D0C-A16D-25A80794D170}"/>
            </a:ext>
          </a:extLst>
        </xdr:cNvPr>
        <xdr:cNvSpPr/>
      </xdr:nvSpPr>
      <xdr:spPr>
        <a:xfrm>
          <a:off x="1079500" y="1805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ABA4C622-8ABC-43F9-8F20-65746C20B45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A50A0478-97ED-4B54-8AA5-D3EC025F331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275B0A11-E56B-4977-A462-2447EB6CFF8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4D7FD02F-2CFE-4F70-B30F-A22F04FE8ED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6456EFF-9172-49F3-93E3-FFCB8C247CF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35198</xdr:rowOff>
    </xdr:from>
    <xdr:to>
      <xdr:col>24</xdr:col>
      <xdr:colOff>114300</xdr:colOff>
      <xdr:row>107</xdr:row>
      <xdr:rowOff>136798</xdr:rowOff>
    </xdr:to>
    <xdr:sp macro="" textlink="">
      <xdr:nvSpPr>
        <xdr:cNvPr id="411" name="楕円 410">
          <a:extLst>
            <a:ext uri="{FF2B5EF4-FFF2-40B4-BE49-F238E27FC236}">
              <a16:creationId xmlns:a16="http://schemas.microsoft.com/office/drawing/2014/main" id="{8048C710-609B-45EB-9C78-93DB69E8BF65}"/>
            </a:ext>
          </a:extLst>
        </xdr:cNvPr>
        <xdr:cNvSpPr/>
      </xdr:nvSpPr>
      <xdr:spPr>
        <a:xfrm>
          <a:off x="4584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13625</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BFF31347-17D8-429A-9D86-4D1F24353569}"/>
            </a:ext>
          </a:extLst>
        </xdr:cNvPr>
        <xdr:cNvSpPr txBox="1"/>
      </xdr:nvSpPr>
      <xdr:spPr>
        <a:xfrm>
          <a:off x="4673600"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23768</xdr:rowOff>
    </xdr:from>
    <xdr:to>
      <xdr:col>20</xdr:col>
      <xdr:colOff>38100</xdr:colOff>
      <xdr:row>107</xdr:row>
      <xdr:rowOff>125368</xdr:rowOff>
    </xdr:to>
    <xdr:sp macro="" textlink="">
      <xdr:nvSpPr>
        <xdr:cNvPr id="413" name="楕円 412">
          <a:extLst>
            <a:ext uri="{FF2B5EF4-FFF2-40B4-BE49-F238E27FC236}">
              <a16:creationId xmlns:a16="http://schemas.microsoft.com/office/drawing/2014/main" id="{D5F66DD3-5316-43A7-AC6C-01976C5A3655}"/>
            </a:ext>
          </a:extLst>
        </xdr:cNvPr>
        <xdr:cNvSpPr/>
      </xdr:nvSpPr>
      <xdr:spPr>
        <a:xfrm>
          <a:off x="3746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74568</xdr:rowOff>
    </xdr:from>
    <xdr:to>
      <xdr:col>24</xdr:col>
      <xdr:colOff>63500</xdr:colOff>
      <xdr:row>107</xdr:row>
      <xdr:rowOff>85998</xdr:rowOff>
    </xdr:to>
    <xdr:cxnSp macro="">
      <xdr:nvCxnSpPr>
        <xdr:cNvPr id="414" name="直線コネクタ 413">
          <a:extLst>
            <a:ext uri="{FF2B5EF4-FFF2-40B4-BE49-F238E27FC236}">
              <a16:creationId xmlns:a16="http://schemas.microsoft.com/office/drawing/2014/main" id="{B0E1FE44-2327-49E1-A365-EC34A7E3A690}"/>
            </a:ext>
          </a:extLst>
        </xdr:cNvPr>
        <xdr:cNvCxnSpPr/>
      </xdr:nvCxnSpPr>
      <xdr:spPr>
        <a:xfrm>
          <a:off x="3797300" y="1841971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23768</xdr:rowOff>
    </xdr:from>
    <xdr:to>
      <xdr:col>15</xdr:col>
      <xdr:colOff>101600</xdr:colOff>
      <xdr:row>107</xdr:row>
      <xdr:rowOff>125368</xdr:rowOff>
    </xdr:to>
    <xdr:sp macro="" textlink="">
      <xdr:nvSpPr>
        <xdr:cNvPr id="415" name="楕円 414">
          <a:extLst>
            <a:ext uri="{FF2B5EF4-FFF2-40B4-BE49-F238E27FC236}">
              <a16:creationId xmlns:a16="http://schemas.microsoft.com/office/drawing/2014/main" id="{B5939577-5E4B-40A8-8252-231B924103E7}"/>
            </a:ext>
          </a:extLst>
        </xdr:cNvPr>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74568</xdr:rowOff>
    </xdr:to>
    <xdr:cxnSp macro="">
      <xdr:nvCxnSpPr>
        <xdr:cNvPr id="416" name="直線コネクタ 415">
          <a:extLst>
            <a:ext uri="{FF2B5EF4-FFF2-40B4-BE49-F238E27FC236}">
              <a16:creationId xmlns:a16="http://schemas.microsoft.com/office/drawing/2014/main" id="{DC800273-0F0C-4A26-BF35-DEE70CABFAE9}"/>
            </a:ext>
          </a:extLst>
        </xdr:cNvPr>
        <xdr:cNvCxnSpPr/>
      </xdr:nvCxnSpPr>
      <xdr:spPr>
        <a:xfrm>
          <a:off x="2908300" y="184197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38463</xdr:rowOff>
    </xdr:from>
    <xdr:to>
      <xdr:col>10</xdr:col>
      <xdr:colOff>165100</xdr:colOff>
      <xdr:row>107</xdr:row>
      <xdr:rowOff>140063</xdr:rowOff>
    </xdr:to>
    <xdr:sp macro="" textlink="">
      <xdr:nvSpPr>
        <xdr:cNvPr id="417" name="楕円 416">
          <a:extLst>
            <a:ext uri="{FF2B5EF4-FFF2-40B4-BE49-F238E27FC236}">
              <a16:creationId xmlns:a16="http://schemas.microsoft.com/office/drawing/2014/main" id="{02E5B849-87CE-46FE-80F9-7FB87D15DD1F}"/>
            </a:ext>
          </a:extLst>
        </xdr:cNvPr>
        <xdr:cNvSpPr/>
      </xdr:nvSpPr>
      <xdr:spPr>
        <a:xfrm>
          <a:off x="1968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74568</xdr:rowOff>
    </xdr:from>
    <xdr:to>
      <xdr:col>15</xdr:col>
      <xdr:colOff>50800</xdr:colOff>
      <xdr:row>107</xdr:row>
      <xdr:rowOff>89263</xdr:rowOff>
    </xdr:to>
    <xdr:cxnSp macro="">
      <xdr:nvCxnSpPr>
        <xdr:cNvPr id="418" name="直線コネクタ 417">
          <a:extLst>
            <a:ext uri="{FF2B5EF4-FFF2-40B4-BE49-F238E27FC236}">
              <a16:creationId xmlns:a16="http://schemas.microsoft.com/office/drawing/2014/main" id="{DCB79CF8-782A-48A5-A090-3150B5CA2330}"/>
            </a:ext>
          </a:extLst>
        </xdr:cNvPr>
        <xdr:cNvCxnSpPr/>
      </xdr:nvCxnSpPr>
      <xdr:spPr>
        <a:xfrm flipV="1">
          <a:off x="2019300" y="184197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44994</xdr:rowOff>
    </xdr:from>
    <xdr:to>
      <xdr:col>6</xdr:col>
      <xdr:colOff>38100</xdr:colOff>
      <xdr:row>107</xdr:row>
      <xdr:rowOff>146594</xdr:rowOff>
    </xdr:to>
    <xdr:sp macro="" textlink="">
      <xdr:nvSpPr>
        <xdr:cNvPr id="419" name="楕円 418">
          <a:extLst>
            <a:ext uri="{FF2B5EF4-FFF2-40B4-BE49-F238E27FC236}">
              <a16:creationId xmlns:a16="http://schemas.microsoft.com/office/drawing/2014/main" id="{03B114EC-0258-46AD-9A28-C04AE604729A}"/>
            </a:ext>
          </a:extLst>
        </xdr:cNvPr>
        <xdr:cNvSpPr/>
      </xdr:nvSpPr>
      <xdr:spPr>
        <a:xfrm>
          <a:off x="1079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89263</xdr:rowOff>
    </xdr:from>
    <xdr:to>
      <xdr:col>10</xdr:col>
      <xdr:colOff>114300</xdr:colOff>
      <xdr:row>107</xdr:row>
      <xdr:rowOff>95794</xdr:rowOff>
    </xdr:to>
    <xdr:cxnSp macro="">
      <xdr:nvCxnSpPr>
        <xdr:cNvPr id="420" name="直線コネクタ 419">
          <a:extLst>
            <a:ext uri="{FF2B5EF4-FFF2-40B4-BE49-F238E27FC236}">
              <a16:creationId xmlns:a16="http://schemas.microsoft.com/office/drawing/2014/main" id="{236498A5-3D8D-464F-97C9-F17FB30097CB}"/>
            </a:ext>
          </a:extLst>
        </xdr:cNvPr>
        <xdr:cNvCxnSpPr/>
      </xdr:nvCxnSpPr>
      <xdr:spPr>
        <a:xfrm flipV="1">
          <a:off x="1130300" y="184344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40657</xdr:rowOff>
    </xdr:from>
    <xdr:ext cx="405111" cy="259045"/>
    <xdr:sp macro="" textlink="">
      <xdr:nvSpPr>
        <xdr:cNvPr id="421" name="n_1aveValue【港湾・漁港】&#10;有形固定資産減価償却率">
          <a:extLst>
            <a:ext uri="{FF2B5EF4-FFF2-40B4-BE49-F238E27FC236}">
              <a16:creationId xmlns:a16="http://schemas.microsoft.com/office/drawing/2014/main" id="{61EBB14D-5BE2-4B94-AEA4-CADE65629077}"/>
            </a:ext>
          </a:extLst>
        </xdr:cNvPr>
        <xdr:cNvSpPr txBox="1"/>
      </xdr:nvSpPr>
      <xdr:spPr>
        <a:xfrm>
          <a:off x="35820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58619</xdr:rowOff>
    </xdr:from>
    <xdr:ext cx="405111" cy="259045"/>
    <xdr:sp macro="" textlink="">
      <xdr:nvSpPr>
        <xdr:cNvPr id="422" name="n_2aveValue【港湾・漁港】&#10;有形固定資産減価償却率">
          <a:extLst>
            <a:ext uri="{FF2B5EF4-FFF2-40B4-BE49-F238E27FC236}">
              <a16:creationId xmlns:a16="http://schemas.microsoft.com/office/drawing/2014/main" id="{7942CE98-2E9F-46BC-A614-9E252463BDC4}"/>
            </a:ext>
          </a:extLst>
        </xdr:cNvPr>
        <xdr:cNvSpPr txBox="1"/>
      </xdr:nvSpPr>
      <xdr:spPr>
        <a:xfrm>
          <a:off x="2705744" y="1788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35758</xdr:rowOff>
    </xdr:from>
    <xdr:ext cx="405111" cy="259045"/>
    <xdr:sp macro="" textlink="">
      <xdr:nvSpPr>
        <xdr:cNvPr id="423" name="n_3aveValue【港湾・漁港】&#10;有形固定資産減価償却率">
          <a:extLst>
            <a:ext uri="{FF2B5EF4-FFF2-40B4-BE49-F238E27FC236}">
              <a16:creationId xmlns:a16="http://schemas.microsoft.com/office/drawing/2014/main" id="{6D523EB1-436B-4868-A0B8-321A17FBDAB4}"/>
            </a:ext>
          </a:extLst>
        </xdr:cNvPr>
        <xdr:cNvSpPr txBox="1"/>
      </xdr:nvSpPr>
      <xdr:spPr>
        <a:xfrm>
          <a:off x="1816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1469</xdr:rowOff>
    </xdr:from>
    <xdr:ext cx="405111" cy="259045"/>
    <xdr:sp macro="" textlink="">
      <xdr:nvSpPr>
        <xdr:cNvPr id="424" name="n_4aveValue【港湾・漁港】&#10;有形固定資産減価償却率">
          <a:extLst>
            <a:ext uri="{FF2B5EF4-FFF2-40B4-BE49-F238E27FC236}">
              <a16:creationId xmlns:a16="http://schemas.microsoft.com/office/drawing/2014/main" id="{04506864-91C5-4509-80AD-E05AE4F31BEE}"/>
            </a:ext>
          </a:extLst>
        </xdr:cNvPr>
        <xdr:cNvSpPr txBox="1"/>
      </xdr:nvSpPr>
      <xdr:spPr>
        <a:xfrm>
          <a:off x="927744" y="1783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116495</xdr:rowOff>
    </xdr:from>
    <xdr:ext cx="405111" cy="259045"/>
    <xdr:sp macro="" textlink="">
      <xdr:nvSpPr>
        <xdr:cNvPr id="425" name="n_1mainValue【港湾・漁港】&#10;有形固定資産減価償却率">
          <a:extLst>
            <a:ext uri="{FF2B5EF4-FFF2-40B4-BE49-F238E27FC236}">
              <a16:creationId xmlns:a16="http://schemas.microsoft.com/office/drawing/2014/main" id="{B32057A2-22C4-4DFE-BC81-60C642026581}"/>
            </a:ext>
          </a:extLst>
        </xdr:cNvPr>
        <xdr:cNvSpPr txBox="1"/>
      </xdr:nvSpPr>
      <xdr:spPr>
        <a:xfrm>
          <a:off x="35820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426" name="n_2mainValue【港湾・漁港】&#10;有形固定資産減価償却率">
          <a:extLst>
            <a:ext uri="{FF2B5EF4-FFF2-40B4-BE49-F238E27FC236}">
              <a16:creationId xmlns:a16="http://schemas.microsoft.com/office/drawing/2014/main" id="{2E7F226B-F040-407F-A8B9-C36EF8F54283}"/>
            </a:ext>
          </a:extLst>
        </xdr:cNvPr>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131190</xdr:rowOff>
    </xdr:from>
    <xdr:ext cx="405111" cy="259045"/>
    <xdr:sp macro="" textlink="">
      <xdr:nvSpPr>
        <xdr:cNvPr id="427" name="n_3mainValue【港湾・漁港】&#10;有形固定資産減価償却率">
          <a:extLst>
            <a:ext uri="{FF2B5EF4-FFF2-40B4-BE49-F238E27FC236}">
              <a16:creationId xmlns:a16="http://schemas.microsoft.com/office/drawing/2014/main" id="{4CD34506-D1E4-45CD-97F6-5AF2945BD196}"/>
            </a:ext>
          </a:extLst>
        </xdr:cNvPr>
        <xdr:cNvSpPr txBox="1"/>
      </xdr:nvSpPr>
      <xdr:spPr>
        <a:xfrm>
          <a:off x="1816744" y="184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137721</xdr:rowOff>
    </xdr:from>
    <xdr:ext cx="405111" cy="259045"/>
    <xdr:sp macro="" textlink="">
      <xdr:nvSpPr>
        <xdr:cNvPr id="428" name="n_4mainValue【港湾・漁港】&#10;有形固定資産減価償却率">
          <a:extLst>
            <a:ext uri="{FF2B5EF4-FFF2-40B4-BE49-F238E27FC236}">
              <a16:creationId xmlns:a16="http://schemas.microsoft.com/office/drawing/2014/main" id="{64FE87CA-53E9-4E7C-B086-FFBB18525C55}"/>
            </a:ext>
          </a:extLst>
        </xdr:cNvPr>
        <xdr:cNvSpPr txBox="1"/>
      </xdr:nvSpPr>
      <xdr:spPr>
        <a:xfrm>
          <a:off x="927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065A51B3-2038-4439-8083-58CFCE98923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6254B37C-EBAD-4303-917A-CB22E963C4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BF18C49E-AB29-487E-84FF-D2F38A9861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1126483B-2E3A-4BFE-BDE4-E9973B3BA4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7A49DEB4-600D-4FE0-9564-146E564475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0C7EE0E2-163F-4239-A04E-59B71D320E6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3D19218C-9BE9-48D6-A926-0BEF7A3D6E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4635772A-4789-498F-A0F8-225F8E08868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E2227D13-ADB0-4F89-93FB-C97753BA2CC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B98037D6-C402-43E8-9F42-7F09A388A2C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3366A27B-AAB4-4BB1-812E-A7E8B46D9BF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50371350-5FE7-4F65-8938-96CB8AC0EB4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2ED46D72-8ACE-4B2F-9724-26C4D5BCAF4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DA926006-E464-4C0A-B8AA-31B424322A02}"/>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7447B85C-FAC6-4AEF-9E45-80BD56CD186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4" name="テキスト ボックス 443">
          <a:extLst>
            <a:ext uri="{FF2B5EF4-FFF2-40B4-BE49-F238E27FC236}">
              <a16:creationId xmlns:a16="http://schemas.microsoft.com/office/drawing/2014/main" id="{0A50A65A-BE72-407D-B1DB-ADA2093313AA}"/>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2C25092D-B19A-45D4-90F2-4B35AC3A960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6" name="テキスト ボックス 445">
          <a:extLst>
            <a:ext uri="{FF2B5EF4-FFF2-40B4-BE49-F238E27FC236}">
              <a16:creationId xmlns:a16="http://schemas.microsoft.com/office/drawing/2014/main" id="{2965524D-0E4B-42ED-8A08-455ED96B4454}"/>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BAF216C4-A877-453C-BFC0-6363D8165FF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8" name="テキスト ボックス 447">
          <a:extLst>
            <a:ext uri="{FF2B5EF4-FFF2-40B4-BE49-F238E27FC236}">
              <a16:creationId xmlns:a16="http://schemas.microsoft.com/office/drawing/2014/main" id="{458A4528-FB62-478C-8648-629F40E9EC62}"/>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5FC0B639-AF8B-4EDC-BB43-D98A78C70F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42AC7C64-625F-4930-8A70-9A34FA5BFC78}"/>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282B67E4-35EF-4F7F-A895-A4D01491FD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68016</xdr:rowOff>
    </xdr:from>
    <xdr:to>
      <xdr:col>54</xdr:col>
      <xdr:colOff>189865</xdr:colOff>
      <xdr:row>108</xdr:row>
      <xdr:rowOff>145641</xdr:rowOff>
    </xdr:to>
    <xdr:cxnSp macro="">
      <xdr:nvCxnSpPr>
        <xdr:cNvPr id="452" name="直線コネクタ 451">
          <a:extLst>
            <a:ext uri="{FF2B5EF4-FFF2-40B4-BE49-F238E27FC236}">
              <a16:creationId xmlns:a16="http://schemas.microsoft.com/office/drawing/2014/main" id="{3DB6E6A4-2A98-48EF-AE39-58BBF64CED4A}"/>
            </a:ext>
          </a:extLst>
        </xdr:cNvPr>
        <xdr:cNvCxnSpPr/>
      </xdr:nvCxnSpPr>
      <xdr:spPr>
        <a:xfrm flipV="1">
          <a:off x="10476865" y="17213016"/>
          <a:ext cx="0" cy="144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149468</xdr:rowOff>
    </xdr:from>
    <xdr:ext cx="378565" cy="259045"/>
    <xdr:sp macro="" textlink="">
      <xdr:nvSpPr>
        <xdr:cNvPr id="453" name="【港湾・漁港】&#10;一人当たり有形固定資産（償却資産）額最小値テキスト">
          <a:extLst>
            <a:ext uri="{FF2B5EF4-FFF2-40B4-BE49-F238E27FC236}">
              <a16:creationId xmlns:a16="http://schemas.microsoft.com/office/drawing/2014/main" id="{F6456022-8AF9-4F09-9EDC-ADAC1E3DD7A1}"/>
            </a:ext>
          </a:extLst>
        </xdr:cNvPr>
        <xdr:cNvSpPr txBox="1"/>
      </xdr:nvSpPr>
      <xdr:spPr>
        <a:xfrm>
          <a:off x="10515600" y="18666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145641</xdr:rowOff>
    </xdr:from>
    <xdr:to>
      <xdr:col>55</xdr:col>
      <xdr:colOff>88900</xdr:colOff>
      <xdr:row>108</xdr:row>
      <xdr:rowOff>145641</xdr:rowOff>
    </xdr:to>
    <xdr:cxnSp macro="">
      <xdr:nvCxnSpPr>
        <xdr:cNvPr id="454" name="直線コネクタ 453">
          <a:extLst>
            <a:ext uri="{FF2B5EF4-FFF2-40B4-BE49-F238E27FC236}">
              <a16:creationId xmlns:a16="http://schemas.microsoft.com/office/drawing/2014/main" id="{426F27EB-AC15-4C52-A7B9-AF2D230C457E}"/>
            </a:ext>
          </a:extLst>
        </xdr:cNvPr>
        <xdr:cNvCxnSpPr/>
      </xdr:nvCxnSpPr>
      <xdr:spPr>
        <a:xfrm>
          <a:off x="10388600" y="1866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14693</xdr:rowOff>
    </xdr:from>
    <xdr:ext cx="599010" cy="259045"/>
    <xdr:sp macro="" textlink="">
      <xdr:nvSpPr>
        <xdr:cNvPr id="455" name="【港湾・漁港】&#10;一人当たり有形固定資産（償却資産）額最大値テキスト">
          <a:extLst>
            <a:ext uri="{FF2B5EF4-FFF2-40B4-BE49-F238E27FC236}">
              <a16:creationId xmlns:a16="http://schemas.microsoft.com/office/drawing/2014/main" id="{4D0B46C2-BB67-4D47-81FF-6AFCAFB4E08D}"/>
            </a:ext>
          </a:extLst>
        </xdr:cNvPr>
        <xdr:cNvSpPr txBox="1"/>
      </xdr:nvSpPr>
      <xdr:spPr>
        <a:xfrm>
          <a:off x="10515600" y="169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68016</xdr:rowOff>
    </xdr:from>
    <xdr:to>
      <xdr:col>55</xdr:col>
      <xdr:colOff>88900</xdr:colOff>
      <xdr:row>100</xdr:row>
      <xdr:rowOff>68016</xdr:rowOff>
    </xdr:to>
    <xdr:cxnSp macro="">
      <xdr:nvCxnSpPr>
        <xdr:cNvPr id="456" name="直線コネクタ 455">
          <a:extLst>
            <a:ext uri="{FF2B5EF4-FFF2-40B4-BE49-F238E27FC236}">
              <a16:creationId xmlns:a16="http://schemas.microsoft.com/office/drawing/2014/main" id="{BBC5DAD9-B169-4D95-9765-23FF02022974}"/>
            </a:ext>
          </a:extLst>
        </xdr:cNvPr>
        <xdr:cNvCxnSpPr/>
      </xdr:nvCxnSpPr>
      <xdr:spPr>
        <a:xfrm>
          <a:off x="10388600" y="172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41099</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F0EFCDF1-9A0F-4AAA-8F75-8AB062547E42}"/>
            </a:ext>
          </a:extLst>
        </xdr:cNvPr>
        <xdr:cNvSpPr txBox="1"/>
      </xdr:nvSpPr>
      <xdr:spPr>
        <a:xfrm>
          <a:off x="10515600" y="18214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18222</xdr:rowOff>
    </xdr:from>
    <xdr:to>
      <xdr:col>55</xdr:col>
      <xdr:colOff>50800</xdr:colOff>
      <xdr:row>107</xdr:row>
      <xdr:rowOff>119822</xdr:rowOff>
    </xdr:to>
    <xdr:sp macro="" textlink="">
      <xdr:nvSpPr>
        <xdr:cNvPr id="458" name="フローチャート: 判断 457">
          <a:extLst>
            <a:ext uri="{FF2B5EF4-FFF2-40B4-BE49-F238E27FC236}">
              <a16:creationId xmlns:a16="http://schemas.microsoft.com/office/drawing/2014/main" id="{D5AD2E65-58DE-4932-9681-AD993AC66CD4}"/>
            </a:ext>
          </a:extLst>
        </xdr:cNvPr>
        <xdr:cNvSpPr/>
      </xdr:nvSpPr>
      <xdr:spPr>
        <a:xfrm>
          <a:off x="10426700" y="1836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20303</xdr:rowOff>
    </xdr:from>
    <xdr:to>
      <xdr:col>50</xdr:col>
      <xdr:colOff>165100</xdr:colOff>
      <xdr:row>107</xdr:row>
      <xdr:rowOff>121903</xdr:rowOff>
    </xdr:to>
    <xdr:sp macro="" textlink="">
      <xdr:nvSpPr>
        <xdr:cNvPr id="459" name="フローチャート: 判断 458">
          <a:extLst>
            <a:ext uri="{FF2B5EF4-FFF2-40B4-BE49-F238E27FC236}">
              <a16:creationId xmlns:a16="http://schemas.microsoft.com/office/drawing/2014/main" id="{9A8CE684-2DF9-44BB-94E9-FE9DE6A08398}"/>
            </a:ext>
          </a:extLst>
        </xdr:cNvPr>
        <xdr:cNvSpPr/>
      </xdr:nvSpPr>
      <xdr:spPr>
        <a:xfrm>
          <a:off x="9588500" y="1836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10891</xdr:rowOff>
    </xdr:from>
    <xdr:to>
      <xdr:col>46</xdr:col>
      <xdr:colOff>38100</xdr:colOff>
      <xdr:row>107</xdr:row>
      <xdr:rowOff>112491</xdr:rowOff>
    </xdr:to>
    <xdr:sp macro="" textlink="">
      <xdr:nvSpPr>
        <xdr:cNvPr id="460" name="フローチャート: 判断 459">
          <a:extLst>
            <a:ext uri="{FF2B5EF4-FFF2-40B4-BE49-F238E27FC236}">
              <a16:creationId xmlns:a16="http://schemas.microsoft.com/office/drawing/2014/main" id="{499AEBF7-9B66-418B-862F-F98062102652}"/>
            </a:ext>
          </a:extLst>
        </xdr:cNvPr>
        <xdr:cNvSpPr/>
      </xdr:nvSpPr>
      <xdr:spPr>
        <a:xfrm>
          <a:off x="86995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12979</xdr:rowOff>
    </xdr:from>
    <xdr:to>
      <xdr:col>41</xdr:col>
      <xdr:colOff>101600</xdr:colOff>
      <xdr:row>107</xdr:row>
      <xdr:rowOff>114579</xdr:rowOff>
    </xdr:to>
    <xdr:sp macro="" textlink="">
      <xdr:nvSpPr>
        <xdr:cNvPr id="461" name="フローチャート: 判断 460">
          <a:extLst>
            <a:ext uri="{FF2B5EF4-FFF2-40B4-BE49-F238E27FC236}">
              <a16:creationId xmlns:a16="http://schemas.microsoft.com/office/drawing/2014/main" id="{27A25FA2-BDFC-4C9C-B960-3E2E43398613}"/>
            </a:ext>
          </a:extLst>
        </xdr:cNvPr>
        <xdr:cNvSpPr/>
      </xdr:nvSpPr>
      <xdr:spPr>
        <a:xfrm>
          <a:off x="7810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13071</xdr:rowOff>
    </xdr:from>
    <xdr:to>
      <xdr:col>36</xdr:col>
      <xdr:colOff>165100</xdr:colOff>
      <xdr:row>107</xdr:row>
      <xdr:rowOff>114671</xdr:rowOff>
    </xdr:to>
    <xdr:sp macro="" textlink="">
      <xdr:nvSpPr>
        <xdr:cNvPr id="462" name="フローチャート: 判断 461">
          <a:extLst>
            <a:ext uri="{FF2B5EF4-FFF2-40B4-BE49-F238E27FC236}">
              <a16:creationId xmlns:a16="http://schemas.microsoft.com/office/drawing/2014/main" id="{B12558DB-E8DD-4E0F-9C33-19CB2E393C64}"/>
            </a:ext>
          </a:extLst>
        </xdr:cNvPr>
        <xdr:cNvSpPr/>
      </xdr:nvSpPr>
      <xdr:spPr>
        <a:xfrm>
          <a:off x="6921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1FC02CE7-E4AC-4365-8CE9-2293C7141A8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285D8BC-8A1C-435B-B341-AEA5CAB86D8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EC89AC25-6C00-4484-87EB-7C4744845A5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8677079-58B6-44C4-B203-0620B1B8291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66AF537-D37C-47F3-A667-EEA96EDEA9A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75380</xdr:rowOff>
    </xdr:from>
    <xdr:to>
      <xdr:col>55</xdr:col>
      <xdr:colOff>50800</xdr:colOff>
      <xdr:row>108</xdr:row>
      <xdr:rowOff>5530</xdr:rowOff>
    </xdr:to>
    <xdr:sp macro="" textlink="">
      <xdr:nvSpPr>
        <xdr:cNvPr id="468" name="楕円 467">
          <a:extLst>
            <a:ext uri="{FF2B5EF4-FFF2-40B4-BE49-F238E27FC236}">
              <a16:creationId xmlns:a16="http://schemas.microsoft.com/office/drawing/2014/main" id="{2B860378-473A-4D2B-9963-4840DCCC0B42}"/>
            </a:ext>
          </a:extLst>
        </xdr:cNvPr>
        <xdr:cNvSpPr/>
      </xdr:nvSpPr>
      <xdr:spPr>
        <a:xfrm>
          <a:off x="10426700" y="184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53807</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C6526BBB-013B-4C7B-A014-E6ABDE9B7EF6}"/>
            </a:ext>
          </a:extLst>
        </xdr:cNvPr>
        <xdr:cNvSpPr txBox="1"/>
      </xdr:nvSpPr>
      <xdr:spPr>
        <a:xfrm>
          <a:off x="10515600" y="183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76423</xdr:rowOff>
    </xdr:from>
    <xdr:to>
      <xdr:col>50</xdr:col>
      <xdr:colOff>165100</xdr:colOff>
      <xdr:row>108</xdr:row>
      <xdr:rowOff>6573</xdr:rowOff>
    </xdr:to>
    <xdr:sp macro="" textlink="">
      <xdr:nvSpPr>
        <xdr:cNvPr id="470" name="楕円 469">
          <a:extLst>
            <a:ext uri="{FF2B5EF4-FFF2-40B4-BE49-F238E27FC236}">
              <a16:creationId xmlns:a16="http://schemas.microsoft.com/office/drawing/2014/main" id="{1F53E8C4-D38E-4F3F-A504-DF8641CEF070}"/>
            </a:ext>
          </a:extLst>
        </xdr:cNvPr>
        <xdr:cNvSpPr/>
      </xdr:nvSpPr>
      <xdr:spPr>
        <a:xfrm>
          <a:off x="9588500" y="184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126180</xdr:rowOff>
    </xdr:from>
    <xdr:to>
      <xdr:col>55</xdr:col>
      <xdr:colOff>0</xdr:colOff>
      <xdr:row>107</xdr:row>
      <xdr:rowOff>127223</xdr:rowOff>
    </xdr:to>
    <xdr:cxnSp macro="">
      <xdr:nvCxnSpPr>
        <xdr:cNvPr id="471" name="直線コネクタ 470">
          <a:extLst>
            <a:ext uri="{FF2B5EF4-FFF2-40B4-BE49-F238E27FC236}">
              <a16:creationId xmlns:a16="http://schemas.microsoft.com/office/drawing/2014/main" id="{170A9BA9-F65B-4012-824E-41E902738849}"/>
            </a:ext>
          </a:extLst>
        </xdr:cNvPr>
        <xdr:cNvCxnSpPr/>
      </xdr:nvCxnSpPr>
      <xdr:spPr>
        <a:xfrm flipV="1">
          <a:off x="9639300" y="18471330"/>
          <a:ext cx="838200" cy="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79418</xdr:rowOff>
    </xdr:from>
    <xdr:to>
      <xdr:col>46</xdr:col>
      <xdr:colOff>38100</xdr:colOff>
      <xdr:row>108</xdr:row>
      <xdr:rowOff>9568</xdr:rowOff>
    </xdr:to>
    <xdr:sp macro="" textlink="">
      <xdr:nvSpPr>
        <xdr:cNvPr id="472" name="楕円 471">
          <a:extLst>
            <a:ext uri="{FF2B5EF4-FFF2-40B4-BE49-F238E27FC236}">
              <a16:creationId xmlns:a16="http://schemas.microsoft.com/office/drawing/2014/main" id="{9569DE13-94CD-4808-9E91-724727013479}"/>
            </a:ext>
          </a:extLst>
        </xdr:cNvPr>
        <xdr:cNvSpPr/>
      </xdr:nvSpPr>
      <xdr:spPr>
        <a:xfrm>
          <a:off x="8699500" y="184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127223</xdr:rowOff>
    </xdr:from>
    <xdr:to>
      <xdr:col>50</xdr:col>
      <xdr:colOff>114300</xdr:colOff>
      <xdr:row>107</xdr:row>
      <xdr:rowOff>130218</xdr:rowOff>
    </xdr:to>
    <xdr:cxnSp macro="">
      <xdr:nvCxnSpPr>
        <xdr:cNvPr id="473" name="直線コネクタ 472">
          <a:extLst>
            <a:ext uri="{FF2B5EF4-FFF2-40B4-BE49-F238E27FC236}">
              <a16:creationId xmlns:a16="http://schemas.microsoft.com/office/drawing/2014/main" id="{81148276-C94F-4F3B-9985-900AF52AA883}"/>
            </a:ext>
          </a:extLst>
        </xdr:cNvPr>
        <xdr:cNvCxnSpPr/>
      </xdr:nvCxnSpPr>
      <xdr:spPr>
        <a:xfrm flipV="1">
          <a:off x="8750300" y="18472373"/>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84493</xdr:rowOff>
    </xdr:from>
    <xdr:to>
      <xdr:col>41</xdr:col>
      <xdr:colOff>101600</xdr:colOff>
      <xdr:row>108</xdr:row>
      <xdr:rowOff>14643</xdr:rowOff>
    </xdr:to>
    <xdr:sp macro="" textlink="">
      <xdr:nvSpPr>
        <xdr:cNvPr id="474" name="楕円 473">
          <a:extLst>
            <a:ext uri="{FF2B5EF4-FFF2-40B4-BE49-F238E27FC236}">
              <a16:creationId xmlns:a16="http://schemas.microsoft.com/office/drawing/2014/main" id="{C96C4470-0AC3-4B6E-9D1C-F25B32D7A4D6}"/>
            </a:ext>
          </a:extLst>
        </xdr:cNvPr>
        <xdr:cNvSpPr/>
      </xdr:nvSpPr>
      <xdr:spPr>
        <a:xfrm>
          <a:off x="7810500" y="184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130218</xdr:rowOff>
    </xdr:from>
    <xdr:to>
      <xdr:col>45</xdr:col>
      <xdr:colOff>177800</xdr:colOff>
      <xdr:row>107</xdr:row>
      <xdr:rowOff>135293</xdr:rowOff>
    </xdr:to>
    <xdr:cxnSp macro="">
      <xdr:nvCxnSpPr>
        <xdr:cNvPr id="475" name="直線コネクタ 474">
          <a:extLst>
            <a:ext uri="{FF2B5EF4-FFF2-40B4-BE49-F238E27FC236}">
              <a16:creationId xmlns:a16="http://schemas.microsoft.com/office/drawing/2014/main" id="{BE86FFB4-4644-483F-818E-12B3B782C6F7}"/>
            </a:ext>
          </a:extLst>
        </xdr:cNvPr>
        <xdr:cNvCxnSpPr/>
      </xdr:nvCxnSpPr>
      <xdr:spPr>
        <a:xfrm flipV="1">
          <a:off x="7861300" y="18475368"/>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87937</xdr:rowOff>
    </xdr:from>
    <xdr:to>
      <xdr:col>36</xdr:col>
      <xdr:colOff>165100</xdr:colOff>
      <xdr:row>108</xdr:row>
      <xdr:rowOff>18087</xdr:rowOff>
    </xdr:to>
    <xdr:sp macro="" textlink="">
      <xdr:nvSpPr>
        <xdr:cNvPr id="476" name="楕円 475">
          <a:extLst>
            <a:ext uri="{FF2B5EF4-FFF2-40B4-BE49-F238E27FC236}">
              <a16:creationId xmlns:a16="http://schemas.microsoft.com/office/drawing/2014/main" id="{D67BB5F8-4052-4CA8-83BF-7659CB52B1FE}"/>
            </a:ext>
          </a:extLst>
        </xdr:cNvPr>
        <xdr:cNvSpPr/>
      </xdr:nvSpPr>
      <xdr:spPr>
        <a:xfrm>
          <a:off x="6921500" y="184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135293</xdr:rowOff>
    </xdr:from>
    <xdr:to>
      <xdr:col>41</xdr:col>
      <xdr:colOff>50800</xdr:colOff>
      <xdr:row>107</xdr:row>
      <xdr:rowOff>138737</xdr:rowOff>
    </xdr:to>
    <xdr:cxnSp macro="">
      <xdr:nvCxnSpPr>
        <xdr:cNvPr id="477" name="直線コネクタ 476">
          <a:extLst>
            <a:ext uri="{FF2B5EF4-FFF2-40B4-BE49-F238E27FC236}">
              <a16:creationId xmlns:a16="http://schemas.microsoft.com/office/drawing/2014/main" id="{8214D2E9-96E6-4CA0-954D-D27936BA4EC7}"/>
            </a:ext>
          </a:extLst>
        </xdr:cNvPr>
        <xdr:cNvCxnSpPr/>
      </xdr:nvCxnSpPr>
      <xdr:spPr>
        <a:xfrm flipV="1">
          <a:off x="6972300" y="18480443"/>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138430</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9144CAFD-E63A-4D7F-9AC2-2A3FD1C4038F}"/>
            </a:ext>
          </a:extLst>
        </xdr:cNvPr>
        <xdr:cNvSpPr txBox="1"/>
      </xdr:nvSpPr>
      <xdr:spPr>
        <a:xfrm>
          <a:off x="9359411" y="181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129018</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004FE495-ADA5-4791-B8D9-91BBD26B71AF}"/>
            </a:ext>
          </a:extLst>
        </xdr:cNvPr>
        <xdr:cNvSpPr txBox="1"/>
      </xdr:nvSpPr>
      <xdr:spPr>
        <a:xfrm>
          <a:off x="8483111" y="181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131106</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81D8736E-EC5B-43CD-91C6-E7245A739D93}"/>
            </a:ext>
          </a:extLst>
        </xdr:cNvPr>
        <xdr:cNvSpPr txBox="1"/>
      </xdr:nvSpPr>
      <xdr:spPr>
        <a:xfrm>
          <a:off x="75941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131198</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EB64F5ED-BE0F-4675-8772-A6CF7FD43418}"/>
            </a:ext>
          </a:extLst>
        </xdr:cNvPr>
        <xdr:cNvSpPr txBox="1"/>
      </xdr:nvSpPr>
      <xdr:spPr>
        <a:xfrm>
          <a:off x="67051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169150</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6784DB08-8286-490F-A693-CC8E552FEA24}"/>
            </a:ext>
          </a:extLst>
        </xdr:cNvPr>
        <xdr:cNvSpPr txBox="1"/>
      </xdr:nvSpPr>
      <xdr:spPr>
        <a:xfrm>
          <a:off x="9359411" y="185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695</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DB8B9E53-F613-40CF-A5FB-C1401AF67547}"/>
            </a:ext>
          </a:extLst>
        </xdr:cNvPr>
        <xdr:cNvSpPr txBox="1"/>
      </xdr:nvSpPr>
      <xdr:spPr>
        <a:xfrm>
          <a:off x="8483111" y="185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5770</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48E5B1A9-02F3-4C77-B360-423DDC2DDFD7}"/>
            </a:ext>
          </a:extLst>
        </xdr:cNvPr>
        <xdr:cNvSpPr txBox="1"/>
      </xdr:nvSpPr>
      <xdr:spPr>
        <a:xfrm>
          <a:off x="7594111" y="185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9214</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2A0755CA-D1CB-40B2-9DCB-9739CDAE8731}"/>
            </a:ext>
          </a:extLst>
        </xdr:cNvPr>
        <xdr:cNvSpPr txBox="1"/>
      </xdr:nvSpPr>
      <xdr:spPr>
        <a:xfrm>
          <a:off x="6705111" y="185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8282B36-6A6C-4C68-A6AC-AB327DE312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C0FC3CD5-244A-4B1F-99DE-FA85B86C13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520DB68F-E137-42EB-8354-C477B28FF56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1C77DD13-7FC1-448A-B3C2-FC8C2C9D1C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E16CFC4F-92C4-4C15-B0D7-D3A6E13A98E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6BFC0F51-3C8E-4DFA-8792-94544F56C0D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83D145E4-E134-4BF7-AA73-C7F9240A4F3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A35595A6-6305-452A-B42A-FE65D5105F8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BE84C31-E4CF-4611-9072-333B3EB3AB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F53D00D0-AD1B-4DD2-AEEF-BBDF8B83FB5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8BD650D-05DA-412B-AD33-B2C591D96DD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2F863570-9491-46E1-92E5-4CF1A7E806B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98" name="テキスト ボックス 497">
          <a:extLst>
            <a:ext uri="{FF2B5EF4-FFF2-40B4-BE49-F238E27FC236}">
              <a16:creationId xmlns:a16="http://schemas.microsoft.com/office/drawing/2014/main" id="{F3C571B3-A322-4CBB-A7D4-24F63CA30BF5}"/>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26D02DE6-769F-44D1-A7B5-2F50D0017262}"/>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F1E409FE-8DD4-47E4-944A-9F946045825B}"/>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1BE68452-477F-4D10-A011-E4FC3B11FC8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D38C8D1E-2ABB-418E-BF73-4D0183FAA08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B9EF16A-5E92-4839-9C97-28C0DBC435F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C8450E7B-143C-45AF-BD05-79B293188B15}"/>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D085B31C-F359-4918-91BB-246D298BD3E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6" name="テキスト ボックス 505">
          <a:extLst>
            <a:ext uri="{FF2B5EF4-FFF2-40B4-BE49-F238E27FC236}">
              <a16:creationId xmlns:a16="http://schemas.microsoft.com/office/drawing/2014/main" id="{104AF720-C588-4ABA-BAC6-B442DABAF1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a:extLst>
            <a:ext uri="{FF2B5EF4-FFF2-40B4-BE49-F238E27FC236}">
              <a16:creationId xmlns:a16="http://schemas.microsoft.com/office/drawing/2014/main" id="{32B00423-556E-49E0-A965-44E28CFD5E0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508" name="直線コネクタ 507">
          <a:extLst>
            <a:ext uri="{FF2B5EF4-FFF2-40B4-BE49-F238E27FC236}">
              <a16:creationId xmlns:a16="http://schemas.microsoft.com/office/drawing/2014/main" id="{B98AEF1C-43D4-408F-9E49-D93597D7550F}"/>
            </a:ext>
          </a:extLst>
        </xdr:cNvPr>
        <xdr:cNvCxnSpPr/>
      </xdr:nvCxnSpPr>
      <xdr:spPr>
        <a:xfrm flipV="1">
          <a:off x="16318864" y="594207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509" name="【認定こども園・幼稚園・保育所】&#10;有形固定資産減価償却率最小値テキスト">
          <a:extLst>
            <a:ext uri="{FF2B5EF4-FFF2-40B4-BE49-F238E27FC236}">
              <a16:creationId xmlns:a16="http://schemas.microsoft.com/office/drawing/2014/main" id="{066D7CA8-972F-4B65-9C5B-2A7573370FAF}"/>
            </a:ext>
          </a:extLst>
        </xdr:cNvPr>
        <xdr:cNvSpPr txBox="1"/>
      </xdr:nvSpPr>
      <xdr:spPr>
        <a:xfrm>
          <a:off x="16357600" y="724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510" name="直線コネクタ 509">
          <a:extLst>
            <a:ext uri="{FF2B5EF4-FFF2-40B4-BE49-F238E27FC236}">
              <a16:creationId xmlns:a16="http://schemas.microsoft.com/office/drawing/2014/main" id="{15563B11-9658-4F9E-8C6B-DA9BC8162CB2}"/>
            </a:ext>
          </a:extLst>
        </xdr:cNvPr>
        <xdr:cNvCxnSpPr/>
      </xdr:nvCxnSpPr>
      <xdr:spPr>
        <a:xfrm>
          <a:off x="16230600" y="724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511" name="【認定こども園・幼稚園・保育所】&#10;有形固定資産減価償却率最大値テキスト">
          <a:extLst>
            <a:ext uri="{FF2B5EF4-FFF2-40B4-BE49-F238E27FC236}">
              <a16:creationId xmlns:a16="http://schemas.microsoft.com/office/drawing/2014/main" id="{E49864BA-9B72-429C-AA35-C6091A03F956}"/>
            </a:ext>
          </a:extLst>
        </xdr:cNvPr>
        <xdr:cNvSpPr txBox="1"/>
      </xdr:nvSpPr>
      <xdr:spPr>
        <a:xfrm>
          <a:off x="16357600" y="571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512" name="直線コネクタ 511">
          <a:extLst>
            <a:ext uri="{FF2B5EF4-FFF2-40B4-BE49-F238E27FC236}">
              <a16:creationId xmlns:a16="http://schemas.microsoft.com/office/drawing/2014/main" id="{E56B2F98-1F1F-4AA9-A74B-7992BE731B89}"/>
            </a:ext>
          </a:extLst>
        </xdr:cNvPr>
        <xdr:cNvCxnSpPr/>
      </xdr:nvCxnSpPr>
      <xdr:spPr>
        <a:xfrm>
          <a:off x="16230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114571</xdr:rowOff>
    </xdr:from>
    <xdr:ext cx="405111" cy="259045"/>
    <xdr:sp macro="" textlink="">
      <xdr:nvSpPr>
        <xdr:cNvPr id="513" name="【認定こども園・幼稚園・保育所】&#10;有形固定資産減価償却率平均値テキスト">
          <a:extLst>
            <a:ext uri="{FF2B5EF4-FFF2-40B4-BE49-F238E27FC236}">
              <a16:creationId xmlns:a16="http://schemas.microsoft.com/office/drawing/2014/main" id="{A4D51EB4-5E9E-4C5C-A6F1-87C816A6462B}"/>
            </a:ext>
          </a:extLst>
        </xdr:cNvPr>
        <xdr:cNvSpPr txBox="1"/>
      </xdr:nvSpPr>
      <xdr:spPr>
        <a:xfrm>
          <a:off x="16357600" y="6458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514" name="フローチャート: 判断 513">
          <a:extLst>
            <a:ext uri="{FF2B5EF4-FFF2-40B4-BE49-F238E27FC236}">
              <a16:creationId xmlns:a16="http://schemas.microsoft.com/office/drawing/2014/main" id="{027822ED-510B-4F0F-8DD2-912491FB6524}"/>
            </a:ext>
          </a:extLst>
        </xdr:cNvPr>
        <xdr:cNvSpPr/>
      </xdr:nvSpPr>
      <xdr:spPr>
        <a:xfrm>
          <a:off x="16268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515" name="フローチャート: 判断 514">
          <a:extLst>
            <a:ext uri="{FF2B5EF4-FFF2-40B4-BE49-F238E27FC236}">
              <a16:creationId xmlns:a16="http://schemas.microsoft.com/office/drawing/2014/main" id="{6F80BFB5-C029-42EA-96FB-24E3E93C6B54}"/>
            </a:ext>
          </a:extLst>
        </xdr:cNvPr>
        <xdr:cNvSpPr/>
      </xdr:nvSpPr>
      <xdr:spPr>
        <a:xfrm>
          <a:off x="15430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516" name="フローチャート: 判断 515">
          <a:extLst>
            <a:ext uri="{FF2B5EF4-FFF2-40B4-BE49-F238E27FC236}">
              <a16:creationId xmlns:a16="http://schemas.microsoft.com/office/drawing/2014/main" id="{3D39CB4C-0049-436A-8CDB-F08C0E3F156A}"/>
            </a:ext>
          </a:extLst>
        </xdr:cNvPr>
        <xdr:cNvSpPr/>
      </xdr:nvSpPr>
      <xdr:spPr>
        <a:xfrm>
          <a:off x="14541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517" name="フローチャート: 判断 516">
          <a:extLst>
            <a:ext uri="{FF2B5EF4-FFF2-40B4-BE49-F238E27FC236}">
              <a16:creationId xmlns:a16="http://schemas.microsoft.com/office/drawing/2014/main" id="{AD360EEA-78A9-4C25-8C4F-5D9DB49FCFF2}"/>
            </a:ext>
          </a:extLst>
        </xdr:cNvPr>
        <xdr:cNvSpPr/>
      </xdr:nvSpPr>
      <xdr:spPr>
        <a:xfrm>
          <a:off x="1365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518" name="フローチャート: 判断 517">
          <a:extLst>
            <a:ext uri="{FF2B5EF4-FFF2-40B4-BE49-F238E27FC236}">
              <a16:creationId xmlns:a16="http://schemas.microsoft.com/office/drawing/2014/main" id="{52948EF2-9D48-4ED9-A4E6-929F85F3C992}"/>
            </a:ext>
          </a:extLst>
        </xdr:cNvPr>
        <xdr:cNvSpPr/>
      </xdr:nvSpPr>
      <xdr:spPr>
        <a:xfrm>
          <a:off x="12763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3409ED20-81FD-4DBE-BA97-00151DA70E9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605C10FF-079E-454C-81FE-C2600BE10BA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EDAB151D-D18E-4297-BEAF-5D4B73DBB1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5BA1250-60D5-4DD9-AC33-9DFE16A7D91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2CCB2FB-E342-42F2-9D36-A424AD4D5D2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73406</xdr:rowOff>
    </xdr:from>
    <xdr:to>
      <xdr:col>85</xdr:col>
      <xdr:colOff>177800</xdr:colOff>
      <xdr:row>41</xdr:row>
      <xdr:rowOff>3556</xdr:rowOff>
    </xdr:to>
    <xdr:sp macro="" textlink="">
      <xdr:nvSpPr>
        <xdr:cNvPr id="524" name="楕円 523">
          <a:extLst>
            <a:ext uri="{FF2B5EF4-FFF2-40B4-BE49-F238E27FC236}">
              <a16:creationId xmlns:a16="http://schemas.microsoft.com/office/drawing/2014/main" id="{534491CB-5D73-4D01-8C5D-3D46DA068CCC}"/>
            </a:ext>
          </a:extLst>
        </xdr:cNvPr>
        <xdr:cNvSpPr/>
      </xdr:nvSpPr>
      <xdr:spPr>
        <a:xfrm>
          <a:off x="162687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51833</xdr:rowOff>
    </xdr:from>
    <xdr:ext cx="405111" cy="259045"/>
    <xdr:sp macro="" textlink="">
      <xdr:nvSpPr>
        <xdr:cNvPr id="525" name="【認定こども園・幼稚園・保育所】&#10;有形固定資産減価償却率該当値テキスト">
          <a:extLst>
            <a:ext uri="{FF2B5EF4-FFF2-40B4-BE49-F238E27FC236}">
              <a16:creationId xmlns:a16="http://schemas.microsoft.com/office/drawing/2014/main" id="{383F190A-BFE0-4EA8-868D-EE0C5F5E496C}"/>
            </a:ext>
          </a:extLst>
        </xdr:cNvPr>
        <xdr:cNvSpPr txBox="1"/>
      </xdr:nvSpPr>
      <xdr:spPr>
        <a:xfrm>
          <a:off x="16357600" y="690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xdr:rowOff>
    </xdr:from>
    <xdr:to>
      <xdr:col>81</xdr:col>
      <xdr:colOff>101600</xdr:colOff>
      <xdr:row>39</xdr:row>
      <xdr:rowOff>117856</xdr:rowOff>
    </xdr:to>
    <xdr:sp macro="" textlink="">
      <xdr:nvSpPr>
        <xdr:cNvPr id="526" name="楕円 525">
          <a:extLst>
            <a:ext uri="{FF2B5EF4-FFF2-40B4-BE49-F238E27FC236}">
              <a16:creationId xmlns:a16="http://schemas.microsoft.com/office/drawing/2014/main" id="{060FEFEF-928F-4B1D-9AA4-9E564E827A3C}"/>
            </a:ext>
          </a:extLst>
        </xdr:cNvPr>
        <xdr:cNvSpPr/>
      </xdr:nvSpPr>
      <xdr:spPr>
        <a:xfrm>
          <a:off x="15430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67056</xdr:rowOff>
    </xdr:from>
    <xdr:to>
      <xdr:col>85</xdr:col>
      <xdr:colOff>127000</xdr:colOff>
      <xdr:row>40</xdr:row>
      <xdr:rowOff>124206</xdr:rowOff>
    </xdr:to>
    <xdr:cxnSp macro="">
      <xdr:nvCxnSpPr>
        <xdr:cNvPr id="527" name="直線コネクタ 526">
          <a:extLst>
            <a:ext uri="{FF2B5EF4-FFF2-40B4-BE49-F238E27FC236}">
              <a16:creationId xmlns:a16="http://schemas.microsoft.com/office/drawing/2014/main" id="{C256FC3D-97E2-4B05-A3D1-551DFD1D66FA}"/>
            </a:ext>
          </a:extLst>
        </xdr:cNvPr>
        <xdr:cNvCxnSpPr/>
      </xdr:nvCxnSpPr>
      <xdr:spPr>
        <a:xfrm>
          <a:off x="15481300" y="675360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20828</xdr:rowOff>
    </xdr:from>
    <xdr:to>
      <xdr:col>76</xdr:col>
      <xdr:colOff>165100</xdr:colOff>
      <xdr:row>40</xdr:row>
      <xdr:rowOff>122428</xdr:rowOff>
    </xdr:to>
    <xdr:sp macro="" textlink="">
      <xdr:nvSpPr>
        <xdr:cNvPr id="528" name="楕円 527">
          <a:extLst>
            <a:ext uri="{FF2B5EF4-FFF2-40B4-BE49-F238E27FC236}">
              <a16:creationId xmlns:a16="http://schemas.microsoft.com/office/drawing/2014/main" id="{92222AD4-03F1-4C8D-99E8-9A574FCFC4FC}"/>
            </a:ext>
          </a:extLst>
        </xdr:cNvPr>
        <xdr:cNvSpPr/>
      </xdr:nvSpPr>
      <xdr:spPr>
        <a:xfrm>
          <a:off x="14541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67056</xdr:rowOff>
    </xdr:from>
    <xdr:to>
      <xdr:col>81</xdr:col>
      <xdr:colOff>50800</xdr:colOff>
      <xdr:row>40</xdr:row>
      <xdr:rowOff>71628</xdr:rowOff>
    </xdr:to>
    <xdr:cxnSp macro="">
      <xdr:nvCxnSpPr>
        <xdr:cNvPr id="529" name="直線コネクタ 528">
          <a:extLst>
            <a:ext uri="{FF2B5EF4-FFF2-40B4-BE49-F238E27FC236}">
              <a16:creationId xmlns:a16="http://schemas.microsoft.com/office/drawing/2014/main" id="{969593C6-37E4-4E16-843F-902235AF2D67}"/>
            </a:ext>
          </a:extLst>
        </xdr:cNvPr>
        <xdr:cNvCxnSpPr/>
      </xdr:nvCxnSpPr>
      <xdr:spPr>
        <a:xfrm flipV="1">
          <a:off x="14592300" y="6753606"/>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11684</xdr:rowOff>
    </xdr:from>
    <xdr:to>
      <xdr:col>72</xdr:col>
      <xdr:colOff>38100</xdr:colOff>
      <xdr:row>40</xdr:row>
      <xdr:rowOff>113284</xdr:rowOff>
    </xdr:to>
    <xdr:sp macro="" textlink="">
      <xdr:nvSpPr>
        <xdr:cNvPr id="530" name="楕円 529">
          <a:extLst>
            <a:ext uri="{FF2B5EF4-FFF2-40B4-BE49-F238E27FC236}">
              <a16:creationId xmlns:a16="http://schemas.microsoft.com/office/drawing/2014/main" id="{FF7E5F40-2BF3-4027-AC10-E18B7D63910D}"/>
            </a:ext>
          </a:extLst>
        </xdr:cNvPr>
        <xdr:cNvSpPr/>
      </xdr:nvSpPr>
      <xdr:spPr>
        <a:xfrm>
          <a:off x="13652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62484</xdr:rowOff>
    </xdr:from>
    <xdr:to>
      <xdr:col>76</xdr:col>
      <xdr:colOff>114300</xdr:colOff>
      <xdr:row>40</xdr:row>
      <xdr:rowOff>71628</xdr:rowOff>
    </xdr:to>
    <xdr:cxnSp macro="">
      <xdr:nvCxnSpPr>
        <xdr:cNvPr id="531" name="直線コネクタ 530">
          <a:extLst>
            <a:ext uri="{FF2B5EF4-FFF2-40B4-BE49-F238E27FC236}">
              <a16:creationId xmlns:a16="http://schemas.microsoft.com/office/drawing/2014/main" id="{A62DCCDD-B99D-4B71-8468-5C1403844E9B}"/>
            </a:ext>
          </a:extLst>
        </xdr:cNvPr>
        <xdr:cNvCxnSpPr/>
      </xdr:nvCxnSpPr>
      <xdr:spPr>
        <a:xfrm>
          <a:off x="13703300" y="6920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169418</xdr:rowOff>
    </xdr:from>
    <xdr:to>
      <xdr:col>67</xdr:col>
      <xdr:colOff>101600</xdr:colOff>
      <xdr:row>40</xdr:row>
      <xdr:rowOff>99568</xdr:rowOff>
    </xdr:to>
    <xdr:sp macro="" textlink="">
      <xdr:nvSpPr>
        <xdr:cNvPr id="532" name="楕円 531">
          <a:extLst>
            <a:ext uri="{FF2B5EF4-FFF2-40B4-BE49-F238E27FC236}">
              <a16:creationId xmlns:a16="http://schemas.microsoft.com/office/drawing/2014/main" id="{CE9E4281-D432-42B8-BD7E-20317BD10AD4}"/>
            </a:ext>
          </a:extLst>
        </xdr:cNvPr>
        <xdr:cNvSpPr/>
      </xdr:nvSpPr>
      <xdr:spPr>
        <a:xfrm>
          <a:off x="12763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48768</xdr:rowOff>
    </xdr:from>
    <xdr:to>
      <xdr:col>71</xdr:col>
      <xdr:colOff>177800</xdr:colOff>
      <xdr:row>40</xdr:row>
      <xdr:rowOff>62484</xdr:rowOff>
    </xdr:to>
    <xdr:cxnSp macro="">
      <xdr:nvCxnSpPr>
        <xdr:cNvPr id="533" name="直線コネクタ 532">
          <a:extLst>
            <a:ext uri="{FF2B5EF4-FFF2-40B4-BE49-F238E27FC236}">
              <a16:creationId xmlns:a16="http://schemas.microsoft.com/office/drawing/2014/main" id="{394C127D-BF6A-4E6D-B17F-13804FE08BAF}"/>
            </a:ext>
          </a:extLst>
        </xdr:cNvPr>
        <xdr:cNvCxnSpPr/>
      </xdr:nvCxnSpPr>
      <xdr:spPr>
        <a:xfrm>
          <a:off x="12814300" y="6906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534" name="n_1aveValue【認定こども園・幼稚園・保育所】&#10;有形固定資産減価償却率">
          <a:extLst>
            <a:ext uri="{FF2B5EF4-FFF2-40B4-BE49-F238E27FC236}">
              <a16:creationId xmlns:a16="http://schemas.microsoft.com/office/drawing/2014/main" id="{F0EE5577-2088-4BE4-8499-DB5E4FEF527D}"/>
            </a:ext>
          </a:extLst>
        </xdr:cNvPr>
        <xdr:cNvSpPr txBox="1"/>
      </xdr:nvSpPr>
      <xdr:spPr>
        <a:xfrm>
          <a:off x="152660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33799</xdr:rowOff>
    </xdr:from>
    <xdr:ext cx="405111" cy="259045"/>
    <xdr:sp macro="" textlink="">
      <xdr:nvSpPr>
        <xdr:cNvPr id="535" name="n_2aveValue【認定こども園・幼稚園・保育所】&#10;有形固定資産減価償却率">
          <a:extLst>
            <a:ext uri="{FF2B5EF4-FFF2-40B4-BE49-F238E27FC236}">
              <a16:creationId xmlns:a16="http://schemas.microsoft.com/office/drawing/2014/main" id="{F45FCCCC-8635-44E9-90C7-8D17002506E7}"/>
            </a:ext>
          </a:extLst>
        </xdr:cNvPr>
        <xdr:cNvSpPr txBox="1"/>
      </xdr:nvSpPr>
      <xdr:spPr>
        <a:xfrm>
          <a:off x="14389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56659</xdr:rowOff>
    </xdr:from>
    <xdr:ext cx="405111" cy="259045"/>
    <xdr:sp macro="" textlink="">
      <xdr:nvSpPr>
        <xdr:cNvPr id="536" name="n_3aveValue【認定こども園・幼稚園・保育所】&#10;有形固定資産減価償却率">
          <a:extLst>
            <a:ext uri="{FF2B5EF4-FFF2-40B4-BE49-F238E27FC236}">
              <a16:creationId xmlns:a16="http://schemas.microsoft.com/office/drawing/2014/main" id="{C1675807-A071-4064-9B93-03AC22A135CD}"/>
            </a:ext>
          </a:extLst>
        </xdr:cNvPr>
        <xdr:cNvSpPr txBox="1"/>
      </xdr:nvSpPr>
      <xdr:spPr>
        <a:xfrm>
          <a:off x="13500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88663</xdr:rowOff>
    </xdr:from>
    <xdr:ext cx="405111" cy="259045"/>
    <xdr:sp macro="" textlink="">
      <xdr:nvSpPr>
        <xdr:cNvPr id="537" name="n_4aveValue【認定こども園・幼稚園・保育所】&#10;有形固定資産減価償却率">
          <a:extLst>
            <a:ext uri="{FF2B5EF4-FFF2-40B4-BE49-F238E27FC236}">
              <a16:creationId xmlns:a16="http://schemas.microsoft.com/office/drawing/2014/main" id="{398E6C94-AFD6-4732-B460-BC7C41BFE607}"/>
            </a:ext>
          </a:extLst>
        </xdr:cNvPr>
        <xdr:cNvSpPr txBox="1"/>
      </xdr:nvSpPr>
      <xdr:spPr>
        <a:xfrm>
          <a:off x="12611744" y="643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108983</xdr:rowOff>
    </xdr:from>
    <xdr:ext cx="405111" cy="259045"/>
    <xdr:sp macro="" textlink="">
      <xdr:nvSpPr>
        <xdr:cNvPr id="538" name="n_1mainValue【認定こども園・幼稚園・保育所】&#10;有形固定資産減価償却率">
          <a:extLst>
            <a:ext uri="{FF2B5EF4-FFF2-40B4-BE49-F238E27FC236}">
              <a16:creationId xmlns:a16="http://schemas.microsoft.com/office/drawing/2014/main" id="{CC9811C7-1FC7-460B-894E-926E0F1E6B9B}"/>
            </a:ext>
          </a:extLst>
        </xdr:cNvPr>
        <xdr:cNvSpPr txBox="1"/>
      </xdr:nvSpPr>
      <xdr:spPr>
        <a:xfrm>
          <a:off x="152660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113555</xdr:rowOff>
    </xdr:from>
    <xdr:ext cx="405111" cy="259045"/>
    <xdr:sp macro="" textlink="">
      <xdr:nvSpPr>
        <xdr:cNvPr id="539" name="n_2mainValue【認定こども園・幼稚園・保育所】&#10;有形固定資産減価償却率">
          <a:extLst>
            <a:ext uri="{FF2B5EF4-FFF2-40B4-BE49-F238E27FC236}">
              <a16:creationId xmlns:a16="http://schemas.microsoft.com/office/drawing/2014/main" id="{B80A79D9-A44A-445E-BC8E-C78A65F06699}"/>
            </a:ext>
          </a:extLst>
        </xdr:cNvPr>
        <xdr:cNvSpPr txBox="1"/>
      </xdr:nvSpPr>
      <xdr:spPr>
        <a:xfrm>
          <a:off x="14389744" y="697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104411</xdr:rowOff>
    </xdr:from>
    <xdr:ext cx="405111" cy="259045"/>
    <xdr:sp macro="" textlink="">
      <xdr:nvSpPr>
        <xdr:cNvPr id="540" name="n_3mainValue【認定こども園・幼稚園・保育所】&#10;有形固定資産減価償却率">
          <a:extLst>
            <a:ext uri="{FF2B5EF4-FFF2-40B4-BE49-F238E27FC236}">
              <a16:creationId xmlns:a16="http://schemas.microsoft.com/office/drawing/2014/main" id="{29A22043-CA7E-46D7-B0A0-D083C8BBBC02}"/>
            </a:ext>
          </a:extLst>
        </xdr:cNvPr>
        <xdr:cNvSpPr txBox="1"/>
      </xdr:nvSpPr>
      <xdr:spPr>
        <a:xfrm>
          <a:off x="13500744"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90695</xdr:rowOff>
    </xdr:from>
    <xdr:ext cx="405111" cy="259045"/>
    <xdr:sp macro="" textlink="">
      <xdr:nvSpPr>
        <xdr:cNvPr id="541" name="n_4mainValue【認定こども園・幼稚園・保育所】&#10;有形固定資産減価償却率">
          <a:extLst>
            <a:ext uri="{FF2B5EF4-FFF2-40B4-BE49-F238E27FC236}">
              <a16:creationId xmlns:a16="http://schemas.microsoft.com/office/drawing/2014/main" id="{4855D566-E242-4FBB-A70A-5E8948888CFC}"/>
            </a:ext>
          </a:extLst>
        </xdr:cNvPr>
        <xdr:cNvSpPr txBox="1"/>
      </xdr:nvSpPr>
      <xdr:spPr>
        <a:xfrm>
          <a:off x="12611744" y="694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5D175684-C81F-466B-B79E-09CA5F4398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C6AE4C2B-870A-4CBB-A031-C5E3E93FEF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97397569-7D04-499E-BC3C-46985A9FFB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3269C7E7-B18A-4C45-B98B-1C90EA2E464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AC3E378B-A95E-4A80-A924-FEA5F22976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9B87F381-BC38-4BC3-9D29-6AF5B1219EC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DC57CB61-2D62-4412-9891-E07937A6D86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61CAF2C8-6B52-494B-8734-1C2A3DF6CED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3EEF7D03-67E7-4ADA-B62F-803D6EB66B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DB3F8716-E7B9-4220-A528-F341D846539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2C69D90A-63DB-4C37-9427-1571A12CB5A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3" name="テキスト ボックス 552">
          <a:extLst>
            <a:ext uri="{FF2B5EF4-FFF2-40B4-BE49-F238E27FC236}">
              <a16:creationId xmlns:a16="http://schemas.microsoft.com/office/drawing/2014/main" id="{01561F0E-B7E0-4BF2-8955-31C6DCE850B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A18FD366-83EB-45F6-A688-7EAAF17C1FF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5" name="テキスト ボックス 554">
          <a:extLst>
            <a:ext uri="{FF2B5EF4-FFF2-40B4-BE49-F238E27FC236}">
              <a16:creationId xmlns:a16="http://schemas.microsoft.com/office/drawing/2014/main" id="{CA23043A-D640-4CDF-906C-2F68B3A6E32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41D308D1-DD2A-4DB3-8E91-BBC4F81BCDB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7" name="テキスト ボックス 556">
          <a:extLst>
            <a:ext uri="{FF2B5EF4-FFF2-40B4-BE49-F238E27FC236}">
              <a16:creationId xmlns:a16="http://schemas.microsoft.com/office/drawing/2014/main" id="{7BEC5ABC-454C-4012-9F7A-E02703FC454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B635C07B-CE05-454A-9E18-BDE9AA86FBF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59" name="テキスト ボックス 558">
          <a:extLst>
            <a:ext uri="{FF2B5EF4-FFF2-40B4-BE49-F238E27FC236}">
              <a16:creationId xmlns:a16="http://schemas.microsoft.com/office/drawing/2014/main" id="{DD5FB52F-3855-4367-BD72-A1D23E2128D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3488B1D6-5962-4F50-8E9A-19D0CB49AC3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1" name="テキスト ボックス 560">
          <a:extLst>
            <a:ext uri="{FF2B5EF4-FFF2-40B4-BE49-F238E27FC236}">
              <a16:creationId xmlns:a16="http://schemas.microsoft.com/office/drawing/2014/main" id="{50382654-F6C9-4D13-8F3B-0145AB41F85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認定こども園・幼稚園・保育所】&#10;一人当たり面積グラフ枠">
          <a:extLst>
            <a:ext uri="{FF2B5EF4-FFF2-40B4-BE49-F238E27FC236}">
              <a16:creationId xmlns:a16="http://schemas.microsoft.com/office/drawing/2014/main" id="{C69BF520-F5EC-4C69-B81D-94E8DE5ECD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762</xdr:rowOff>
    </xdr:from>
    <xdr:to>
      <xdr:col>116</xdr:col>
      <xdr:colOff>62864</xdr:colOff>
      <xdr:row>41</xdr:row>
      <xdr:rowOff>78486</xdr:rowOff>
    </xdr:to>
    <xdr:cxnSp macro="">
      <xdr:nvCxnSpPr>
        <xdr:cNvPr id="563" name="直線コネクタ 562">
          <a:extLst>
            <a:ext uri="{FF2B5EF4-FFF2-40B4-BE49-F238E27FC236}">
              <a16:creationId xmlns:a16="http://schemas.microsoft.com/office/drawing/2014/main" id="{032EE708-EA7A-4349-B8C0-7B29749F9BEE}"/>
            </a:ext>
          </a:extLst>
        </xdr:cNvPr>
        <xdr:cNvCxnSpPr/>
      </xdr:nvCxnSpPr>
      <xdr:spPr>
        <a:xfrm flipV="1">
          <a:off x="22160864" y="6344412"/>
          <a:ext cx="0" cy="763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4" name="【認定こども園・幼稚園・保育所】&#10;一人当たり面積最小値テキスト">
          <a:extLst>
            <a:ext uri="{FF2B5EF4-FFF2-40B4-BE49-F238E27FC236}">
              <a16:creationId xmlns:a16="http://schemas.microsoft.com/office/drawing/2014/main" id="{7B3D7452-CA0F-4B5C-9A6B-D4F2600971C1}"/>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5" name="直線コネクタ 564">
          <a:extLst>
            <a:ext uri="{FF2B5EF4-FFF2-40B4-BE49-F238E27FC236}">
              <a16:creationId xmlns:a16="http://schemas.microsoft.com/office/drawing/2014/main" id="{EEA7D4F3-6B1B-46DE-B16E-A60DB91361A1}"/>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118889</xdr:rowOff>
    </xdr:from>
    <xdr:ext cx="469744" cy="259045"/>
    <xdr:sp macro="" textlink="">
      <xdr:nvSpPr>
        <xdr:cNvPr id="566" name="【認定こども園・幼稚園・保育所】&#10;一人当たり面積最大値テキスト">
          <a:extLst>
            <a:ext uri="{FF2B5EF4-FFF2-40B4-BE49-F238E27FC236}">
              <a16:creationId xmlns:a16="http://schemas.microsoft.com/office/drawing/2014/main" id="{54CEE62D-4198-4F24-9A73-A9E83354A525}"/>
            </a:ext>
          </a:extLst>
        </xdr:cNvPr>
        <xdr:cNvSpPr txBox="1"/>
      </xdr:nvSpPr>
      <xdr:spPr>
        <a:xfrm>
          <a:off x="22199600" y="611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762</xdr:rowOff>
    </xdr:from>
    <xdr:to>
      <xdr:col>116</xdr:col>
      <xdr:colOff>152400</xdr:colOff>
      <xdr:row>37</xdr:row>
      <xdr:rowOff>762</xdr:rowOff>
    </xdr:to>
    <xdr:cxnSp macro="">
      <xdr:nvCxnSpPr>
        <xdr:cNvPr id="567" name="直線コネクタ 566">
          <a:extLst>
            <a:ext uri="{FF2B5EF4-FFF2-40B4-BE49-F238E27FC236}">
              <a16:creationId xmlns:a16="http://schemas.microsoft.com/office/drawing/2014/main" id="{E661AA03-F172-44E6-82D1-84859ADEB478}"/>
            </a:ext>
          </a:extLst>
        </xdr:cNvPr>
        <xdr:cNvCxnSpPr/>
      </xdr:nvCxnSpPr>
      <xdr:spPr>
        <a:xfrm>
          <a:off x="22072600" y="634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143273</xdr:rowOff>
    </xdr:from>
    <xdr:ext cx="469744" cy="259045"/>
    <xdr:sp macro="" textlink="">
      <xdr:nvSpPr>
        <xdr:cNvPr id="568" name="【認定こども園・幼稚園・保育所】&#10;一人当たり面積平均値テキスト">
          <a:extLst>
            <a:ext uri="{FF2B5EF4-FFF2-40B4-BE49-F238E27FC236}">
              <a16:creationId xmlns:a16="http://schemas.microsoft.com/office/drawing/2014/main" id="{5714695A-9219-4314-A10B-3A5FB602FD2B}"/>
            </a:ext>
          </a:extLst>
        </xdr:cNvPr>
        <xdr:cNvSpPr txBox="1"/>
      </xdr:nvSpPr>
      <xdr:spPr>
        <a:xfrm>
          <a:off x="22199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569" name="フローチャート: 判断 568">
          <a:extLst>
            <a:ext uri="{FF2B5EF4-FFF2-40B4-BE49-F238E27FC236}">
              <a16:creationId xmlns:a16="http://schemas.microsoft.com/office/drawing/2014/main" id="{5B4B7C99-0772-453F-82BA-A1FB5CF32D75}"/>
            </a:ext>
          </a:extLst>
        </xdr:cNvPr>
        <xdr:cNvSpPr/>
      </xdr:nvSpPr>
      <xdr:spPr>
        <a:xfrm>
          <a:off x="22110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141986</xdr:rowOff>
    </xdr:from>
    <xdr:to>
      <xdr:col>112</xdr:col>
      <xdr:colOff>38100</xdr:colOff>
      <xdr:row>40</xdr:row>
      <xdr:rowOff>72136</xdr:rowOff>
    </xdr:to>
    <xdr:sp macro="" textlink="">
      <xdr:nvSpPr>
        <xdr:cNvPr id="570" name="フローチャート: 判断 569">
          <a:extLst>
            <a:ext uri="{FF2B5EF4-FFF2-40B4-BE49-F238E27FC236}">
              <a16:creationId xmlns:a16="http://schemas.microsoft.com/office/drawing/2014/main" id="{4B759B0C-3ADC-42D0-8713-EF906EAC77AF}"/>
            </a:ext>
          </a:extLst>
        </xdr:cNvPr>
        <xdr:cNvSpPr/>
      </xdr:nvSpPr>
      <xdr:spPr>
        <a:xfrm>
          <a:off x="21272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151130</xdr:rowOff>
    </xdr:from>
    <xdr:to>
      <xdr:col>107</xdr:col>
      <xdr:colOff>101600</xdr:colOff>
      <xdr:row>40</xdr:row>
      <xdr:rowOff>81280</xdr:rowOff>
    </xdr:to>
    <xdr:sp macro="" textlink="">
      <xdr:nvSpPr>
        <xdr:cNvPr id="571" name="フローチャート: 判断 570">
          <a:extLst>
            <a:ext uri="{FF2B5EF4-FFF2-40B4-BE49-F238E27FC236}">
              <a16:creationId xmlns:a16="http://schemas.microsoft.com/office/drawing/2014/main" id="{E36DE3CA-7296-4693-B593-B43D2B757BF7}"/>
            </a:ext>
          </a:extLst>
        </xdr:cNvPr>
        <xdr:cNvSpPr/>
      </xdr:nvSpPr>
      <xdr:spPr>
        <a:xfrm>
          <a:off x="20383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146558</xdr:rowOff>
    </xdr:from>
    <xdr:to>
      <xdr:col>102</xdr:col>
      <xdr:colOff>165100</xdr:colOff>
      <xdr:row>40</xdr:row>
      <xdr:rowOff>76708</xdr:rowOff>
    </xdr:to>
    <xdr:sp macro="" textlink="">
      <xdr:nvSpPr>
        <xdr:cNvPr id="572" name="フローチャート: 判断 571">
          <a:extLst>
            <a:ext uri="{FF2B5EF4-FFF2-40B4-BE49-F238E27FC236}">
              <a16:creationId xmlns:a16="http://schemas.microsoft.com/office/drawing/2014/main" id="{112BCCD5-44BA-4DB9-B383-A8F563A6D717}"/>
            </a:ext>
          </a:extLst>
        </xdr:cNvPr>
        <xdr:cNvSpPr/>
      </xdr:nvSpPr>
      <xdr:spPr>
        <a:xfrm>
          <a:off x="19494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160274</xdr:rowOff>
    </xdr:from>
    <xdr:to>
      <xdr:col>98</xdr:col>
      <xdr:colOff>38100</xdr:colOff>
      <xdr:row>40</xdr:row>
      <xdr:rowOff>90424</xdr:rowOff>
    </xdr:to>
    <xdr:sp macro="" textlink="">
      <xdr:nvSpPr>
        <xdr:cNvPr id="573" name="フローチャート: 判断 572">
          <a:extLst>
            <a:ext uri="{FF2B5EF4-FFF2-40B4-BE49-F238E27FC236}">
              <a16:creationId xmlns:a16="http://schemas.microsoft.com/office/drawing/2014/main" id="{F60A269F-842A-4428-8617-1EB4EE700331}"/>
            </a:ext>
          </a:extLst>
        </xdr:cNvPr>
        <xdr:cNvSpPr/>
      </xdr:nvSpPr>
      <xdr:spPr>
        <a:xfrm>
          <a:off x="18605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1CF2CD7-5BA0-4983-BA42-A79EC69C65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30A693A5-3C1A-4F08-B03B-8A3F9FBD86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E1969064-5F30-43BE-8F78-9CBC5486887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0AB5762-1496-450B-8010-61208A8EC1B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E02EE62-666A-4C91-988D-8796A90F65A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139700</xdr:rowOff>
    </xdr:from>
    <xdr:to>
      <xdr:col>116</xdr:col>
      <xdr:colOff>114300</xdr:colOff>
      <xdr:row>37</xdr:row>
      <xdr:rowOff>69850</xdr:rowOff>
    </xdr:to>
    <xdr:sp macro="" textlink="">
      <xdr:nvSpPr>
        <xdr:cNvPr id="579" name="楕円 578">
          <a:extLst>
            <a:ext uri="{FF2B5EF4-FFF2-40B4-BE49-F238E27FC236}">
              <a16:creationId xmlns:a16="http://schemas.microsoft.com/office/drawing/2014/main" id="{F70B53CE-8110-4258-9C59-C794D175A887}"/>
            </a:ext>
          </a:extLst>
        </xdr:cNvPr>
        <xdr:cNvSpPr/>
      </xdr:nvSpPr>
      <xdr:spPr>
        <a:xfrm>
          <a:off x="22110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74439</xdr:rowOff>
    </xdr:from>
    <xdr:ext cx="469744" cy="259045"/>
    <xdr:sp macro="" textlink="">
      <xdr:nvSpPr>
        <xdr:cNvPr id="580" name="【認定こども園・幼稚園・保育所】&#10;一人当たり面積該当値テキスト">
          <a:extLst>
            <a:ext uri="{FF2B5EF4-FFF2-40B4-BE49-F238E27FC236}">
              <a16:creationId xmlns:a16="http://schemas.microsoft.com/office/drawing/2014/main" id="{D4923E00-4369-49F4-929F-4DEE9A0607AF}"/>
            </a:ext>
          </a:extLst>
        </xdr:cNvPr>
        <xdr:cNvSpPr txBox="1"/>
      </xdr:nvSpPr>
      <xdr:spPr>
        <a:xfrm>
          <a:off x="22199600" y="624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91694</xdr:rowOff>
    </xdr:from>
    <xdr:to>
      <xdr:col>112</xdr:col>
      <xdr:colOff>38100</xdr:colOff>
      <xdr:row>34</xdr:row>
      <xdr:rowOff>21844</xdr:rowOff>
    </xdr:to>
    <xdr:sp macro="" textlink="">
      <xdr:nvSpPr>
        <xdr:cNvPr id="581" name="楕円 580">
          <a:extLst>
            <a:ext uri="{FF2B5EF4-FFF2-40B4-BE49-F238E27FC236}">
              <a16:creationId xmlns:a16="http://schemas.microsoft.com/office/drawing/2014/main" id="{ABFBCA0F-E702-415D-B6D8-A16D8B6A5C9C}"/>
            </a:ext>
          </a:extLst>
        </xdr:cNvPr>
        <xdr:cNvSpPr/>
      </xdr:nvSpPr>
      <xdr:spPr>
        <a:xfrm>
          <a:off x="21272500" y="5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142494</xdr:rowOff>
    </xdr:from>
    <xdr:to>
      <xdr:col>116</xdr:col>
      <xdr:colOff>63500</xdr:colOff>
      <xdr:row>37</xdr:row>
      <xdr:rowOff>19050</xdr:rowOff>
    </xdr:to>
    <xdr:cxnSp macro="">
      <xdr:nvCxnSpPr>
        <xdr:cNvPr id="582" name="直線コネクタ 581">
          <a:extLst>
            <a:ext uri="{FF2B5EF4-FFF2-40B4-BE49-F238E27FC236}">
              <a16:creationId xmlns:a16="http://schemas.microsoft.com/office/drawing/2014/main" id="{D70B32DF-EF10-4F89-8857-8A86369D094B}"/>
            </a:ext>
          </a:extLst>
        </xdr:cNvPr>
        <xdr:cNvCxnSpPr/>
      </xdr:nvCxnSpPr>
      <xdr:spPr>
        <a:xfrm>
          <a:off x="21323300" y="5800344"/>
          <a:ext cx="8382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48260</xdr:rowOff>
    </xdr:from>
    <xdr:to>
      <xdr:col>107</xdr:col>
      <xdr:colOff>101600</xdr:colOff>
      <xdr:row>34</xdr:row>
      <xdr:rowOff>149860</xdr:rowOff>
    </xdr:to>
    <xdr:sp macro="" textlink="">
      <xdr:nvSpPr>
        <xdr:cNvPr id="583" name="楕円 582">
          <a:extLst>
            <a:ext uri="{FF2B5EF4-FFF2-40B4-BE49-F238E27FC236}">
              <a16:creationId xmlns:a16="http://schemas.microsoft.com/office/drawing/2014/main" id="{899994F3-7237-40A8-93F0-7B6BB32DA9F9}"/>
            </a:ext>
          </a:extLst>
        </xdr:cNvPr>
        <xdr:cNvSpPr/>
      </xdr:nvSpPr>
      <xdr:spPr>
        <a:xfrm>
          <a:off x="20383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142494</xdr:rowOff>
    </xdr:from>
    <xdr:to>
      <xdr:col>111</xdr:col>
      <xdr:colOff>177800</xdr:colOff>
      <xdr:row>34</xdr:row>
      <xdr:rowOff>99060</xdr:rowOff>
    </xdr:to>
    <xdr:cxnSp macro="">
      <xdr:nvCxnSpPr>
        <xdr:cNvPr id="584" name="直線コネクタ 583">
          <a:extLst>
            <a:ext uri="{FF2B5EF4-FFF2-40B4-BE49-F238E27FC236}">
              <a16:creationId xmlns:a16="http://schemas.microsoft.com/office/drawing/2014/main" id="{DF1168D7-FC7F-4BF2-9E33-7AC57EC46D23}"/>
            </a:ext>
          </a:extLst>
        </xdr:cNvPr>
        <xdr:cNvCxnSpPr/>
      </xdr:nvCxnSpPr>
      <xdr:spPr>
        <a:xfrm flipV="1">
          <a:off x="20434300" y="580034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148844</xdr:rowOff>
    </xdr:from>
    <xdr:to>
      <xdr:col>102</xdr:col>
      <xdr:colOff>165100</xdr:colOff>
      <xdr:row>37</xdr:row>
      <xdr:rowOff>78994</xdr:rowOff>
    </xdr:to>
    <xdr:sp macro="" textlink="">
      <xdr:nvSpPr>
        <xdr:cNvPr id="585" name="楕円 584">
          <a:extLst>
            <a:ext uri="{FF2B5EF4-FFF2-40B4-BE49-F238E27FC236}">
              <a16:creationId xmlns:a16="http://schemas.microsoft.com/office/drawing/2014/main" id="{A936368C-A900-48D4-9E52-BF1DA400E2D3}"/>
            </a:ext>
          </a:extLst>
        </xdr:cNvPr>
        <xdr:cNvSpPr/>
      </xdr:nvSpPr>
      <xdr:spPr>
        <a:xfrm>
          <a:off x="19494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99060</xdr:rowOff>
    </xdr:from>
    <xdr:to>
      <xdr:col>107</xdr:col>
      <xdr:colOff>50800</xdr:colOff>
      <xdr:row>37</xdr:row>
      <xdr:rowOff>28194</xdr:rowOff>
    </xdr:to>
    <xdr:cxnSp macro="">
      <xdr:nvCxnSpPr>
        <xdr:cNvPr id="586" name="直線コネクタ 585">
          <a:extLst>
            <a:ext uri="{FF2B5EF4-FFF2-40B4-BE49-F238E27FC236}">
              <a16:creationId xmlns:a16="http://schemas.microsoft.com/office/drawing/2014/main" id="{8C1FBDE2-BC56-4721-8ECD-8071610C7C01}"/>
            </a:ext>
          </a:extLst>
        </xdr:cNvPr>
        <xdr:cNvCxnSpPr/>
      </xdr:nvCxnSpPr>
      <xdr:spPr>
        <a:xfrm flipV="1">
          <a:off x="19545300" y="5928360"/>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148844</xdr:rowOff>
    </xdr:from>
    <xdr:to>
      <xdr:col>98</xdr:col>
      <xdr:colOff>38100</xdr:colOff>
      <xdr:row>37</xdr:row>
      <xdr:rowOff>78994</xdr:rowOff>
    </xdr:to>
    <xdr:sp macro="" textlink="">
      <xdr:nvSpPr>
        <xdr:cNvPr id="587" name="楕円 586">
          <a:extLst>
            <a:ext uri="{FF2B5EF4-FFF2-40B4-BE49-F238E27FC236}">
              <a16:creationId xmlns:a16="http://schemas.microsoft.com/office/drawing/2014/main" id="{449C7BBB-7B5A-414E-9B2D-22CC055604ED}"/>
            </a:ext>
          </a:extLst>
        </xdr:cNvPr>
        <xdr:cNvSpPr/>
      </xdr:nvSpPr>
      <xdr:spPr>
        <a:xfrm>
          <a:off x="18605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28194</xdr:rowOff>
    </xdr:from>
    <xdr:to>
      <xdr:col>102</xdr:col>
      <xdr:colOff>114300</xdr:colOff>
      <xdr:row>37</xdr:row>
      <xdr:rowOff>28194</xdr:rowOff>
    </xdr:to>
    <xdr:cxnSp macro="">
      <xdr:nvCxnSpPr>
        <xdr:cNvPr id="588" name="直線コネクタ 587">
          <a:extLst>
            <a:ext uri="{FF2B5EF4-FFF2-40B4-BE49-F238E27FC236}">
              <a16:creationId xmlns:a16="http://schemas.microsoft.com/office/drawing/2014/main" id="{CE84CD61-965B-417E-A6B3-CF46508AD6E3}"/>
            </a:ext>
          </a:extLst>
        </xdr:cNvPr>
        <xdr:cNvCxnSpPr/>
      </xdr:nvCxnSpPr>
      <xdr:spPr>
        <a:xfrm>
          <a:off x="18656300" y="63718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63263</xdr:rowOff>
    </xdr:from>
    <xdr:ext cx="469744" cy="259045"/>
    <xdr:sp macro="" textlink="">
      <xdr:nvSpPr>
        <xdr:cNvPr id="589" name="n_1aveValue【認定こども園・幼稚園・保育所】&#10;一人当たり面積">
          <a:extLst>
            <a:ext uri="{FF2B5EF4-FFF2-40B4-BE49-F238E27FC236}">
              <a16:creationId xmlns:a16="http://schemas.microsoft.com/office/drawing/2014/main" id="{D9FC0B3E-44AC-4074-AC3B-51D865ABA478}"/>
            </a:ext>
          </a:extLst>
        </xdr:cNvPr>
        <xdr:cNvSpPr txBox="1"/>
      </xdr:nvSpPr>
      <xdr:spPr>
        <a:xfrm>
          <a:off x="210757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90" name="n_2aveValue【認定こども園・幼稚園・保育所】&#10;一人当たり面積">
          <a:extLst>
            <a:ext uri="{FF2B5EF4-FFF2-40B4-BE49-F238E27FC236}">
              <a16:creationId xmlns:a16="http://schemas.microsoft.com/office/drawing/2014/main" id="{E3B237F0-CD3A-4F6E-A393-955781AE5B38}"/>
            </a:ext>
          </a:extLst>
        </xdr:cNvPr>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67835</xdr:rowOff>
    </xdr:from>
    <xdr:ext cx="469744" cy="259045"/>
    <xdr:sp macro="" textlink="">
      <xdr:nvSpPr>
        <xdr:cNvPr id="591" name="n_3aveValue【認定こども園・幼稚園・保育所】&#10;一人当たり面積">
          <a:extLst>
            <a:ext uri="{FF2B5EF4-FFF2-40B4-BE49-F238E27FC236}">
              <a16:creationId xmlns:a16="http://schemas.microsoft.com/office/drawing/2014/main" id="{15BD277F-864C-42C8-B81E-145785F13A9C}"/>
            </a:ext>
          </a:extLst>
        </xdr:cNvPr>
        <xdr:cNvSpPr txBox="1"/>
      </xdr:nvSpPr>
      <xdr:spPr>
        <a:xfrm>
          <a:off x="19310427"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81551</xdr:rowOff>
    </xdr:from>
    <xdr:ext cx="469744" cy="259045"/>
    <xdr:sp macro="" textlink="">
      <xdr:nvSpPr>
        <xdr:cNvPr id="592" name="n_4aveValue【認定こども園・幼稚園・保育所】&#10;一人当たり面積">
          <a:extLst>
            <a:ext uri="{FF2B5EF4-FFF2-40B4-BE49-F238E27FC236}">
              <a16:creationId xmlns:a16="http://schemas.microsoft.com/office/drawing/2014/main" id="{C0E0C9C6-4A00-4EC1-95D8-B90BF10503E5}"/>
            </a:ext>
          </a:extLst>
        </xdr:cNvPr>
        <xdr:cNvSpPr txBox="1"/>
      </xdr:nvSpPr>
      <xdr:spPr>
        <a:xfrm>
          <a:off x="184214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38371</xdr:rowOff>
    </xdr:from>
    <xdr:ext cx="469744" cy="259045"/>
    <xdr:sp macro="" textlink="">
      <xdr:nvSpPr>
        <xdr:cNvPr id="593" name="n_1mainValue【認定こども園・幼稚園・保育所】&#10;一人当たり面積">
          <a:extLst>
            <a:ext uri="{FF2B5EF4-FFF2-40B4-BE49-F238E27FC236}">
              <a16:creationId xmlns:a16="http://schemas.microsoft.com/office/drawing/2014/main" id="{445838AB-60B2-48DF-9205-22E510BA007C}"/>
            </a:ext>
          </a:extLst>
        </xdr:cNvPr>
        <xdr:cNvSpPr txBox="1"/>
      </xdr:nvSpPr>
      <xdr:spPr>
        <a:xfrm>
          <a:off x="21075727" y="552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166387</xdr:rowOff>
    </xdr:from>
    <xdr:ext cx="469744" cy="259045"/>
    <xdr:sp macro="" textlink="">
      <xdr:nvSpPr>
        <xdr:cNvPr id="594" name="n_2mainValue【認定こども園・幼稚園・保育所】&#10;一人当たり面積">
          <a:extLst>
            <a:ext uri="{FF2B5EF4-FFF2-40B4-BE49-F238E27FC236}">
              <a16:creationId xmlns:a16="http://schemas.microsoft.com/office/drawing/2014/main" id="{BD2FE041-1359-4B6C-8A6E-589CD5F68109}"/>
            </a:ext>
          </a:extLst>
        </xdr:cNvPr>
        <xdr:cNvSpPr txBox="1"/>
      </xdr:nvSpPr>
      <xdr:spPr>
        <a:xfrm>
          <a:off x="201994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95521</xdr:rowOff>
    </xdr:from>
    <xdr:ext cx="469744" cy="259045"/>
    <xdr:sp macro="" textlink="">
      <xdr:nvSpPr>
        <xdr:cNvPr id="595" name="n_3mainValue【認定こども園・幼稚園・保育所】&#10;一人当たり面積">
          <a:extLst>
            <a:ext uri="{FF2B5EF4-FFF2-40B4-BE49-F238E27FC236}">
              <a16:creationId xmlns:a16="http://schemas.microsoft.com/office/drawing/2014/main" id="{DABDA088-8999-434B-803B-A453A17F42E3}"/>
            </a:ext>
          </a:extLst>
        </xdr:cNvPr>
        <xdr:cNvSpPr txBox="1"/>
      </xdr:nvSpPr>
      <xdr:spPr>
        <a:xfrm>
          <a:off x="19310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95521</xdr:rowOff>
    </xdr:from>
    <xdr:ext cx="469744" cy="259045"/>
    <xdr:sp macro="" textlink="">
      <xdr:nvSpPr>
        <xdr:cNvPr id="596" name="n_4mainValue【認定こども園・幼稚園・保育所】&#10;一人当たり面積">
          <a:extLst>
            <a:ext uri="{FF2B5EF4-FFF2-40B4-BE49-F238E27FC236}">
              <a16:creationId xmlns:a16="http://schemas.microsoft.com/office/drawing/2014/main" id="{2080313D-F6F7-4E70-A248-6E84C970C436}"/>
            </a:ext>
          </a:extLst>
        </xdr:cNvPr>
        <xdr:cNvSpPr txBox="1"/>
      </xdr:nvSpPr>
      <xdr:spPr>
        <a:xfrm>
          <a:off x="184214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E6DB59AB-669A-4A8B-AC9E-E99DAAE403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FC5629B8-7775-4219-9A62-6CB1F274019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2899D805-413C-41B6-8CA5-11D978B2D3C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E3323219-3AFA-4B24-BD41-2CEF5EFA7F4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C29155DD-1FF4-4C0E-9971-E9ACFE191D3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B46827E8-2E7F-4554-88DD-8FEF38322E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FBDED84A-758E-4A07-86CA-EB31620225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AAC436EA-5B0A-47F9-8305-1565DBB5BC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a:extLst>
            <a:ext uri="{FF2B5EF4-FFF2-40B4-BE49-F238E27FC236}">
              <a16:creationId xmlns:a16="http://schemas.microsoft.com/office/drawing/2014/main" id="{6C7AFED5-26F3-4273-B3AE-D51F3F7ABC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a:extLst>
            <a:ext uri="{FF2B5EF4-FFF2-40B4-BE49-F238E27FC236}">
              <a16:creationId xmlns:a16="http://schemas.microsoft.com/office/drawing/2014/main" id="{8077C983-9E19-43ED-952C-2445A31F302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a:extLst>
            <a:ext uri="{FF2B5EF4-FFF2-40B4-BE49-F238E27FC236}">
              <a16:creationId xmlns:a16="http://schemas.microsoft.com/office/drawing/2014/main" id="{3EF626ED-4106-45B2-9A10-F471F42F1C6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a:extLst>
            <a:ext uri="{FF2B5EF4-FFF2-40B4-BE49-F238E27FC236}">
              <a16:creationId xmlns:a16="http://schemas.microsoft.com/office/drawing/2014/main" id="{C8DF9E75-9141-426F-85C9-34FB7E6EA188}"/>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a:extLst>
            <a:ext uri="{FF2B5EF4-FFF2-40B4-BE49-F238E27FC236}">
              <a16:creationId xmlns:a16="http://schemas.microsoft.com/office/drawing/2014/main" id="{2B2A88B7-F37F-43FC-BA0F-9FB86CD6CFA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a:extLst>
            <a:ext uri="{FF2B5EF4-FFF2-40B4-BE49-F238E27FC236}">
              <a16:creationId xmlns:a16="http://schemas.microsoft.com/office/drawing/2014/main" id="{E107D7CE-C567-4637-B400-6F1C9E197B7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a:extLst>
            <a:ext uri="{FF2B5EF4-FFF2-40B4-BE49-F238E27FC236}">
              <a16:creationId xmlns:a16="http://schemas.microsoft.com/office/drawing/2014/main" id="{451EE695-E428-4C2E-B2F9-E814F294745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a:extLst>
            <a:ext uri="{FF2B5EF4-FFF2-40B4-BE49-F238E27FC236}">
              <a16:creationId xmlns:a16="http://schemas.microsoft.com/office/drawing/2014/main" id="{D321AC55-FF0A-4E31-8486-99BD621AA4BD}"/>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a:extLst>
            <a:ext uri="{FF2B5EF4-FFF2-40B4-BE49-F238E27FC236}">
              <a16:creationId xmlns:a16="http://schemas.microsoft.com/office/drawing/2014/main" id="{1A02A9C2-3D93-4C00-80C2-917D3A4E10E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a:extLst>
            <a:ext uri="{FF2B5EF4-FFF2-40B4-BE49-F238E27FC236}">
              <a16:creationId xmlns:a16="http://schemas.microsoft.com/office/drawing/2014/main" id="{DAC9D821-142D-4FDD-A17F-7D6C11FEA7C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a:extLst>
            <a:ext uri="{FF2B5EF4-FFF2-40B4-BE49-F238E27FC236}">
              <a16:creationId xmlns:a16="http://schemas.microsoft.com/office/drawing/2014/main" id="{794DF2F6-4E64-45ED-872E-D55E78F73C7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595B884F-F1E2-4D1C-8A77-707AB0CA14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a:extLst>
            <a:ext uri="{FF2B5EF4-FFF2-40B4-BE49-F238E27FC236}">
              <a16:creationId xmlns:a16="http://schemas.microsoft.com/office/drawing/2014/main" id="{769B67AA-4503-481B-B101-2DABCCA9BFB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学校施設】&#10;有形固定資産減価償却率グラフ枠">
          <a:extLst>
            <a:ext uri="{FF2B5EF4-FFF2-40B4-BE49-F238E27FC236}">
              <a16:creationId xmlns:a16="http://schemas.microsoft.com/office/drawing/2014/main" id="{3F8831C0-3BCC-4464-8312-B6D2C39BCA8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619" name="直線コネクタ 618">
          <a:extLst>
            <a:ext uri="{FF2B5EF4-FFF2-40B4-BE49-F238E27FC236}">
              <a16:creationId xmlns:a16="http://schemas.microsoft.com/office/drawing/2014/main" id="{CD41F22B-7CEA-4BD0-921E-789AD0D88AE3}"/>
            </a:ext>
          </a:extLst>
        </xdr:cNvPr>
        <xdr:cNvCxnSpPr/>
      </xdr:nvCxnSpPr>
      <xdr:spPr>
        <a:xfrm flipV="1">
          <a:off x="16318864" y="9500616"/>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620" name="【学校施設】&#10;有形固定資産減価償却率最小値テキスト">
          <a:extLst>
            <a:ext uri="{FF2B5EF4-FFF2-40B4-BE49-F238E27FC236}">
              <a16:creationId xmlns:a16="http://schemas.microsoft.com/office/drawing/2014/main" id="{56BCD2C1-4D05-4187-A133-9599F3600164}"/>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621" name="直線コネクタ 620">
          <a:extLst>
            <a:ext uri="{FF2B5EF4-FFF2-40B4-BE49-F238E27FC236}">
              <a16:creationId xmlns:a16="http://schemas.microsoft.com/office/drawing/2014/main" id="{222498A2-C4BC-4BF1-A26A-83A704BD9006}"/>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622" name="【学校施設】&#10;有形固定資産減価償却率最大値テキスト">
          <a:extLst>
            <a:ext uri="{FF2B5EF4-FFF2-40B4-BE49-F238E27FC236}">
              <a16:creationId xmlns:a16="http://schemas.microsoft.com/office/drawing/2014/main" id="{79D6E45F-1C46-4552-8332-321484140928}"/>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623" name="直線コネクタ 622">
          <a:extLst>
            <a:ext uri="{FF2B5EF4-FFF2-40B4-BE49-F238E27FC236}">
              <a16:creationId xmlns:a16="http://schemas.microsoft.com/office/drawing/2014/main" id="{DA806E0B-0C6C-4186-AA0C-0817825C8E28}"/>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63517</xdr:rowOff>
    </xdr:from>
    <xdr:ext cx="405111" cy="259045"/>
    <xdr:sp macro="" textlink="">
      <xdr:nvSpPr>
        <xdr:cNvPr id="624" name="【学校施設】&#10;有形固定資産減価償却率平均値テキスト">
          <a:extLst>
            <a:ext uri="{FF2B5EF4-FFF2-40B4-BE49-F238E27FC236}">
              <a16:creationId xmlns:a16="http://schemas.microsoft.com/office/drawing/2014/main" id="{A8841DA3-76CD-4E7C-939D-9EDEE0290768}"/>
            </a:ext>
          </a:extLst>
        </xdr:cNvPr>
        <xdr:cNvSpPr txBox="1"/>
      </xdr:nvSpPr>
      <xdr:spPr>
        <a:xfrm>
          <a:off x="16357600" y="1000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625" name="フローチャート: 判断 624">
          <a:extLst>
            <a:ext uri="{FF2B5EF4-FFF2-40B4-BE49-F238E27FC236}">
              <a16:creationId xmlns:a16="http://schemas.microsoft.com/office/drawing/2014/main" id="{682E71EC-C933-4BC2-8F9F-6F327E7B9298}"/>
            </a:ext>
          </a:extLst>
        </xdr:cNvPr>
        <xdr:cNvSpPr/>
      </xdr:nvSpPr>
      <xdr:spPr>
        <a:xfrm>
          <a:off x="16268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626" name="フローチャート: 判断 625">
          <a:extLst>
            <a:ext uri="{FF2B5EF4-FFF2-40B4-BE49-F238E27FC236}">
              <a16:creationId xmlns:a16="http://schemas.microsoft.com/office/drawing/2014/main" id="{61671A3B-2D05-47AE-B869-C969B78B9D94}"/>
            </a:ext>
          </a:extLst>
        </xdr:cNvPr>
        <xdr:cNvSpPr/>
      </xdr:nvSpPr>
      <xdr:spPr>
        <a:xfrm>
          <a:off x="15430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627" name="フローチャート: 判断 626">
          <a:extLst>
            <a:ext uri="{FF2B5EF4-FFF2-40B4-BE49-F238E27FC236}">
              <a16:creationId xmlns:a16="http://schemas.microsoft.com/office/drawing/2014/main" id="{97D85330-6585-4542-A198-E8F71D5DE1D1}"/>
            </a:ext>
          </a:extLst>
        </xdr:cNvPr>
        <xdr:cNvSpPr/>
      </xdr:nvSpPr>
      <xdr:spPr>
        <a:xfrm>
          <a:off x="14541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628" name="フローチャート: 判断 627">
          <a:extLst>
            <a:ext uri="{FF2B5EF4-FFF2-40B4-BE49-F238E27FC236}">
              <a16:creationId xmlns:a16="http://schemas.microsoft.com/office/drawing/2014/main" id="{F7E9C9F8-92B6-4A01-9510-5FAD5BF5535D}"/>
            </a:ext>
          </a:extLst>
        </xdr:cNvPr>
        <xdr:cNvSpPr/>
      </xdr:nvSpPr>
      <xdr:spPr>
        <a:xfrm>
          <a:off x="13652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629" name="フローチャート: 判断 628">
          <a:extLst>
            <a:ext uri="{FF2B5EF4-FFF2-40B4-BE49-F238E27FC236}">
              <a16:creationId xmlns:a16="http://schemas.microsoft.com/office/drawing/2014/main" id="{83FC8A3C-2C8D-4DB2-930A-CD43C08BF72F}"/>
            </a:ext>
          </a:extLst>
        </xdr:cNvPr>
        <xdr:cNvSpPr/>
      </xdr:nvSpPr>
      <xdr:spPr>
        <a:xfrm>
          <a:off x="12763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984E2F17-8885-41D1-B7F9-D79AA6BE73B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B850182-9E3F-47FB-A249-F88D3D3BD8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5503A0A9-DA4D-4B21-881E-0F663713A0E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B081C83-A184-4B0B-B0E1-836D0849A41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4185E03F-BE32-43B6-B681-BEF6254A1F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104648</xdr:rowOff>
    </xdr:from>
    <xdr:to>
      <xdr:col>85</xdr:col>
      <xdr:colOff>177800</xdr:colOff>
      <xdr:row>60</xdr:row>
      <xdr:rowOff>34798</xdr:rowOff>
    </xdr:to>
    <xdr:sp macro="" textlink="">
      <xdr:nvSpPr>
        <xdr:cNvPr id="635" name="楕円 634">
          <a:extLst>
            <a:ext uri="{FF2B5EF4-FFF2-40B4-BE49-F238E27FC236}">
              <a16:creationId xmlns:a16="http://schemas.microsoft.com/office/drawing/2014/main" id="{69827699-AC01-463F-91DB-E46D728839D7}"/>
            </a:ext>
          </a:extLst>
        </xdr:cNvPr>
        <xdr:cNvSpPr/>
      </xdr:nvSpPr>
      <xdr:spPr>
        <a:xfrm>
          <a:off x="162687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83075</xdr:rowOff>
    </xdr:from>
    <xdr:ext cx="405111" cy="259045"/>
    <xdr:sp macro="" textlink="">
      <xdr:nvSpPr>
        <xdr:cNvPr id="636" name="【学校施設】&#10;有形固定資産減価償却率該当値テキスト">
          <a:extLst>
            <a:ext uri="{FF2B5EF4-FFF2-40B4-BE49-F238E27FC236}">
              <a16:creationId xmlns:a16="http://schemas.microsoft.com/office/drawing/2014/main" id="{BE7A9694-608C-45C6-970A-3BB62640D02B}"/>
            </a:ext>
          </a:extLst>
        </xdr:cNvPr>
        <xdr:cNvSpPr txBox="1"/>
      </xdr:nvSpPr>
      <xdr:spPr>
        <a:xfrm>
          <a:off x="16357600"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70358</xdr:rowOff>
    </xdr:from>
    <xdr:to>
      <xdr:col>81</xdr:col>
      <xdr:colOff>101600</xdr:colOff>
      <xdr:row>60</xdr:row>
      <xdr:rowOff>508</xdr:rowOff>
    </xdr:to>
    <xdr:sp macro="" textlink="">
      <xdr:nvSpPr>
        <xdr:cNvPr id="637" name="楕円 636">
          <a:extLst>
            <a:ext uri="{FF2B5EF4-FFF2-40B4-BE49-F238E27FC236}">
              <a16:creationId xmlns:a16="http://schemas.microsoft.com/office/drawing/2014/main" id="{D6DC69E1-D609-4568-829A-87563B572F38}"/>
            </a:ext>
          </a:extLst>
        </xdr:cNvPr>
        <xdr:cNvSpPr/>
      </xdr:nvSpPr>
      <xdr:spPr>
        <a:xfrm>
          <a:off x="15430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121158</xdr:rowOff>
    </xdr:from>
    <xdr:to>
      <xdr:col>85</xdr:col>
      <xdr:colOff>127000</xdr:colOff>
      <xdr:row>59</xdr:row>
      <xdr:rowOff>155448</xdr:rowOff>
    </xdr:to>
    <xdr:cxnSp macro="">
      <xdr:nvCxnSpPr>
        <xdr:cNvPr id="638" name="直線コネクタ 637">
          <a:extLst>
            <a:ext uri="{FF2B5EF4-FFF2-40B4-BE49-F238E27FC236}">
              <a16:creationId xmlns:a16="http://schemas.microsoft.com/office/drawing/2014/main" id="{9A7B8655-2246-4487-A7AE-6CB4530056CF}"/>
            </a:ext>
          </a:extLst>
        </xdr:cNvPr>
        <xdr:cNvCxnSpPr/>
      </xdr:nvCxnSpPr>
      <xdr:spPr>
        <a:xfrm>
          <a:off x="15481300" y="1023670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39" name="楕円 638">
          <a:extLst>
            <a:ext uri="{FF2B5EF4-FFF2-40B4-BE49-F238E27FC236}">
              <a16:creationId xmlns:a16="http://schemas.microsoft.com/office/drawing/2014/main" id="{68F0F2F2-7078-4483-8E9B-468C1EFF4F89}"/>
            </a:ext>
          </a:extLst>
        </xdr:cNvPr>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121158</xdr:rowOff>
    </xdr:to>
    <xdr:cxnSp macro="">
      <xdr:nvCxnSpPr>
        <xdr:cNvPr id="640" name="直線コネクタ 639">
          <a:extLst>
            <a:ext uri="{FF2B5EF4-FFF2-40B4-BE49-F238E27FC236}">
              <a16:creationId xmlns:a16="http://schemas.microsoft.com/office/drawing/2014/main" id="{FD7F89DF-A536-43BC-8308-FBA74EB6B567}"/>
            </a:ext>
          </a:extLst>
        </xdr:cNvPr>
        <xdr:cNvCxnSpPr/>
      </xdr:nvCxnSpPr>
      <xdr:spPr>
        <a:xfrm>
          <a:off x="14592300" y="101955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41" name="楕円 640">
          <a:extLst>
            <a:ext uri="{FF2B5EF4-FFF2-40B4-BE49-F238E27FC236}">
              <a16:creationId xmlns:a16="http://schemas.microsoft.com/office/drawing/2014/main" id="{5218345B-D740-47E1-84CE-E3540E9BCBDF}"/>
            </a:ext>
          </a:extLst>
        </xdr:cNvPr>
        <xdr:cNvSpPr/>
      </xdr:nvSpPr>
      <xdr:spPr>
        <a:xfrm>
          <a:off x="1365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80010</xdr:rowOff>
    </xdr:to>
    <xdr:cxnSp macro="">
      <xdr:nvCxnSpPr>
        <xdr:cNvPr id="642" name="直線コネクタ 641">
          <a:extLst>
            <a:ext uri="{FF2B5EF4-FFF2-40B4-BE49-F238E27FC236}">
              <a16:creationId xmlns:a16="http://schemas.microsoft.com/office/drawing/2014/main" id="{0752F45F-FC69-4DC6-8EF8-A5F24902DC75}"/>
            </a:ext>
          </a:extLst>
        </xdr:cNvPr>
        <xdr:cNvCxnSpPr/>
      </xdr:nvCxnSpPr>
      <xdr:spPr>
        <a:xfrm>
          <a:off x="13703300" y="10161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22352</xdr:rowOff>
    </xdr:from>
    <xdr:to>
      <xdr:col>67</xdr:col>
      <xdr:colOff>101600</xdr:colOff>
      <xdr:row>59</xdr:row>
      <xdr:rowOff>123952</xdr:rowOff>
    </xdr:to>
    <xdr:sp macro="" textlink="">
      <xdr:nvSpPr>
        <xdr:cNvPr id="643" name="楕円 642">
          <a:extLst>
            <a:ext uri="{FF2B5EF4-FFF2-40B4-BE49-F238E27FC236}">
              <a16:creationId xmlns:a16="http://schemas.microsoft.com/office/drawing/2014/main" id="{D1C15DDF-2B9E-4EAF-955A-171854D6F375}"/>
            </a:ext>
          </a:extLst>
        </xdr:cNvPr>
        <xdr:cNvSpPr/>
      </xdr:nvSpPr>
      <xdr:spPr>
        <a:xfrm>
          <a:off x="127635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45720</xdr:rowOff>
    </xdr:from>
    <xdr:to>
      <xdr:col>71</xdr:col>
      <xdr:colOff>177800</xdr:colOff>
      <xdr:row>59</xdr:row>
      <xdr:rowOff>73152</xdr:rowOff>
    </xdr:to>
    <xdr:cxnSp macro="">
      <xdr:nvCxnSpPr>
        <xdr:cNvPr id="644" name="直線コネクタ 643">
          <a:extLst>
            <a:ext uri="{FF2B5EF4-FFF2-40B4-BE49-F238E27FC236}">
              <a16:creationId xmlns:a16="http://schemas.microsoft.com/office/drawing/2014/main" id="{965DD3B8-5F68-4F74-8982-CD8BA3CAB022}"/>
            </a:ext>
          </a:extLst>
        </xdr:cNvPr>
        <xdr:cNvCxnSpPr/>
      </xdr:nvCxnSpPr>
      <xdr:spPr>
        <a:xfrm flipV="1">
          <a:off x="12814300" y="101612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154195</xdr:rowOff>
    </xdr:from>
    <xdr:ext cx="405111" cy="259045"/>
    <xdr:sp macro="" textlink="">
      <xdr:nvSpPr>
        <xdr:cNvPr id="645" name="n_1aveValue【学校施設】&#10;有形固定資産減価償却率">
          <a:extLst>
            <a:ext uri="{FF2B5EF4-FFF2-40B4-BE49-F238E27FC236}">
              <a16:creationId xmlns:a16="http://schemas.microsoft.com/office/drawing/2014/main" id="{BF692C4E-5484-4AC2-8EDA-DB93515FDF71}"/>
            </a:ext>
          </a:extLst>
        </xdr:cNvPr>
        <xdr:cNvSpPr txBox="1"/>
      </xdr:nvSpPr>
      <xdr:spPr>
        <a:xfrm>
          <a:off x="152660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126509</xdr:rowOff>
    </xdr:from>
    <xdr:ext cx="405111" cy="259045"/>
    <xdr:sp macro="" textlink="">
      <xdr:nvSpPr>
        <xdr:cNvPr id="646" name="n_2aveValue【学校施設】&#10;有形固定資産減価償却率">
          <a:extLst>
            <a:ext uri="{FF2B5EF4-FFF2-40B4-BE49-F238E27FC236}">
              <a16:creationId xmlns:a16="http://schemas.microsoft.com/office/drawing/2014/main" id="{153A9A22-6AC9-4EEA-A80B-5680FA274531}"/>
            </a:ext>
          </a:extLst>
        </xdr:cNvPr>
        <xdr:cNvSpPr txBox="1"/>
      </xdr:nvSpPr>
      <xdr:spPr>
        <a:xfrm>
          <a:off x="14389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147083</xdr:rowOff>
    </xdr:from>
    <xdr:ext cx="405111" cy="259045"/>
    <xdr:sp macro="" textlink="">
      <xdr:nvSpPr>
        <xdr:cNvPr id="647" name="n_3aveValue【学校施設】&#10;有形固定資産減価償却率">
          <a:extLst>
            <a:ext uri="{FF2B5EF4-FFF2-40B4-BE49-F238E27FC236}">
              <a16:creationId xmlns:a16="http://schemas.microsoft.com/office/drawing/2014/main" id="{55328541-B249-4C82-B1AC-FAE8AEBAE48E}"/>
            </a:ext>
          </a:extLst>
        </xdr:cNvPr>
        <xdr:cNvSpPr txBox="1"/>
      </xdr:nvSpPr>
      <xdr:spPr>
        <a:xfrm>
          <a:off x="13500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115079</xdr:rowOff>
    </xdr:from>
    <xdr:ext cx="405111" cy="259045"/>
    <xdr:sp macro="" textlink="">
      <xdr:nvSpPr>
        <xdr:cNvPr id="648" name="n_4aveValue【学校施設】&#10;有形固定資産減価償却率">
          <a:extLst>
            <a:ext uri="{FF2B5EF4-FFF2-40B4-BE49-F238E27FC236}">
              <a16:creationId xmlns:a16="http://schemas.microsoft.com/office/drawing/2014/main" id="{F4C2B101-C2E3-4CD1-B0E7-3294C12D9A61}"/>
            </a:ext>
          </a:extLst>
        </xdr:cNvPr>
        <xdr:cNvSpPr txBox="1"/>
      </xdr:nvSpPr>
      <xdr:spPr>
        <a:xfrm>
          <a:off x="12611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163085</xdr:rowOff>
    </xdr:from>
    <xdr:ext cx="405111" cy="259045"/>
    <xdr:sp macro="" textlink="">
      <xdr:nvSpPr>
        <xdr:cNvPr id="649" name="n_1mainValue【学校施設】&#10;有形固定資産減価償却率">
          <a:extLst>
            <a:ext uri="{FF2B5EF4-FFF2-40B4-BE49-F238E27FC236}">
              <a16:creationId xmlns:a16="http://schemas.microsoft.com/office/drawing/2014/main" id="{2A664267-E748-4B61-A562-978E632F2116}"/>
            </a:ext>
          </a:extLst>
        </xdr:cNvPr>
        <xdr:cNvSpPr txBox="1"/>
      </xdr:nvSpPr>
      <xdr:spPr>
        <a:xfrm>
          <a:off x="15266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50" name="n_2mainValue【学校施設】&#10;有形固定資産減価償却率">
          <a:extLst>
            <a:ext uri="{FF2B5EF4-FFF2-40B4-BE49-F238E27FC236}">
              <a16:creationId xmlns:a16="http://schemas.microsoft.com/office/drawing/2014/main" id="{7F6CF83C-B6DC-4398-8155-69DCF4B0842D}"/>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51" name="n_3mainValue【学校施設】&#10;有形固定資産減価償却率">
          <a:extLst>
            <a:ext uri="{FF2B5EF4-FFF2-40B4-BE49-F238E27FC236}">
              <a16:creationId xmlns:a16="http://schemas.microsoft.com/office/drawing/2014/main" id="{DE030BB6-EF97-4B78-88FC-42D56193BBDF}"/>
            </a:ext>
          </a:extLst>
        </xdr:cNvPr>
        <xdr:cNvSpPr txBox="1"/>
      </xdr:nvSpPr>
      <xdr:spPr>
        <a:xfrm>
          <a:off x="13500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140479</xdr:rowOff>
    </xdr:from>
    <xdr:ext cx="405111" cy="259045"/>
    <xdr:sp macro="" textlink="">
      <xdr:nvSpPr>
        <xdr:cNvPr id="652" name="n_4mainValue【学校施設】&#10;有形固定資産減価償却率">
          <a:extLst>
            <a:ext uri="{FF2B5EF4-FFF2-40B4-BE49-F238E27FC236}">
              <a16:creationId xmlns:a16="http://schemas.microsoft.com/office/drawing/2014/main" id="{3AEF4E91-B0FC-41C5-8F71-954B79A283FD}"/>
            </a:ext>
          </a:extLst>
        </xdr:cNvPr>
        <xdr:cNvSpPr txBox="1"/>
      </xdr:nvSpPr>
      <xdr:spPr>
        <a:xfrm>
          <a:off x="12611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a:extLst>
            <a:ext uri="{FF2B5EF4-FFF2-40B4-BE49-F238E27FC236}">
              <a16:creationId xmlns:a16="http://schemas.microsoft.com/office/drawing/2014/main" id="{AE78B6CC-5326-4DB6-8A06-39624EBAA6E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a:extLst>
            <a:ext uri="{FF2B5EF4-FFF2-40B4-BE49-F238E27FC236}">
              <a16:creationId xmlns:a16="http://schemas.microsoft.com/office/drawing/2014/main" id="{E652B148-F894-4D50-B69F-DB952E63FB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a:extLst>
            <a:ext uri="{FF2B5EF4-FFF2-40B4-BE49-F238E27FC236}">
              <a16:creationId xmlns:a16="http://schemas.microsoft.com/office/drawing/2014/main" id="{92EE619B-432C-4D4C-AE08-DE607C93EE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a:extLst>
            <a:ext uri="{FF2B5EF4-FFF2-40B4-BE49-F238E27FC236}">
              <a16:creationId xmlns:a16="http://schemas.microsoft.com/office/drawing/2014/main" id="{4442B5F4-4099-4603-A9D7-9BA768C26DB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a:extLst>
            <a:ext uri="{FF2B5EF4-FFF2-40B4-BE49-F238E27FC236}">
              <a16:creationId xmlns:a16="http://schemas.microsoft.com/office/drawing/2014/main" id="{3A685DDF-8360-40F6-A150-FDB7F01780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a:extLst>
            <a:ext uri="{FF2B5EF4-FFF2-40B4-BE49-F238E27FC236}">
              <a16:creationId xmlns:a16="http://schemas.microsoft.com/office/drawing/2014/main" id="{91D0A67B-81AD-4E1D-B188-A93F4731B5E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a:extLst>
            <a:ext uri="{FF2B5EF4-FFF2-40B4-BE49-F238E27FC236}">
              <a16:creationId xmlns:a16="http://schemas.microsoft.com/office/drawing/2014/main" id="{0D2BDEC8-7109-4F86-A6C1-B406F12893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a:extLst>
            <a:ext uri="{FF2B5EF4-FFF2-40B4-BE49-F238E27FC236}">
              <a16:creationId xmlns:a16="http://schemas.microsoft.com/office/drawing/2014/main" id="{BF4878EB-D9C4-4213-9972-310F7A1A70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a:extLst>
            <a:ext uri="{FF2B5EF4-FFF2-40B4-BE49-F238E27FC236}">
              <a16:creationId xmlns:a16="http://schemas.microsoft.com/office/drawing/2014/main" id="{84F42BFA-5681-4735-BC0E-30C578A531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a:extLst>
            <a:ext uri="{FF2B5EF4-FFF2-40B4-BE49-F238E27FC236}">
              <a16:creationId xmlns:a16="http://schemas.microsoft.com/office/drawing/2014/main" id="{3339B71E-058D-43A5-AFA6-CCA705C87A7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3" name="テキスト ボックス 662">
          <a:extLst>
            <a:ext uri="{FF2B5EF4-FFF2-40B4-BE49-F238E27FC236}">
              <a16:creationId xmlns:a16="http://schemas.microsoft.com/office/drawing/2014/main" id="{C10035B2-39A7-4503-A378-4E10E577A8B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64" name="直線コネクタ 663">
          <a:extLst>
            <a:ext uri="{FF2B5EF4-FFF2-40B4-BE49-F238E27FC236}">
              <a16:creationId xmlns:a16="http://schemas.microsoft.com/office/drawing/2014/main" id="{3095A55C-3C21-481A-A4AD-3564F938BE0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5" name="テキスト ボックス 664">
          <a:extLst>
            <a:ext uri="{FF2B5EF4-FFF2-40B4-BE49-F238E27FC236}">
              <a16:creationId xmlns:a16="http://schemas.microsoft.com/office/drawing/2014/main" id="{E6E2A08E-0E1B-4B46-BA71-A1A61A48D1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6" name="直線コネクタ 665">
          <a:extLst>
            <a:ext uri="{FF2B5EF4-FFF2-40B4-BE49-F238E27FC236}">
              <a16:creationId xmlns:a16="http://schemas.microsoft.com/office/drawing/2014/main" id="{B2EE1539-FA8B-42FD-A491-9B8A9E00861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7" name="テキスト ボックス 666">
          <a:extLst>
            <a:ext uri="{FF2B5EF4-FFF2-40B4-BE49-F238E27FC236}">
              <a16:creationId xmlns:a16="http://schemas.microsoft.com/office/drawing/2014/main" id="{B20E3F86-7B0A-41B6-A7C3-D3EF647B662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8" name="直線コネクタ 667">
          <a:extLst>
            <a:ext uri="{FF2B5EF4-FFF2-40B4-BE49-F238E27FC236}">
              <a16:creationId xmlns:a16="http://schemas.microsoft.com/office/drawing/2014/main" id="{3189841B-075E-42DD-B602-657060523BF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9" name="テキスト ボックス 668">
          <a:extLst>
            <a:ext uri="{FF2B5EF4-FFF2-40B4-BE49-F238E27FC236}">
              <a16:creationId xmlns:a16="http://schemas.microsoft.com/office/drawing/2014/main" id="{D5205679-25DC-4FDC-984B-81269FA09C9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0" name="直線コネクタ 669">
          <a:extLst>
            <a:ext uri="{FF2B5EF4-FFF2-40B4-BE49-F238E27FC236}">
              <a16:creationId xmlns:a16="http://schemas.microsoft.com/office/drawing/2014/main" id="{F7676946-CC02-44AC-8E94-D115AEEFC01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1" name="テキスト ボックス 670">
          <a:extLst>
            <a:ext uri="{FF2B5EF4-FFF2-40B4-BE49-F238E27FC236}">
              <a16:creationId xmlns:a16="http://schemas.microsoft.com/office/drawing/2014/main" id="{7D2FBBF8-31FF-49CC-B028-3D3D1516AC3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2" name="直線コネクタ 671">
          <a:extLst>
            <a:ext uri="{FF2B5EF4-FFF2-40B4-BE49-F238E27FC236}">
              <a16:creationId xmlns:a16="http://schemas.microsoft.com/office/drawing/2014/main" id="{44AB0A31-C536-4732-9CF9-F9C57060CBC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3" name="テキスト ボックス 672">
          <a:extLst>
            <a:ext uri="{FF2B5EF4-FFF2-40B4-BE49-F238E27FC236}">
              <a16:creationId xmlns:a16="http://schemas.microsoft.com/office/drawing/2014/main" id="{1E86727D-0735-49C5-8156-E6E8B4D85A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EF8FE171-0BD6-4D42-92A0-538A9F3C377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784A2D08-6C99-4265-B7B3-CEF2AC2CD2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学校施設】&#10;一人当たり面積グラフ枠">
          <a:extLst>
            <a:ext uri="{FF2B5EF4-FFF2-40B4-BE49-F238E27FC236}">
              <a16:creationId xmlns:a16="http://schemas.microsoft.com/office/drawing/2014/main" id="{FC9238C1-B531-49CF-AB97-C457DE6AE6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62</xdr:row>
      <xdr:rowOff>157734</xdr:rowOff>
    </xdr:from>
    <xdr:to>
      <xdr:col>116</xdr:col>
      <xdr:colOff>62864</xdr:colOff>
      <xdr:row>64</xdr:row>
      <xdr:rowOff>132588</xdr:rowOff>
    </xdr:to>
    <xdr:cxnSp macro="">
      <xdr:nvCxnSpPr>
        <xdr:cNvPr id="677" name="直線コネクタ 676">
          <a:extLst>
            <a:ext uri="{FF2B5EF4-FFF2-40B4-BE49-F238E27FC236}">
              <a16:creationId xmlns:a16="http://schemas.microsoft.com/office/drawing/2014/main" id="{8E78B857-4FB7-4531-9BFE-AD132EDEAC8E}"/>
            </a:ext>
          </a:extLst>
        </xdr:cNvPr>
        <xdr:cNvCxnSpPr/>
      </xdr:nvCxnSpPr>
      <xdr:spPr>
        <a:xfrm flipV="1">
          <a:off x="22160864" y="10787634"/>
          <a:ext cx="0" cy="31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136415</xdr:rowOff>
    </xdr:from>
    <xdr:ext cx="469744" cy="259045"/>
    <xdr:sp macro="" textlink="">
      <xdr:nvSpPr>
        <xdr:cNvPr id="678" name="【学校施設】&#10;一人当たり面積最小値テキスト">
          <a:extLst>
            <a:ext uri="{FF2B5EF4-FFF2-40B4-BE49-F238E27FC236}">
              <a16:creationId xmlns:a16="http://schemas.microsoft.com/office/drawing/2014/main" id="{3442B010-799F-4BA6-B92A-D7F1F8835C8E}"/>
            </a:ext>
          </a:extLst>
        </xdr:cNvPr>
        <xdr:cNvSpPr txBox="1"/>
      </xdr:nvSpPr>
      <xdr:spPr>
        <a:xfrm>
          <a:off x="22199600" y="111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132588</xdr:rowOff>
    </xdr:from>
    <xdr:to>
      <xdr:col>116</xdr:col>
      <xdr:colOff>152400</xdr:colOff>
      <xdr:row>64</xdr:row>
      <xdr:rowOff>132588</xdr:rowOff>
    </xdr:to>
    <xdr:cxnSp macro="">
      <xdr:nvCxnSpPr>
        <xdr:cNvPr id="679" name="直線コネクタ 678">
          <a:extLst>
            <a:ext uri="{FF2B5EF4-FFF2-40B4-BE49-F238E27FC236}">
              <a16:creationId xmlns:a16="http://schemas.microsoft.com/office/drawing/2014/main" id="{49E3FF66-113E-4E90-823C-8DFBEC3F11BA}"/>
            </a:ext>
          </a:extLst>
        </xdr:cNvPr>
        <xdr:cNvCxnSpPr/>
      </xdr:nvCxnSpPr>
      <xdr:spPr>
        <a:xfrm>
          <a:off x="22072600" y="1110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104411</xdr:rowOff>
    </xdr:from>
    <xdr:ext cx="469744" cy="259045"/>
    <xdr:sp macro="" textlink="">
      <xdr:nvSpPr>
        <xdr:cNvPr id="680" name="【学校施設】&#10;一人当たり面積最大値テキスト">
          <a:extLst>
            <a:ext uri="{FF2B5EF4-FFF2-40B4-BE49-F238E27FC236}">
              <a16:creationId xmlns:a16="http://schemas.microsoft.com/office/drawing/2014/main" id="{00724D41-7AF9-4010-8615-B461E34278B8}"/>
            </a:ext>
          </a:extLst>
        </xdr:cNvPr>
        <xdr:cNvSpPr txBox="1"/>
      </xdr:nvSpPr>
      <xdr:spPr>
        <a:xfrm>
          <a:off x="22199600" y="1056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157734</xdr:rowOff>
    </xdr:from>
    <xdr:to>
      <xdr:col>116</xdr:col>
      <xdr:colOff>152400</xdr:colOff>
      <xdr:row>62</xdr:row>
      <xdr:rowOff>157734</xdr:rowOff>
    </xdr:to>
    <xdr:cxnSp macro="">
      <xdr:nvCxnSpPr>
        <xdr:cNvPr id="681" name="直線コネクタ 680">
          <a:extLst>
            <a:ext uri="{FF2B5EF4-FFF2-40B4-BE49-F238E27FC236}">
              <a16:creationId xmlns:a16="http://schemas.microsoft.com/office/drawing/2014/main" id="{0D9C634A-D086-4645-9479-D65DCCA6409B}"/>
            </a:ext>
          </a:extLst>
        </xdr:cNvPr>
        <xdr:cNvCxnSpPr/>
      </xdr:nvCxnSpPr>
      <xdr:spPr>
        <a:xfrm>
          <a:off x="22072600" y="1078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117746</xdr:rowOff>
    </xdr:from>
    <xdr:ext cx="469744" cy="259045"/>
    <xdr:sp macro="" textlink="">
      <xdr:nvSpPr>
        <xdr:cNvPr id="682" name="【学校施設】&#10;一人当たり面積平均値テキスト">
          <a:extLst>
            <a:ext uri="{FF2B5EF4-FFF2-40B4-BE49-F238E27FC236}">
              <a16:creationId xmlns:a16="http://schemas.microsoft.com/office/drawing/2014/main" id="{3BCAD38C-CB51-42F8-A18B-06A0BED7AF17}"/>
            </a:ext>
          </a:extLst>
        </xdr:cNvPr>
        <xdr:cNvSpPr txBox="1"/>
      </xdr:nvSpPr>
      <xdr:spPr>
        <a:xfrm>
          <a:off x="22199600" y="10919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139319</xdr:rowOff>
    </xdr:from>
    <xdr:to>
      <xdr:col>116</xdr:col>
      <xdr:colOff>114300</xdr:colOff>
      <xdr:row>64</xdr:row>
      <xdr:rowOff>69469</xdr:rowOff>
    </xdr:to>
    <xdr:sp macro="" textlink="">
      <xdr:nvSpPr>
        <xdr:cNvPr id="683" name="フローチャート: 判断 682">
          <a:extLst>
            <a:ext uri="{FF2B5EF4-FFF2-40B4-BE49-F238E27FC236}">
              <a16:creationId xmlns:a16="http://schemas.microsoft.com/office/drawing/2014/main" id="{4946FE4F-5772-4629-830F-4D38323936AF}"/>
            </a:ext>
          </a:extLst>
        </xdr:cNvPr>
        <xdr:cNvSpPr/>
      </xdr:nvSpPr>
      <xdr:spPr>
        <a:xfrm>
          <a:off x="22110700" y="1094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105410</xdr:rowOff>
    </xdr:from>
    <xdr:to>
      <xdr:col>112</xdr:col>
      <xdr:colOff>38100</xdr:colOff>
      <xdr:row>64</xdr:row>
      <xdr:rowOff>35560</xdr:rowOff>
    </xdr:to>
    <xdr:sp macro="" textlink="">
      <xdr:nvSpPr>
        <xdr:cNvPr id="684" name="フローチャート: 判断 683">
          <a:extLst>
            <a:ext uri="{FF2B5EF4-FFF2-40B4-BE49-F238E27FC236}">
              <a16:creationId xmlns:a16="http://schemas.microsoft.com/office/drawing/2014/main" id="{03789942-82C2-405E-BC8C-40131530E193}"/>
            </a:ext>
          </a:extLst>
        </xdr:cNvPr>
        <xdr:cNvSpPr/>
      </xdr:nvSpPr>
      <xdr:spPr>
        <a:xfrm>
          <a:off x="21272500" y="1090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97409</xdr:rowOff>
    </xdr:from>
    <xdr:to>
      <xdr:col>107</xdr:col>
      <xdr:colOff>101600</xdr:colOff>
      <xdr:row>64</xdr:row>
      <xdr:rowOff>27559</xdr:rowOff>
    </xdr:to>
    <xdr:sp macro="" textlink="">
      <xdr:nvSpPr>
        <xdr:cNvPr id="685" name="フローチャート: 判断 684">
          <a:extLst>
            <a:ext uri="{FF2B5EF4-FFF2-40B4-BE49-F238E27FC236}">
              <a16:creationId xmlns:a16="http://schemas.microsoft.com/office/drawing/2014/main" id="{DF5A5049-8142-45E7-8312-A7E1DC6F0774}"/>
            </a:ext>
          </a:extLst>
        </xdr:cNvPr>
        <xdr:cNvSpPr/>
      </xdr:nvSpPr>
      <xdr:spPr>
        <a:xfrm>
          <a:off x="20383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96647</xdr:rowOff>
    </xdr:from>
    <xdr:to>
      <xdr:col>102</xdr:col>
      <xdr:colOff>165100</xdr:colOff>
      <xdr:row>64</xdr:row>
      <xdr:rowOff>26797</xdr:rowOff>
    </xdr:to>
    <xdr:sp macro="" textlink="">
      <xdr:nvSpPr>
        <xdr:cNvPr id="686" name="フローチャート: 判断 685">
          <a:extLst>
            <a:ext uri="{FF2B5EF4-FFF2-40B4-BE49-F238E27FC236}">
              <a16:creationId xmlns:a16="http://schemas.microsoft.com/office/drawing/2014/main" id="{912B6E30-AC57-4E78-A507-EA0A627CFBD0}"/>
            </a:ext>
          </a:extLst>
        </xdr:cNvPr>
        <xdr:cNvSpPr/>
      </xdr:nvSpPr>
      <xdr:spPr>
        <a:xfrm>
          <a:off x="19494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89408</xdr:rowOff>
    </xdr:from>
    <xdr:to>
      <xdr:col>98</xdr:col>
      <xdr:colOff>38100</xdr:colOff>
      <xdr:row>64</xdr:row>
      <xdr:rowOff>19558</xdr:rowOff>
    </xdr:to>
    <xdr:sp macro="" textlink="">
      <xdr:nvSpPr>
        <xdr:cNvPr id="687" name="フローチャート: 判断 686">
          <a:extLst>
            <a:ext uri="{FF2B5EF4-FFF2-40B4-BE49-F238E27FC236}">
              <a16:creationId xmlns:a16="http://schemas.microsoft.com/office/drawing/2014/main" id="{B3894348-C45F-4DD4-8A9C-D7DEF5239A81}"/>
            </a:ext>
          </a:extLst>
        </xdr:cNvPr>
        <xdr:cNvSpPr/>
      </xdr:nvSpPr>
      <xdr:spPr>
        <a:xfrm>
          <a:off x="18605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6BC5FB38-6E06-44E4-B38B-FC6A9D06548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38A5A29D-47FF-4591-A81D-14ED4F8D57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6C4CBB9B-72F1-40DB-829E-7BE1387E17A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1E255ECA-78FA-48E8-90B8-D5C88FA88A1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A5570876-A1F8-4FE2-A03A-5D9CAB7925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106934</xdr:rowOff>
    </xdr:from>
    <xdr:to>
      <xdr:col>116</xdr:col>
      <xdr:colOff>114300</xdr:colOff>
      <xdr:row>63</xdr:row>
      <xdr:rowOff>37084</xdr:rowOff>
    </xdr:to>
    <xdr:sp macro="" textlink="">
      <xdr:nvSpPr>
        <xdr:cNvPr id="693" name="楕円 692">
          <a:extLst>
            <a:ext uri="{FF2B5EF4-FFF2-40B4-BE49-F238E27FC236}">
              <a16:creationId xmlns:a16="http://schemas.microsoft.com/office/drawing/2014/main" id="{0546B6FB-EE59-486C-836E-02CA5B4F953B}"/>
            </a:ext>
          </a:extLst>
        </xdr:cNvPr>
        <xdr:cNvSpPr/>
      </xdr:nvSpPr>
      <xdr:spPr>
        <a:xfrm>
          <a:off x="221107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59961</xdr:rowOff>
    </xdr:from>
    <xdr:ext cx="469744" cy="259045"/>
    <xdr:sp macro="" textlink="">
      <xdr:nvSpPr>
        <xdr:cNvPr id="694" name="【学校施設】&#10;一人当たり面積該当値テキスト">
          <a:extLst>
            <a:ext uri="{FF2B5EF4-FFF2-40B4-BE49-F238E27FC236}">
              <a16:creationId xmlns:a16="http://schemas.microsoft.com/office/drawing/2014/main" id="{7DCDAF6E-BE45-4126-AA48-544D14597398}"/>
            </a:ext>
          </a:extLst>
        </xdr:cNvPr>
        <xdr:cNvSpPr txBox="1"/>
      </xdr:nvSpPr>
      <xdr:spPr>
        <a:xfrm>
          <a:off x="22199600" y="1068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93218</xdr:rowOff>
    </xdr:from>
    <xdr:to>
      <xdr:col>112</xdr:col>
      <xdr:colOff>38100</xdr:colOff>
      <xdr:row>57</xdr:row>
      <xdr:rowOff>23368</xdr:rowOff>
    </xdr:to>
    <xdr:sp macro="" textlink="">
      <xdr:nvSpPr>
        <xdr:cNvPr id="695" name="楕円 694">
          <a:extLst>
            <a:ext uri="{FF2B5EF4-FFF2-40B4-BE49-F238E27FC236}">
              <a16:creationId xmlns:a16="http://schemas.microsoft.com/office/drawing/2014/main" id="{573425A5-B135-4A87-851E-0CCEE61FB6F8}"/>
            </a:ext>
          </a:extLst>
        </xdr:cNvPr>
        <xdr:cNvSpPr/>
      </xdr:nvSpPr>
      <xdr:spPr>
        <a:xfrm>
          <a:off x="21272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144018</xdr:rowOff>
    </xdr:from>
    <xdr:to>
      <xdr:col>116</xdr:col>
      <xdr:colOff>63500</xdr:colOff>
      <xdr:row>62</xdr:row>
      <xdr:rowOff>157734</xdr:rowOff>
    </xdr:to>
    <xdr:cxnSp macro="">
      <xdr:nvCxnSpPr>
        <xdr:cNvPr id="696" name="直線コネクタ 695">
          <a:extLst>
            <a:ext uri="{FF2B5EF4-FFF2-40B4-BE49-F238E27FC236}">
              <a16:creationId xmlns:a16="http://schemas.microsoft.com/office/drawing/2014/main" id="{526BEB66-E897-4258-BF59-6448D2FEC196}"/>
            </a:ext>
          </a:extLst>
        </xdr:cNvPr>
        <xdr:cNvCxnSpPr/>
      </xdr:nvCxnSpPr>
      <xdr:spPr>
        <a:xfrm>
          <a:off x="21323300" y="9745218"/>
          <a:ext cx="838200" cy="104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126746</xdr:rowOff>
    </xdr:from>
    <xdr:to>
      <xdr:col>107</xdr:col>
      <xdr:colOff>101600</xdr:colOff>
      <xdr:row>57</xdr:row>
      <xdr:rowOff>56896</xdr:rowOff>
    </xdr:to>
    <xdr:sp macro="" textlink="">
      <xdr:nvSpPr>
        <xdr:cNvPr id="697" name="楕円 696">
          <a:extLst>
            <a:ext uri="{FF2B5EF4-FFF2-40B4-BE49-F238E27FC236}">
              <a16:creationId xmlns:a16="http://schemas.microsoft.com/office/drawing/2014/main" id="{4299B096-A108-452C-ACA6-02DB4A9B2210}"/>
            </a:ext>
          </a:extLst>
        </xdr:cNvPr>
        <xdr:cNvSpPr/>
      </xdr:nvSpPr>
      <xdr:spPr>
        <a:xfrm>
          <a:off x="20383500" y="97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144018</xdr:rowOff>
    </xdr:from>
    <xdr:to>
      <xdr:col>111</xdr:col>
      <xdr:colOff>177800</xdr:colOff>
      <xdr:row>57</xdr:row>
      <xdr:rowOff>6096</xdr:rowOff>
    </xdr:to>
    <xdr:cxnSp macro="">
      <xdr:nvCxnSpPr>
        <xdr:cNvPr id="698" name="直線コネクタ 697">
          <a:extLst>
            <a:ext uri="{FF2B5EF4-FFF2-40B4-BE49-F238E27FC236}">
              <a16:creationId xmlns:a16="http://schemas.microsoft.com/office/drawing/2014/main" id="{1432EECA-9DE3-4432-9150-91534CF4EF51}"/>
            </a:ext>
          </a:extLst>
        </xdr:cNvPr>
        <xdr:cNvCxnSpPr/>
      </xdr:nvCxnSpPr>
      <xdr:spPr>
        <a:xfrm flipV="1">
          <a:off x="20434300" y="974521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162179</xdr:rowOff>
    </xdr:from>
    <xdr:to>
      <xdr:col>102</xdr:col>
      <xdr:colOff>165100</xdr:colOff>
      <xdr:row>57</xdr:row>
      <xdr:rowOff>92329</xdr:rowOff>
    </xdr:to>
    <xdr:sp macro="" textlink="">
      <xdr:nvSpPr>
        <xdr:cNvPr id="699" name="楕円 698">
          <a:extLst>
            <a:ext uri="{FF2B5EF4-FFF2-40B4-BE49-F238E27FC236}">
              <a16:creationId xmlns:a16="http://schemas.microsoft.com/office/drawing/2014/main" id="{2C77548F-19F2-4BA2-9DE7-3EA8AA1A8E41}"/>
            </a:ext>
          </a:extLst>
        </xdr:cNvPr>
        <xdr:cNvSpPr/>
      </xdr:nvSpPr>
      <xdr:spPr>
        <a:xfrm>
          <a:off x="19494500" y="97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6096</xdr:rowOff>
    </xdr:from>
    <xdr:to>
      <xdr:col>107</xdr:col>
      <xdr:colOff>50800</xdr:colOff>
      <xdr:row>57</xdr:row>
      <xdr:rowOff>41529</xdr:rowOff>
    </xdr:to>
    <xdr:cxnSp macro="">
      <xdr:nvCxnSpPr>
        <xdr:cNvPr id="700" name="直線コネクタ 699">
          <a:extLst>
            <a:ext uri="{FF2B5EF4-FFF2-40B4-BE49-F238E27FC236}">
              <a16:creationId xmlns:a16="http://schemas.microsoft.com/office/drawing/2014/main" id="{C46C302A-430F-45AB-B3C9-00152752CC85}"/>
            </a:ext>
          </a:extLst>
        </xdr:cNvPr>
        <xdr:cNvCxnSpPr/>
      </xdr:nvCxnSpPr>
      <xdr:spPr>
        <a:xfrm flipV="1">
          <a:off x="19545300" y="9778746"/>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148844</xdr:rowOff>
    </xdr:from>
    <xdr:to>
      <xdr:col>98</xdr:col>
      <xdr:colOff>38100</xdr:colOff>
      <xdr:row>57</xdr:row>
      <xdr:rowOff>78994</xdr:rowOff>
    </xdr:to>
    <xdr:sp macro="" textlink="">
      <xdr:nvSpPr>
        <xdr:cNvPr id="701" name="楕円 700">
          <a:extLst>
            <a:ext uri="{FF2B5EF4-FFF2-40B4-BE49-F238E27FC236}">
              <a16:creationId xmlns:a16="http://schemas.microsoft.com/office/drawing/2014/main" id="{B8D83D16-6889-4389-8EDD-DE0A95956050}"/>
            </a:ext>
          </a:extLst>
        </xdr:cNvPr>
        <xdr:cNvSpPr/>
      </xdr:nvSpPr>
      <xdr:spPr>
        <a:xfrm>
          <a:off x="18605500" y="97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28194</xdr:rowOff>
    </xdr:from>
    <xdr:to>
      <xdr:col>102</xdr:col>
      <xdr:colOff>114300</xdr:colOff>
      <xdr:row>57</xdr:row>
      <xdr:rowOff>41529</xdr:rowOff>
    </xdr:to>
    <xdr:cxnSp macro="">
      <xdr:nvCxnSpPr>
        <xdr:cNvPr id="702" name="直線コネクタ 701">
          <a:extLst>
            <a:ext uri="{FF2B5EF4-FFF2-40B4-BE49-F238E27FC236}">
              <a16:creationId xmlns:a16="http://schemas.microsoft.com/office/drawing/2014/main" id="{C0FD5C5C-1E76-42B6-8617-622577976731}"/>
            </a:ext>
          </a:extLst>
        </xdr:cNvPr>
        <xdr:cNvCxnSpPr/>
      </xdr:nvCxnSpPr>
      <xdr:spPr>
        <a:xfrm>
          <a:off x="18656300" y="980084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26687</xdr:rowOff>
    </xdr:from>
    <xdr:ext cx="469744" cy="259045"/>
    <xdr:sp macro="" textlink="">
      <xdr:nvSpPr>
        <xdr:cNvPr id="703" name="n_1aveValue【学校施設】&#10;一人当たり面積">
          <a:extLst>
            <a:ext uri="{FF2B5EF4-FFF2-40B4-BE49-F238E27FC236}">
              <a16:creationId xmlns:a16="http://schemas.microsoft.com/office/drawing/2014/main" id="{A8CAD0C0-0FC7-428B-ABA7-ABA51ABC4E77}"/>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18686</xdr:rowOff>
    </xdr:from>
    <xdr:ext cx="469744" cy="259045"/>
    <xdr:sp macro="" textlink="">
      <xdr:nvSpPr>
        <xdr:cNvPr id="704" name="n_2aveValue【学校施設】&#10;一人当たり面積">
          <a:extLst>
            <a:ext uri="{FF2B5EF4-FFF2-40B4-BE49-F238E27FC236}">
              <a16:creationId xmlns:a16="http://schemas.microsoft.com/office/drawing/2014/main" id="{FB46D225-29C9-41FD-BDF3-AB58EA59CDDE}"/>
            </a:ext>
          </a:extLst>
        </xdr:cNvPr>
        <xdr:cNvSpPr txBox="1"/>
      </xdr:nvSpPr>
      <xdr:spPr>
        <a:xfrm>
          <a:off x="20199427"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17924</xdr:rowOff>
    </xdr:from>
    <xdr:ext cx="469744" cy="259045"/>
    <xdr:sp macro="" textlink="">
      <xdr:nvSpPr>
        <xdr:cNvPr id="705" name="n_3aveValue【学校施設】&#10;一人当たり面積">
          <a:extLst>
            <a:ext uri="{FF2B5EF4-FFF2-40B4-BE49-F238E27FC236}">
              <a16:creationId xmlns:a16="http://schemas.microsoft.com/office/drawing/2014/main" id="{ECB77ECD-589E-43DF-A69D-DCC95D9DC8F3}"/>
            </a:ext>
          </a:extLst>
        </xdr:cNvPr>
        <xdr:cNvSpPr txBox="1"/>
      </xdr:nvSpPr>
      <xdr:spPr>
        <a:xfrm>
          <a:off x="19310427" y="109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10685</xdr:rowOff>
    </xdr:from>
    <xdr:ext cx="469744" cy="259045"/>
    <xdr:sp macro="" textlink="">
      <xdr:nvSpPr>
        <xdr:cNvPr id="706" name="n_4aveValue【学校施設】&#10;一人当たり面積">
          <a:extLst>
            <a:ext uri="{FF2B5EF4-FFF2-40B4-BE49-F238E27FC236}">
              <a16:creationId xmlns:a16="http://schemas.microsoft.com/office/drawing/2014/main" id="{B8BC838A-BACA-43D8-AC5D-E6602CF099FE}"/>
            </a:ext>
          </a:extLst>
        </xdr:cNvPr>
        <xdr:cNvSpPr txBox="1"/>
      </xdr:nvSpPr>
      <xdr:spPr>
        <a:xfrm>
          <a:off x="18421427" y="1098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39895</xdr:rowOff>
    </xdr:from>
    <xdr:ext cx="469744" cy="259045"/>
    <xdr:sp macro="" textlink="">
      <xdr:nvSpPr>
        <xdr:cNvPr id="707" name="n_1mainValue【学校施設】&#10;一人当たり面積">
          <a:extLst>
            <a:ext uri="{FF2B5EF4-FFF2-40B4-BE49-F238E27FC236}">
              <a16:creationId xmlns:a16="http://schemas.microsoft.com/office/drawing/2014/main" id="{7A39FA1B-F99A-48AE-9DAC-28647CE7BA2C}"/>
            </a:ext>
          </a:extLst>
        </xdr:cNvPr>
        <xdr:cNvSpPr txBox="1"/>
      </xdr:nvSpPr>
      <xdr:spPr>
        <a:xfrm>
          <a:off x="21075727" y="94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73423</xdr:rowOff>
    </xdr:from>
    <xdr:ext cx="469744" cy="259045"/>
    <xdr:sp macro="" textlink="">
      <xdr:nvSpPr>
        <xdr:cNvPr id="708" name="n_2mainValue【学校施設】&#10;一人当たり面積">
          <a:extLst>
            <a:ext uri="{FF2B5EF4-FFF2-40B4-BE49-F238E27FC236}">
              <a16:creationId xmlns:a16="http://schemas.microsoft.com/office/drawing/2014/main" id="{A7001FB7-1CD1-4071-B25E-544835EFB654}"/>
            </a:ext>
          </a:extLst>
        </xdr:cNvPr>
        <xdr:cNvSpPr txBox="1"/>
      </xdr:nvSpPr>
      <xdr:spPr>
        <a:xfrm>
          <a:off x="20199427" y="950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108856</xdr:rowOff>
    </xdr:from>
    <xdr:ext cx="469744" cy="259045"/>
    <xdr:sp macro="" textlink="">
      <xdr:nvSpPr>
        <xdr:cNvPr id="709" name="n_3mainValue【学校施設】&#10;一人当たり面積">
          <a:extLst>
            <a:ext uri="{FF2B5EF4-FFF2-40B4-BE49-F238E27FC236}">
              <a16:creationId xmlns:a16="http://schemas.microsoft.com/office/drawing/2014/main" id="{FAE002E4-C0B1-46E9-9E58-BA6CDCC5AD45}"/>
            </a:ext>
          </a:extLst>
        </xdr:cNvPr>
        <xdr:cNvSpPr txBox="1"/>
      </xdr:nvSpPr>
      <xdr:spPr>
        <a:xfrm>
          <a:off x="19310427" y="95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95521</xdr:rowOff>
    </xdr:from>
    <xdr:ext cx="469744" cy="259045"/>
    <xdr:sp macro="" textlink="">
      <xdr:nvSpPr>
        <xdr:cNvPr id="710" name="n_4mainValue【学校施設】&#10;一人当たり面積">
          <a:extLst>
            <a:ext uri="{FF2B5EF4-FFF2-40B4-BE49-F238E27FC236}">
              <a16:creationId xmlns:a16="http://schemas.microsoft.com/office/drawing/2014/main" id="{1682AA3D-CD99-4178-AE87-BB3DAECEA5E4}"/>
            </a:ext>
          </a:extLst>
        </xdr:cNvPr>
        <xdr:cNvSpPr txBox="1"/>
      </xdr:nvSpPr>
      <xdr:spPr>
        <a:xfrm>
          <a:off x="18421427" y="952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6C594E51-D9AC-4236-9007-967DF3B9AB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A2380528-DB31-46B5-9125-C064CEB04A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F33BDD0F-11AF-4133-A012-D200A6FB21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55AF0FFD-3104-44EA-8939-816CE15022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22B944D3-9F29-4AA0-A4C9-D74947D637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951415E0-02EA-4539-9C4E-20D08A3AD7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83E04162-DFCC-4576-A996-4E83DFD3F3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9D5F3C2B-F266-4A59-94E7-6FE286BD20C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B7035595-39AA-4F53-ADFD-D2D375DC32A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C5C83093-C2F2-43E1-97D5-806139DC0AB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2F4B3A09-1A0F-4DA7-8EB9-55F237CBF9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07BD54C4-B5A2-41B7-8BDE-2D8311148FB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21BD6834-B289-44D8-81B3-8EAAE9CD63F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1126C474-9C0C-47E7-B92F-DAA9BF4DB50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77E505D8-AB42-4DF6-91FD-41F2D719AD2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A0107B57-3EF2-48A3-B43F-98F68C25B6F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03C3B897-D8A3-46DE-8A67-35F33583738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9CE14024-31B8-4EC3-9D9F-29B5E0ECF87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40C36827-6CEC-4935-81F4-D6E4480ED45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D1F40089-D325-42FB-A129-A44C41797ED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9C05646B-05D2-484A-AE52-3D6665F40E2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04688C74-0BDB-4FA4-9CDF-FB99F512429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6E82CA2F-13C9-48FC-97B6-FA980897B58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児童館】&#10;有形固定資産減価償却率グラフ枠">
          <a:extLst>
            <a:ext uri="{FF2B5EF4-FFF2-40B4-BE49-F238E27FC236}">
              <a16:creationId xmlns:a16="http://schemas.microsoft.com/office/drawing/2014/main" id="{84C0E538-C3B6-439C-820E-DD2DCB355C5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735" name="直線コネクタ 734">
          <a:extLst>
            <a:ext uri="{FF2B5EF4-FFF2-40B4-BE49-F238E27FC236}">
              <a16:creationId xmlns:a16="http://schemas.microsoft.com/office/drawing/2014/main" id="{9E28B856-528C-4B39-ABD0-E89E49D6F31B}"/>
            </a:ext>
          </a:extLst>
        </xdr:cNvPr>
        <xdr:cNvCxnSpPr/>
      </xdr:nvCxnSpPr>
      <xdr:spPr>
        <a:xfrm flipV="1">
          <a:off x="16318864"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36" name="【児童館】&#10;有形固定資産減価償却率最小値テキスト">
          <a:extLst>
            <a:ext uri="{FF2B5EF4-FFF2-40B4-BE49-F238E27FC236}">
              <a16:creationId xmlns:a16="http://schemas.microsoft.com/office/drawing/2014/main" id="{41D8DBEB-9D79-491B-A89A-B55BD1BB7D7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37" name="直線コネクタ 736">
          <a:extLst>
            <a:ext uri="{FF2B5EF4-FFF2-40B4-BE49-F238E27FC236}">
              <a16:creationId xmlns:a16="http://schemas.microsoft.com/office/drawing/2014/main" id="{B2B21A80-1073-45FD-AAA0-C3F632BA228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738" name="【児童館】&#10;有形固定資産減価償却率最大値テキスト">
          <a:extLst>
            <a:ext uri="{FF2B5EF4-FFF2-40B4-BE49-F238E27FC236}">
              <a16:creationId xmlns:a16="http://schemas.microsoft.com/office/drawing/2014/main" id="{C68DC86B-3333-42B5-A74D-21C2D5DE21D8}"/>
            </a:ext>
          </a:extLst>
        </xdr:cNvPr>
        <xdr:cNvSpPr txBox="1"/>
      </xdr:nvSpPr>
      <xdr:spPr>
        <a:xfrm>
          <a:off x="16357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739" name="直線コネクタ 738">
          <a:extLst>
            <a:ext uri="{FF2B5EF4-FFF2-40B4-BE49-F238E27FC236}">
              <a16:creationId xmlns:a16="http://schemas.microsoft.com/office/drawing/2014/main" id="{2E1BED2A-DDDB-4C14-9E4E-33EDF6AB86AB}"/>
            </a:ext>
          </a:extLst>
        </xdr:cNvPr>
        <xdr:cNvCxnSpPr/>
      </xdr:nvCxnSpPr>
      <xdr:spPr>
        <a:xfrm>
          <a:off x="16230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740" name="【児童館】&#10;有形固定資産減価償却率平均値テキスト">
          <a:extLst>
            <a:ext uri="{FF2B5EF4-FFF2-40B4-BE49-F238E27FC236}">
              <a16:creationId xmlns:a16="http://schemas.microsoft.com/office/drawing/2014/main" id="{4122F107-0764-4C4F-AA35-AA1432BBDE2F}"/>
            </a:ext>
          </a:extLst>
        </xdr:cNvPr>
        <xdr:cNvSpPr txBox="1"/>
      </xdr:nvSpPr>
      <xdr:spPr>
        <a:xfrm>
          <a:off x="16357600" y="138271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741" name="フローチャート: 判断 740">
          <a:extLst>
            <a:ext uri="{FF2B5EF4-FFF2-40B4-BE49-F238E27FC236}">
              <a16:creationId xmlns:a16="http://schemas.microsoft.com/office/drawing/2014/main" id="{23F80957-6894-4522-A8C3-0638360B8F8D}"/>
            </a:ext>
          </a:extLst>
        </xdr:cNvPr>
        <xdr:cNvSpPr/>
      </xdr:nvSpPr>
      <xdr:spPr>
        <a:xfrm>
          <a:off x="162687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742" name="フローチャート: 判断 741">
          <a:extLst>
            <a:ext uri="{FF2B5EF4-FFF2-40B4-BE49-F238E27FC236}">
              <a16:creationId xmlns:a16="http://schemas.microsoft.com/office/drawing/2014/main" id="{554A4EE3-C1C3-43C0-8248-F0638BEC142B}"/>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743" name="フローチャート: 判断 742">
          <a:extLst>
            <a:ext uri="{FF2B5EF4-FFF2-40B4-BE49-F238E27FC236}">
              <a16:creationId xmlns:a16="http://schemas.microsoft.com/office/drawing/2014/main" id="{D6476119-B702-49E0-A392-C8D7079DFB26}"/>
            </a:ext>
          </a:extLst>
        </xdr:cNvPr>
        <xdr:cNvSpPr/>
      </xdr:nvSpPr>
      <xdr:spPr>
        <a:xfrm>
          <a:off x="14541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44" name="フローチャート: 判断 743">
          <a:extLst>
            <a:ext uri="{FF2B5EF4-FFF2-40B4-BE49-F238E27FC236}">
              <a16:creationId xmlns:a16="http://schemas.microsoft.com/office/drawing/2014/main" id="{05A59B5D-8C3B-41A1-948E-CB489CA2A172}"/>
            </a:ext>
          </a:extLst>
        </xdr:cNvPr>
        <xdr:cNvSpPr/>
      </xdr:nvSpPr>
      <xdr:spPr>
        <a:xfrm>
          <a:off x="13652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5" name="フローチャート: 判断 744">
          <a:extLst>
            <a:ext uri="{FF2B5EF4-FFF2-40B4-BE49-F238E27FC236}">
              <a16:creationId xmlns:a16="http://schemas.microsoft.com/office/drawing/2014/main" id="{89E75729-B38E-4391-B3A9-DF296E8456AF}"/>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D98AD4EA-641D-4EB8-91FC-C08C5496D5D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5E83F3AE-79D5-4B63-9E7E-757F3DC209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18FCE5E5-87DC-4F7C-9F34-A276FC10FB4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A9E8FA3D-B044-47EF-8BBF-2565913A7B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9D8235D-4149-4AB1-AE03-08C688A5CF1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99695</xdr:rowOff>
    </xdr:from>
    <xdr:to>
      <xdr:col>85</xdr:col>
      <xdr:colOff>177800</xdr:colOff>
      <xdr:row>84</xdr:row>
      <xdr:rowOff>29845</xdr:rowOff>
    </xdr:to>
    <xdr:sp macro="" textlink="">
      <xdr:nvSpPr>
        <xdr:cNvPr id="751" name="楕円 750">
          <a:extLst>
            <a:ext uri="{FF2B5EF4-FFF2-40B4-BE49-F238E27FC236}">
              <a16:creationId xmlns:a16="http://schemas.microsoft.com/office/drawing/2014/main" id="{E895B35D-D33C-4CF1-A73B-3ABE0819FF6F}"/>
            </a:ext>
          </a:extLst>
        </xdr:cNvPr>
        <xdr:cNvSpPr/>
      </xdr:nvSpPr>
      <xdr:spPr>
        <a:xfrm>
          <a:off x="16268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78122</xdr:rowOff>
    </xdr:from>
    <xdr:ext cx="405111" cy="259045"/>
    <xdr:sp macro="" textlink="">
      <xdr:nvSpPr>
        <xdr:cNvPr id="752" name="【児童館】&#10;有形固定資産減価償却率該当値テキスト">
          <a:extLst>
            <a:ext uri="{FF2B5EF4-FFF2-40B4-BE49-F238E27FC236}">
              <a16:creationId xmlns:a16="http://schemas.microsoft.com/office/drawing/2014/main" id="{53F5DC91-86F9-4F5F-AF37-CFD46095B996}"/>
            </a:ext>
          </a:extLst>
        </xdr:cNvPr>
        <xdr:cNvSpPr txBox="1"/>
      </xdr:nvSpPr>
      <xdr:spPr>
        <a:xfrm>
          <a:off x="163576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80645</xdr:rowOff>
    </xdr:from>
    <xdr:to>
      <xdr:col>81</xdr:col>
      <xdr:colOff>101600</xdr:colOff>
      <xdr:row>84</xdr:row>
      <xdr:rowOff>10795</xdr:rowOff>
    </xdr:to>
    <xdr:sp macro="" textlink="">
      <xdr:nvSpPr>
        <xdr:cNvPr id="753" name="楕円 752">
          <a:extLst>
            <a:ext uri="{FF2B5EF4-FFF2-40B4-BE49-F238E27FC236}">
              <a16:creationId xmlns:a16="http://schemas.microsoft.com/office/drawing/2014/main" id="{2E76A344-5C62-4760-8976-3C3B4C2F1545}"/>
            </a:ext>
          </a:extLst>
        </xdr:cNvPr>
        <xdr:cNvSpPr/>
      </xdr:nvSpPr>
      <xdr:spPr>
        <a:xfrm>
          <a:off x="15430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131445</xdr:rowOff>
    </xdr:from>
    <xdr:to>
      <xdr:col>85</xdr:col>
      <xdr:colOff>127000</xdr:colOff>
      <xdr:row>83</xdr:row>
      <xdr:rowOff>150495</xdr:rowOff>
    </xdr:to>
    <xdr:cxnSp macro="">
      <xdr:nvCxnSpPr>
        <xdr:cNvPr id="754" name="直線コネクタ 753">
          <a:extLst>
            <a:ext uri="{FF2B5EF4-FFF2-40B4-BE49-F238E27FC236}">
              <a16:creationId xmlns:a16="http://schemas.microsoft.com/office/drawing/2014/main" id="{B16D6171-20EC-4605-90FD-242693BF970F}"/>
            </a:ext>
          </a:extLst>
        </xdr:cNvPr>
        <xdr:cNvCxnSpPr/>
      </xdr:nvCxnSpPr>
      <xdr:spPr>
        <a:xfrm>
          <a:off x="15481300" y="143617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29211</xdr:rowOff>
    </xdr:from>
    <xdr:to>
      <xdr:col>76</xdr:col>
      <xdr:colOff>165100</xdr:colOff>
      <xdr:row>84</xdr:row>
      <xdr:rowOff>130811</xdr:rowOff>
    </xdr:to>
    <xdr:sp macro="" textlink="">
      <xdr:nvSpPr>
        <xdr:cNvPr id="755" name="楕円 754">
          <a:extLst>
            <a:ext uri="{FF2B5EF4-FFF2-40B4-BE49-F238E27FC236}">
              <a16:creationId xmlns:a16="http://schemas.microsoft.com/office/drawing/2014/main" id="{2AB67124-68EC-4236-9B89-794DED82B1DC}"/>
            </a:ext>
          </a:extLst>
        </xdr:cNvPr>
        <xdr:cNvSpPr/>
      </xdr:nvSpPr>
      <xdr:spPr>
        <a:xfrm>
          <a:off x="14541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131445</xdr:rowOff>
    </xdr:from>
    <xdr:to>
      <xdr:col>81</xdr:col>
      <xdr:colOff>50800</xdr:colOff>
      <xdr:row>84</xdr:row>
      <xdr:rowOff>80011</xdr:rowOff>
    </xdr:to>
    <xdr:cxnSp macro="">
      <xdr:nvCxnSpPr>
        <xdr:cNvPr id="756" name="直線コネクタ 755">
          <a:extLst>
            <a:ext uri="{FF2B5EF4-FFF2-40B4-BE49-F238E27FC236}">
              <a16:creationId xmlns:a16="http://schemas.microsoft.com/office/drawing/2014/main" id="{7D92C116-D274-425C-B016-6CBDD940C511}"/>
            </a:ext>
          </a:extLst>
        </xdr:cNvPr>
        <xdr:cNvCxnSpPr/>
      </xdr:nvCxnSpPr>
      <xdr:spPr>
        <a:xfrm flipV="1">
          <a:off x="14592300" y="14361795"/>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33020</xdr:rowOff>
    </xdr:from>
    <xdr:to>
      <xdr:col>72</xdr:col>
      <xdr:colOff>38100</xdr:colOff>
      <xdr:row>84</xdr:row>
      <xdr:rowOff>134620</xdr:rowOff>
    </xdr:to>
    <xdr:sp macro="" textlink="">
      <xdr:nvSpPr>
        <xdr:cNvPr id="757" name="楕円 756">
          <a:extLst>
            <a:ext uri="{FF2B5EF4-FFF2-40B4-BE49-F238E27FC236}">
              <a16:creationId xmlns:a16="http://schemas.microsoft.com/office/drawing/2014/main" id="{5319AE67-9DFF-4404-AE43-05CAD423C052}"/>
            </a:ext>
          </a:extLst>
        </xdr:cNvPr>
        <xdr:cNvSpPr/>
      </xdr:nvSpPr>
      <xdr:spPr>
        <a:xfrm>
          <a:off x="1365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80011</xdr:rowOff>
    </xdr:from>
    <xdr:to>
      <xdr:col>76</xdr:col>
      <xdr:colOff>114300</xdr:colOff>
      <xdr:row>84</xdr:row>
      <xdr:rowOff>83820</xdr:rowOff>
    </xdr:to>
    <xdr:cxnSp macro="">
      <xdr:nvCxnSpPr>
        <xdr:cNvPr id="758" name="直線コネクタ 757">
          <a:extLst>
            <a:ext uri="{FF2B5EF4-FFF2-40B4-BE49-F238E27FC236}">
              <a16:creationId xmlns:a16="http://schemas.microsoft.com/office/drawing/2014/main" id="{40200340-304D-4F32-A054-B91CB96CB055}"/>
            </a:ext>
          </a:extLst>
        </xdr:cNvPr>
        <xdr:cNvCxnSpPr/>
      </xdr:nvCxnSpPr>
      <xdr:spPr>
        <a:xfrm flipV="1">
          <a:off x="13703300" y="1448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636</xdr:rowOff>
    </xdr:from>
    <xdr:to>
      <xdr:col>67</xdr:col>
      <xdr:colOff>101600</xdr:colOff>
      <xdr:row>84</xdr:row>
      <xdr:rowOff>102236</xdr:rowOff>
    </xdr:to>
    <xdr:sp macro="" textlink="">
      <xdr:nvSpPr>
        <xdr:cNvPr id="759" name="楕円 758">
          <a:extLst>
            <a:ext uri="{FF2B5EF4-FFF2-40B4-BE49-F238E27FC236}">
              <a16:creationId xmlns:a16="http://schemas.microsoft.com/office/drawing/2014/main" id="{F0A8B899-86B9-4DC9-B7F5-6AEE63D6E6A7}"/>
            </a:ext>
          </a:extLst>
        </xdr:cNvPr>
        <xdr:cNvSpPr/>
      </xdr:nvSpPr>
      <xdr:spPr>
        <a:xfrm>
          <a:off x="12763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51436</xdr:rowOff>
    </xdr:from>
    <xdr:to>
      <xdr:col>71</xdr:col>
      <xdr:colOff>177800</xdr:colOff>
      <xdr:row>84</xdr:row>
      <xdr:rowOff>83820</xdr:rowOff>
    </xdr:to>
    <xdr:cxnSp macro="">
      <xdr:nvCxnSpPr>
        <xdr:cNvPr id="760" name="直線コネクタ 759">
          <a:extLst>
            <a:ext uri="{FF2B5EF4-FFF2-40B4-BE49-F238E27FC236}">
              <a16:creationId xmlns:a16="http://schemas.microsoft.com/office/drawing/2014/main" id="{8E7A3DE0-89A9-42AB-9A36-B51CA9377BD2}"/>
            </a:ext>
          </a:extLst>
        </xdr:cNvPr>
        <xdr:cNvCxnSpPr/>
      </xdr:nvCxnSpPr>
      <xdr:spPr>
        <a:xfrm>
          <a:off x="12814300" y="144532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761" name="n_1aveValue【児童館】&#10;有形固定資産減価償却率">
          <a:extLst>
            <a:ext uri="{FF2B5EF4-FFF2-40B4-BE49-F238E27FC236}">
              <a16:creationId xmlns:a16="http://schemas.microsoft.com/office/drawing/2014/main" id="{981EEA6B-6EAF-4F39-8374-9DA07BC1CFF3}"/>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762" name="n_2aveValue【児童館】&#10;有形固定資産減価償却率">
          <a:extLst>
            <a:ext uri="{FF2B5EF4-FFF2-40B4-BE49-F238E27FC236}">
              <a16:creationId xmlns:a16="http://schemas.microsoft.com/office/drawing/2014/main" id="{3436B4D8-E582-4946-8F70-0616A0E8847B}"/>
            </a:ext>
          </a:extLst>
        </xdr:cNvPr>
        <xdr:cNvSpPr txBox="1"/>
      </xdr:nvSpPr>
      <xdr:spPr>
        <a:xfrm>
          <a:off x="14389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63" name="n_3aveValue【児童館】&#10;有形固定資産減価償却率">
          <a:extLst>
            <a:ext uri="{FF2B5EF4-FFF2-40B4-BE49-F238E27FC236}">
              <a16:creationId xmlns:a16="http://schemas.microsoft.com/office/drawing/2014/main" id="{BB74F293-8920-44F9-927E-CB17015F1108}"/>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4" name="n_4aveValue【児童館】&#10;有形固定資産減価償却率">
          <a:extLst>
            <a:ext uri="{FF2B5EF4-FFF2-40B4-BE49-F238E27FC236}">
              <a16:creationId xmlns:a16="http://schemas.microsoft.com/office/drawing/2014/main" id="{EE2CC407-6BE7-4D34-A42D-705933E21800}"/>
            </a:ext>
          </a:extLst>
        </xdr:cNvPr>
        <xdr:cNvSpPr txBox="1"/>
      </xdr:nvSpPr>
      <xdr:spPr>
        <a:xfrm>
          <a:off x="12611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1922</xdr:rowOff>
    </xdr:from>
    <xdr:ext cx="405111" cy="259045"/>
    <xdr:sp macro="" textlink="">
      <xdr:nvSpPr>
        <xdr:cNvPr id="765" name="n_1mainValue【児童館】&#10;有形固定資産減価償却率">
          <a:extLst>
            <a:ext uri="{FF2B5EF4-FFF2-40B4-BE49-F238E27FC236}">
              <a16:creationId xmlns:a16="http://schemas.microsoft.com/office/drawing/2014/main" id="{2BB1A677-98FD-4070-9DD3-5EFAC3A72C5F}"/>
            </a:ext>
          </a:extLst>
        </xdr:cNvPr>
        <xdr:cNvSpPr txBox="1"/>
      </xdr:nvSpPr>
      <xdr:spPr>
        <a:xfrm>
          <a:off x="15266044"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121938</xdr:rowOff>
    </xdr:from>
    <xdr:ext cx="405111" cy="259045"/>
    <xdr:sp macro="" textlink="">
      <xdr:nvSpPr>
        <xdr:cNvPr id="766" name="n_2mainValue【児童館】&#10;有形固定資産減価償却率">
          <a:extLst>
            <a:ext uri="{FF2B5EF4-FFF2-40B4-BE49-F238E27FC236}">
              <a16:creationId xmlns:a16="http://schemas.microsoft.com/office/drawing/2014/main" id="{D5CA9D6C-7F11-44D4-B8BF-0013218E0D04}"/>
            </a:ext>
          </a:extLst>
        </xdr:cNvPr>
        <xdr:cNvSpPr txBox="1"/>
      </xdr:nvSpPr>
      <xdr:spPr>
        <a:xfrm>
          <a:off x="14389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125747</xdr:rowOff>
    </xdr:from>
    <xdr:ext cx="405111" cy="259045"/>
    <xdr:sp macro="" textlink="">
      <xdr:nvSpPr>
        <xdr:cNvPr id="767" name="n_3mainValue【児童館】&#10;有形固定資産減価償却率">
          <a:extLst>
            <a:ext uri="{FF2B5EF4-FFF2-40B4-BE49-F238E27FC236}">
              <a16:creationId xmlns:a16="http://schemas.microsoft.com/office/drawing/2014/main" id="{988C0284-5315-41B5-9A52-4B553AD7417A}"/>
            </a:ext>
          </a:extLst>
        </xdr:cNvPr>
        <xdr:cNvSpPr txBox="1"/>
      </xdr:nvSpPr>
      <xdr:spPr>
        <a:xfrm>
          <a:off x="13500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93363</xdr:rowOff>
    </xdr:from>
    <xdr:ext cx="405111" cy="259045"/>
    <xdr:sp macro="" textlink="">
      <xdr:nvSpPr>
        <xdr:cNvPr id="768" name="n_4mainValue【児童館】&#10;有形固定資産減価償却率">
          <a:extLst>
            <a:ext uri="{FF2B5EF4-FFF2-40B4-BE49-F238E27FC236}">
              <a16:creationId xmlns:a16="http://schemas.microsoft.com/office/drawing/2014/main" id="{8C907D29-2C58-4499-A71D-5D81C912EB2F}"/>
            </a:ext>
          </a:extLst>
        </xdr:cNvPr>
        <xdr:cNvSpPr txBox="1"/>
      </xdr:nvSpPr>
      <xdr:spPr>
        <a:xfrm>
          <a:off x="12611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D15B01F0-7C8D-42FF-A274-A0013F266ED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44D11192-B989-4D92-A518-9D4203BEC5B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3A9A6364-2136-47D5-A841-400E6A058DC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FBBEF59D-30A2-436A-9D99-7601ED0E0E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26CFB022-3173-4EAB-86F9-CE65D5F1B6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20C6A196-2FF0-4954-985B-0E8A2954F9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F21FBAFA-E6BF-4627-9C60-C739A6084C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B1BF7D84-B30E-4305-9A8E-BABE0D0C18B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836DC9AE-973F-4080-9311-311EAFCF3A5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C304E827-8704-4135-991E-BBD2BA2847B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9" name="直線コネクタ 778">
          <a:extLst>
            <a:ext uri="{FF2B5EF4-FFF2-40B4-BE49-F238E27FC236}">
              <a16:creationId xmlns:a16="http://schemas.microsoft.com/office/drawing/2014/main" id="{67A62E25-493B-402C-B088-FF7C0BE435B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0" name="テキスト ボックス 779">
          <a:extLst>
            <a:ext uri="{FF2B5EF4-FFF2-40B4-BE49-F238E27FC236}">
              <a16:creationId xmlns:a16="http://schemas.microsoft.com/office/drawing/2014/main" id="{AF6618B8-3ADD-4D9C-AFAD-0A7619DD84E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1" name="直線コネクタ 780">
          <a:extLst>
            <a:ext uri="{FF2B5EF4-FFF2-40B4-BE49-F238E27FC236}">
              <a16:creationId xmlns:a16="http://schemas.microsoft.com/office/drawing/2014/main" id="{85C132FA-A62B-4F32-A708-017468A445C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2" name="テキスト ボックス 781">
          <a:extLst>
            <a:ext uri="{FF2B5EF4-FFF2-40B4-BE49-F238E27FC236}">
              <a16:creationId xmlns:a16="http://schemas.microsoft.com/office/drawing/2014/main" id="{9739B51A-3681-4A93-B6BF-6B74CAFE6C4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3" name="直線コネクタ 782">
          <a:extLst>
            <a:ext uri="{FF2B5EF4-FFF2-40B4-BE49-F238E27FC236}">
              <a16:creationId xmlns:a16="http://schemas.microsoft.com/office/drawing/2014/main" id="{1F4B03AF-7DED-4D4F-8875-7A13027067C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4" name="テキスト ボックス 783">
          <a:extLst>
            <a:ext uri="{FF2B5EF4-FFF2-40B4-BE49-F238E27FC236}">
              <a16:creationId xmlns:a16="http://schemas.microsoft.com/office/drawing/2014/main" id="{5E868FEA-59EC-4C07-A578-0A3341BBDBB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5" name="直線コネクタ 784">
          <a:extLst>
            <a:ext uri="{FF2B5EF4-FFF2-40B4-BE49-F238E27FC236}">
              <a16:creationId xmlns:a16="http://schemas.microsoft.com/office/drawing/2014/main" id="{6F7B849E-F215-41E1-9256-4E37323F6E1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6" name="テキスト ボックス 785">
          <a:extLst>
            <a:ext uri="{FF2B5EF4-FFF2-40B4-BE49-F238E27FC236}">
              <a16:creationId xmlns:a16="http://schemas.microsoft.com/office/drawing/2014/main" id="{92F51752-49F2-4C6C-92FB-ADBC30F0C41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7" name="直線コネクタ 786">
          <a:extLst>
            <a:ext uri="{FF2B5EF4-FFF2-40B4-BE49-F238E27FC236}">
              <a16:creationId xmlns:a16="http://schemas.microsoft.com/office/drawing/2014/main" id="{23527916-AD3F-458D-A00C-13C1311EF1D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8" name="テキスト ボックス 787">
          <a:extLst>
            <a:ext uri="{FF2B5EF4-FFF2-40B4-BE49-F238E27FC236}">
              <a16:creationId xmlns:a16="http://schemas.microsoft.com/office/drawing/2014/main" id="{143C35FE-BA0A-4DCF-95BB-E8AE6CAC2C9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73FBC4A4-D106-46B4-80A1-79893A305C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BBE1009E-2842-411A-AF19-5941E206BB8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児童館】&#10;一人当たり面積グラフ枠">
          <a:extLst>
            <a:ext uri="{FF2B5EF4-FFF2-40B4-BE49-F238E27FC236}">
              <a16:creationId xmlns:a16="http://schemas.microsoft.com/office/drawing/2014/main" id="{FEABBA93-3A2D-4EEF-93E4-8430803717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792" name="直線コネクタ 791">
          <a:extLst>
            <a:ext uri="{FF2B5EF4-FFF2-40B4-BE49-F238E27FC236}">
              <a16:creationId xmlns:a16="http://schemas.microsoft.com/office/drawing/2014/main" id="{5F3D8AE7-24C9-402D-A008-865FBB729083}"/>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3" name="【児童館】&#10;一人当たり面積最小値テキスト">
          <a:extLst>
            <a:ext uri="{FF2B5EF4-FFF2-40B4-BE49-F238E27FC236}">
              <a16:creationId xmlns:a16="http://schemas.microsoft.com/office/drawing/2014/main" id="{50CE8452-993E-4A72-AF9D-C2EEF06411B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4" name="直線コネクタ 793">
          <a:extLst>
            <a:ext uri="{FF2B5EF4-FFF2-40B4-BE49-F238E27FC236}">
              <a16:creationId xmlns:a16="http://schemas.microsoft.com/office/drawing/2014/main" id="{186B06EF-F8E0-44A8-83E1-6B4615FE6E32}"/>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95" name="【児童館】&#10;一人当たり面積最大値テキスト">
          <a:extLst>
            <a:ext uri="{FF2B5EF4-FFF2-40B4-BE49-F238E27FC236}">
              <a16:creationId xmlns:a16="http://schemas.microsoft.com/office/drawing/2014/main" id="{7004AB37-7D33-45ED-A83D-181E9335D28D}"/>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96" name="直線コネクタ 795">
          <a:extLst>
            <a:ext uri="{FF2B5EF4-FFF2-40B4-BE49-F238E27FC236}">
              <a16:creationId xmlns:a16="http://schemas.microsoft.com/office/drawing/2014/main" id="{F0092D22-88B9-49B9-A660-CB19B6059931}"/>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7" name="【児童館】&#10;一人当たり面積平均値テキスト">
          <a:extLst>
            <a:ext uri="{FF2B5EF4-FFF2-40B4-BE49-F238E27FC236}">
              <a16:creationId xmlns:a16="http://schemas.microsoft.com/office/drawing/2014/main" id="{7C173311-C259-4ED0-B34C-2E7C1105BF02}"/>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98" name="フローチャート: 判断 797">
          <a:extLst>
            <a:ext uri="{FF2B5EF4-FFF2-40B4-BE49-F238E27FC236}">
              <a16:creationId xmlns:a16="http://schemas.microsoft.com/office/drawing/2014/main" id="{1DC212C8-7886-40E0-A5E5-88A3579D069F}"/>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99" name="フローチャート: 判断 798">
          <a:extLst>
            <a:ext uri="{FF2B5EF4-FFF2-40B4-BE49-F238E27FC236}">
              <a16:creationId xmlns:a16="http://schemas.microsoft.com/office/drawing/2014/main" id="{B2C972FB-A308-4D75-86AE-7416BC35F17A}"/>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0" name="フローチャート: 判断 799">
          <a:extLst>
            <a:ext uri="{FF2B5EF4-FFF2-40B4-BE49-F238E27FC236}">
              <a16:creationId xmlns:a16="http://schemas.microsoft.com/office/drawing/2014/main" id="{3E6B06ED-7DB5-41B9-8B11-3D9C95471F26}"/>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1" name="フローチャート: 判断 800">
          <a:extLst>
            <a:ext uri="{FF2B5EF4-FFF2-40B4-BE49-F238E27FC236}">
              <a16:creationId xmlns:a16="http://schemas.microsoft.com/office/drawing/2014/main" id="{B41A4058-016A-47AB-AF08-09711EE27199}"/>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02" name="フローチャート: 判断 801">
          <a:extLst>
            <a:ext uri="{FF2B5EF4-FFF2-40B4-BE49-F238E27FC236}">
              <a16:creationId xmlns:a16="http://schemas.microsoft.com/office/drawing/2014/main" id="{3EBE5FF2-57E1-4BAF-8427-7B04915C7E0C}"/>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240213E-E22C-4804-8706-B4FB40B84EE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9FC3FFA-8123-465B-A9A9-4E9273AE6F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D7EAA7B6-99EF-4422-BF69-2A0B8C013C1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AD8C1AF0-1019-4EAD-9251-CC6F34BC5E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41F1F39E-CBFF-4771-9DFE-8A3F6277A82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08" name="楕円 807">
          <a:extLst>
            <a:ext uri="{FF2B5EF4-FFF2-40B4-BE49-F238E27FC236}">
              <a16:creationId xmlns:a16="http://schemas.microsoft.com/office/drawing/2014/main" id="{B5919553-015F-4B86-944A-7E62F54FD500}"/>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09" name="【児童館】&#10;一人当たり面積該当値テキスト">
          <a:extLst>
            <a:ext uri="{FF2B5EF4-FFF2-40B4-BE49-F238E27FC236}">
              <a16:creationId xmlns:a16="http://schemas.microsoft.com/office/drawing/2014/main" id="{90A76A18-8736-487D-A284-CBE4A99CC34E}"/>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10" name="楕円 809">
          <a:extLst>
            <a:ext uri="{FF2B5EF4-FFF2-40B4-BE49-F238E27FC236}">
              <a16:creationId xmlns:a16="http://schemas.microsoft.com/office/drawing/2014/main" id="{BCB4A8F5-34A8-4C07-9AAA-CA58EFD29F9F}"/>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11" name="直線コネクタ 810">
          <a:extLst>
            <a:ext uri="{FF2B5EF4-FFF2-40B4-BE49-F238E27FC236}">
              <a16:creationId xmlns:a16="http://schemas.microsoft.com/office/drawing/2014/main" id="{0DFD6EB0-44AB-43BB-9FF2-40164A80BD0F}"/>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2" name="楕円 811">
          <a:extLst>
            <a:ext uri="{FF2B5EF4-FFF2-40B4-BE49-F238E27FC236}">
              <a16:creationId xmlns:a16="http://schemas.microsoft.com/office/drawing/2014/main" id="{CDE383D6-CC39-437B-8E23-1BFEEA23C4F5}"/>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13" name="直線コネクタ 812">
          <a:extLst>
            <a:ext uri="{FF2B5EF4-FFF2-40B4-BE49-F238E27FC236}">
              <a16:creationId xmlns:a16="http://schemas.microsoft.com/office/drawing/2014/main" id="{986C2A6C-FF1D-402F-9078-A1D8E583177C}"/>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14" name="楕円 813">
          <a:extLst>
            <a:ext uri="{FF2B5EF4-FFF2-40B4-BE49-F238E27FC236}">
              <a16:creationId xmlns:a16="http://schemas.microsoft.com/office/drawing/2014/main" id="{4C8D6EDF-44C2-4156-8D34-53069BDA3972}"/>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15" name="直線コネクタ 814">
          <a:extLst>
            <a:ext uri="{FF2B5EF4-FFF2-40B4-BE49-F238E27FC236}">
              <a16:creationId xmlns:a16="http://schemas.microsoft.com/office/drawing/2014/main" id="{AC94AF9C-3A8C-4BED-8B7F-1EBF71E2006D}"/>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16" name="楕円 815">
          <a:extLst>
            <a:ext uri="{FF2B5EF4-FFF2-40B4-BE49-F238E27FC236}">
              <a16:creationId xmlns:a16="http://schemas.microsoft.com/office/drawing/2014/main" id="{FE4E80EB-C0E6-4ED9-A36A-43F6D3E13F0D}"/>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17" name="直線コネクタ 816">
          <a:extLst>
            <a:ext uri="{FF2B5EF4-FFF2-40B4-BE49-F238E27FC236}">
              <a16:creationId xmlns:a16="http://schemas.microsoft.com/office/drawing/2014/main" id="{51BB1177-6CA3-4AF4-9F59-31C67062B07E}"/>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18" name="n_1aveValue【児童館】&#10;一人当たり面積">
          <a:extLst>
            <a:ext uri="{FF2B5EF4-FFF2-40B4-BE49-F238E27FC236}">
              <a16:creationId xmlns:a16="http://schemas.microsoft.com/office/drawing/2014/main" id="{EAD66A79-F7A4-4E78-B5BF-C0597DF47447}"/>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19" name="n_2aveValue【児童館】&#10;一人当たり面積">
          <a:extLst>
            <a:ext uri="{FF2B5EF4-FFF2-40B4-BE49-F238E27FC236}">
              <a16:creationId xmlns:a16="http://schemas.microsoft.com/office/drawing/2014/main" id="{896D70FA-B14D-407F-956F-70551A296E66}"/>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0" name="n_3aveValue【児童館】&#10;一人当たり面積">
          <a:extLst>
            <a:ext uri="{FF2B5EF4-FFF2-40B4-BE49-F238E27FC236}">
              <a16:creationId xmlns:a16="http://schemas.microsoft.com/office/drawing/2014/main" id="{0AFD85C3-F987-4C18-A3FF-F76CC2C0E79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1" name="n_4aveValue【児童館】&#10;一人当たり面積">
          <a:extLst>
            <a:ext uri="{FF2B5EF4-FFF2-40B4-BE49-F238E27FC236}">
              <a16:creationId xmlns:a16="http://schemas.microsoft.com/office/drawing/2014/main" id="{700630E5-4A0C-45B6-B7F5-9EEE5D4A27A2}"/>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22" name="n_1mainValue【児童館】&#10;一人当たり面積">
          <a:extLst>
            <a:ext uri="{FF2B5EF4-FFF2-40B4-BE49-F238E27FC236}">
              <a16:creationId xmlns:a16="http://schemas.microsoft.com/office/drawing/2014/main" id="{44845F69-D084-400D-BCA2-1D2795951242}"/>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23" name="n_2mainValue【児童館】&#10;一人当たり面積">
          <a:extLst>
            <a:ext uri="{FF2B5EF4-FFF2-40B4-BE49-F238E27FC236}">
              <a16:creationId xmlns:a16="http://schemas.microsoft.com/office/drawing/2014/main" id="{F86DD58D-B587-459D-BB99-1BCB964147C9}"/>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24" name="n_3mainValue【児童館】&#10;一人当たり面積">
          <a:extLst>
            <a:ext uri="{FF2B5EF4-FFF2-40B4-BE49-F238E27FC236}">
              <a16:creationId xmlns:a16="http://schemas.microsoft.com/office/drawing/2014/main" id="{0C7678C0-A098-4C56-926C-062C04C8BD3C}"/>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25" name="n_4mainValue【児童館】&#10;一人当たり面積">
          <a:extLst>
            <a:ext uri="{FF2B5EF4-FFF2-40B4-BE49-F238E27FC236}">
              <a16:creationId xmlns:a16="http://schemas.microsoft.com/office/drawing/2014/main" id="{3C274318-B18A-4FC8-8348-7FAFB047FA52}"/>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76B8EC8E-C1B4-4371-A6CE-63FB8DE05E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3E4D3231-B910-479D-8199-ED05A73EB90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9DC4DA40-7113-42CE-8FED-3A32E8FD0FF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6926BA07-7C53-4720-A89D-B9A86068B31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4AD620A8-1842-48B9-8F2E-07F55F4BB5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E4EB70E8-E0BD-4F9E-B1C0-8335F241FB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4770974E-1960-488C-AF76-9EDAB8899BE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BAA22AB6-67F1-4E5D-8A6E-B80FEBCB53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FDBAE979-0C8F-45ED-8759-1E5C7AB01E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725B2474-1A8E-4550-BFBE-51E8153474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0E4028E1-778C-4CEE-8CC9-E5AF51E3BF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7" name="直線コネクタ 836">
          <a:extLst>
            <a:ext uri="{FF2B5EF4-FFF2-40B4-BE49-F238E27FC236}">
              <a16:creationId xmlns:a16="http://schemas.microsoft.com/office/drawing/2014/main" id="{C771666C-B57E-4541-B4E4-E4397062B732}"/>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38" name="テキスト ボックス 837">
          <a:extLst>
            <a:ext uri="{FF2B5EF4-FFF2-40B4-BE49-F238E27FC236}">
              <a16:creationId xmlns:a16="http://schemas.microsoft.com/office/drawing/2014/main" id="{6F32A2B2-9D5B-40A4-9FC8-C8B8B286F8B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39" name="直線コネクタ 838">
          <a:extLst>
            <a:ext uri="{FF2B5EF4-FFF2-40B4-BE49-F238E27FC236}">
              <a16:creationId xmlns:a16="http://schemas.microsoft.com/office/drawing/2014/main" id="{D6C7B97A-9EE1-4B2D-BAE5-0221BEAC3F8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0" name="テキスト ボックス 839">
          <a:extLst>
            <a:ext uri="{FF2B5EF4-FFF2-40B4-BE49-F238E27FC236}">
              <a16:creationId xmlns:a16="http://schemas.microsoft.com/office/drawing/2014/main" id="{D06E14F5-FB96-4368-A1ED-8E549118DF94}"/>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1" name="直線コネクタ 840">
          <a:extLst>
            <a:ext uri="{FF2B5EF4-FFF2-40B4-BE49-F238E27FC236}">
              <a16:creationId xmlns:a16="http://schemas.microsoft.com/office/drawing/2014/main" id="{BF87CBB8-707D-40DD-B0BC-6612D06919D9}"/>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2" name="テキスト ボックス 841">
          <a:extLst>
            <a:ext uri="{FF2B5EF4-FFF2-40B4-BE49-F238E27FC236}">
              <a16:creationId xmlns:a16="http://schemas.microsoft.com/office/drawing/2014/main" id="{8FBF93B2-DC0E-460B-9B9F-4F1E72F3A59D}"/>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3" name="直線コネクタ 842">
          <a:extLst>
            <a:ext uri="{FF2B5EF4-FFF2-40B4-BE49-F238E27FC236}">
              <a16:creationId xmlns:a16="http://schemas.microsoft.com/office/drawing/2014/main" id="{1C87741D-44C8-45DD-9C5B-498F325B2FA6}"/>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4" name="テキスト ボックス 843">
          <a:extLst>
            <a:ext uri="{FF2B5EF4-FFF2-40B4-BE49-F238E27FC236}">
              <a16:creationId xmlns:a16="http://schemas.microsoft.com/office/drawing/2014/main" id="{2A514281-2B67-455C-B70D-C82B11F362BB}"/>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a:extLst>
            <a:ext uri="{FF2B5EF4-FFF2-40B4-BE49-F238E27FC236}">
              <a16:creationId xmlns:a16="http://schemas.microsoft.com/office/drawing/2014/main" id="{ECD665BC-9576-43C5-845C-203C0C3BC45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6" name="テキスト ボックス 845">
          <a:extLst>
            <a:ext uri="{FF2B5EF4-FFF2-40B4-BE49-F238E27FC236}">
              <a16:creationId xmlns:a16="http://schemas.microsoft.com/office/drawing/2014/main" id="{C0DE9A71-34F4-4AB0-B118-00811AC615F5}"/>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7" name="【公民館】&#10;有形固定資産減価償却率グラフ枠">
          <a:extLst>
            <a:ext uri="{FF2B5EF4-FFF2-40B4-BE49-F238E27FC236}">
              <a16:creationId xmlns:a16="http://schemas.microsoft.com/office/drawing/2014/main" id="{F6D7CEDE-45CB-4666-8F63-02BFE7EF2D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848" name="直線コネクタ 847">
          <a:extLst>
            <a:ext uri="{FF2B5EF4-FFF2-40B4-BE49-F238E27FC236}">
              <a16:creationId xmlns:a16="http://schemas.microsoft.com/office/drawing/2014/main" id="{1B83C631-1C50-4F4D-87F5-FE7E524A4596}"/>
            </a:ext>
          </a:extLst>
        </xdr:cNvPr>
        <xdr:cNvCxnSpPr/>
      </xdr:nvCxnSpPr>
      <xdr:spPr>
        <a:xfrm flipV="1">
          <a:off x="16318864" y="17090898"/>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849" name="【公民館】&#10;有形固定資産減価償却率最小値テキスト">
          <a:extLst>
            <a:ext uri="{FF2B5EF4-FFF2-40B4-BE49-F238E27FC236}">
              <a16:creationId xmlns:a16="http://schemas.microsoft.com/office/drawing/2014/main" id="{103DA52A-DB5E-44B7-AD8B-6B16B29226AF}"/>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850" name="直線コネクタ 849">
          <a:extLst>
            <a:ext uri="{FF2B5EF4-FFF2-40B4-BE49-F238E27FC236}">
              <a16:creationId xmlns:a16="http://schemas.microsoft.com/office/drawing/2014/main" id="{CFB327FC-12D9-4FE8-8E34-DC0C6E3CFC9B}"/>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851" name="【公民館】&#10;有形固定資産減価償却率最大値テキスト">
          <a:extLst>
            <a:ext uri="{FF2B5EF4-FFF2-40B4-BE49-F238E27FC236}">
              <a16:creationId xmlns:a16="http://schemas.microsoft.com/office/drawing/2014/main" id="{C4375096-3BFA-4AD5-8D24-8FF79F4F2623}"/>
            </a:ext>
          </a:extLst>
        </xdr:cNvPr>
        <xdr:cNvSpPr txBox="1"/>
      </xdr:nvSpPr>
      <xdr:spPr>
        <a:xfrm>
          <a:off x="16357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852" name="直線コネクタ 851">
          <a:extLst>
            <a:ext uri="{FF2B5EF4-FFF2-40B4-BE49-F238E27FC236}">
              <a16:creationId xmlns:a16="http://schemas.microsoft.com/office/drawing/2014/main" id="{387CDAF9-BC27-4B33-9AF3-80CFCE1D77AB}"/>
            </a:ext>
          </a:extLst>
        </xdr:cNvPr>
        <xdr:cNvCxnSpPr/>
      </xdr:nvCxnSpPr>
      <xdr:spPr>
        <a:xfrm>
          <a:off x="16230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52849</xdr:rowOff>
    </xdr:from>
    <xdr:ext cx="405111" cy="259045"/>
    <xdr:sp macro="" textlink="">
      <xdr:nvSpPr>
        <xdr:cNvPr id="853" name="【公民館】&#10;有形固定資産減価償却率平均値テキスト">
          <a:extLst>
            <a:ext uri="{FF2B5EF4-FFF2-40B4-BE49-F238E27FC236}">
              <a16:creationId xmlns:a16="http://schemas.microsoft.com/office/drawing/2014/main" id="{3D218BAF-7655-4720-AEBD-1059CEBEE105}"/>
            </a:ext>
          </a:extLst>
        </xdr:cNvPr>
        <xdr:cNvSpPr txBox="1"/>
      </xdr:nvSpPr>
      <xdr:spPr>
        <a:xfrm>
          <a:off x="16357600" y="1754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854" name="フローチャート: 判断 853">
          <a:extLst>
            <a:ext uri="{FF2B5EF4-FFF2-40B4-BE49-F238E27FC236}">
              <a16:creationId xmlns:a16="http://schemas.microsoft.com/office/drawing/2014/main" id="{7AF5C082-B10F-47C0-9185-949F9A87B499}"/>
            </a:ext>
          </a:extLst>
        </xdr:cNvPr>
        <xdr:cNvSpPr/>
      </xdr:nvSpPr>
      <xdr:spPr>
        <a:xfrm>
          <a:off x="162687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855" name="フローチャート: 判断 854">
          <a:extLst>
            <a:ext uri="{FF2B5EF4-FFF2-40B4-BE49-F238E27FC236}">
              <a16:creationId xmlns:a16="http://schemas.microsoft.com/office/drawing/2014/main" id="{7F724BBA-B2AB-426E-A57E-D700236ABB42}"/>
            </a:ext>
          </a:extLst>
        </xdr:cNvPr>
        <xdr:cNvSpPr/>
      </xdr:nvSpPr>
      <xdr:spPr>
        <a:xfrm>
          <a:off x="15430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856" name="フローチャート: 判断 855">
          <a:extLst>
            <a:ext uri="{FF2B5EF4-FFF2-40B4-BE49-F238E27FC236}">
              <a16:creationId xmlns:a16="http://schemas.microsoft.com/office/drawing/2014/main" id="{30C01E68-D3D0-4EDC-850E-061EE6415503}"/>
            </a:ext>
          </a:extLst>
        </xdr:cNvPr>
        <xdr:cNvSpPr/>
      </xdr:nvSpPr>
      <xdr:spPr>
        <a:xfrm>
          <a:off x="14541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857" name="フローチャート: 判断 856">
          <a:extLst>
            <a:ext uri="{FF2B5EF4-FFF2-40B4-BE49-F238E27FC236}">
              <a16:creationId xmlns:a16="http://schemas.microsoft.com/office/drawing/2014/main" id="{B2937F99-65BC-43B7-9553-DC8F4632F4FC}"/>
            </a:ext>
          </a:extLst>
        </xdr:cNvPr>
        <xdr:cNvSpPr/>
      </xdr:nvSpPr>
      <xdr:spPr>
        <a:xfrm>
          <a:off x="13652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858" name="フローチャート: 判断 857">
          <a:extLst>
            <a:ext uri="{FF2B5EF4-FFF2-40B4-BE49-F238E27FC236}">
              <a16:creationId xmlns:a16="http://schemas.microsoft.com/office/drawing/2014/main" id="{EB89356D-4ED4-444B-AF72-2CE2503D9EEC}"/>
            </a:ext>
          </a:extLst>
        </xdr:cNvPr>
        <xdr:cNvSpPr/>
      </xdr:nvSpPr>
      <xdr:spPr>
        <a:xfrm>
          <a:off x="12763500" y="1767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631220C2-0C4B-4170-9ABA-DF8518E894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1BF434BF-1FE5-4E45-A6C8-685DBE53E4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ADA3413B-4430-4925-B3BB-90E17A8EEFE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7D21FB7D-BACD-4035-AFC6-031D006407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2552307-8DE6-4413-AB38-A9623E33981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50546</xdr:rowOff>
    </xdr:from>
    <xdr:to>
      <xdr:col>85</xdr:col>
      <xdr:colOff>177800</xdr:colOff>
      <xdr:row>104</xdr:row>
      <xdr:rowOff>152146</xdr:rowOff>
    </xdr:to>
    <xdr:sp macro="" textlink="">
      <xdr:nvSpPr>
        <xdr:cNvPr id="864" name="楕円 863">
          <a:extLst>
            <a:ext uri="{FF2B5EF4-FFF2-40B4-BE49-F238E27FC236}">
              <a16:creationId xmlns:a16="http://schemas.microsoft.com/office/drawing/2014/main" id="{E089E359-A472-445E-9A81-60C20B48D9E4}"/>
            </a:ext>
          </a:extLst>
        </xdr:cNvPr>
        <xdr:cNvSpPr/>
      </xdr:nvSpPr>
      <xdr:spPr>
        <a:xfrm>
          <a:off x="162687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28973</xdr:rowOff>
    </xdr:from>
    <xdr:ext cx="405111" cy="259045"/>
    <xdr:sp macro="" textlink="">
      <xdr:nvSpPr>
        <xdr:cNvPr id="865" name="【公民館】&#10;有形固定資産減価償却率該当値テキスト">
          <a:extLst>
            <a:ext uri="{FF2B5EF4-FFF2-40B4-BE49-F238E27FC236}">
              <a16:creationId xmlns:a16="http://schemas.microsoft.com/office/drawing/2014/main" id="{A5A72767-0570-479A-8811-35C220503E86}"/>
            </a:ext>
          </a:extLst>
        </xdr:cNvPr>
        <xdr:cNvSpPr txBox="1"/>
      </xdr:nvSpPr>
      <xdr:spPr>
        <a:xfrm>
          <a:off x="16357600" y="1785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xdr:rowOff>
    </xdr:from>
    <xdr:to>
      <xdr:col>81</xdr:col>
      <xdr:colOff>101600</xdr:colOff>
      <xdr:row>104</xdr:row>
      <xdr:rowOff>101854</xdr:rowOff>
    </xdr:to>
    <xdr:sp macro="" textlink="">
      <xdr:nvSpPr>
        <xdr:cNvPr id="866" name="楕円 865">
          <a:extLst>
            <a:ext uri="{FF2B5EF4-FFF2-40B4-BE49-F238E27FC236}">
              <a16:creationId xmlns:a16="http://schemas.microsoft.com/office/drawing/2014/main" id="{5AE8B3A4-465E-4B4F-9182-76EAEDC1E250}"/>
            </a:ext>
          </a:extLst>
        </xdr:cNvPr>
        <xdr:cNvSpPr/>
      </xdr:nvSpPr>
      <xdr:spPr>
        <a:xfrm>
          <a:off x="15430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51054</xdr:rowOff>
    </xdr:from>
    <xdr:to>
      <xdr:col>85</xdr:col>
      <xdr:colOff>127000</xdr:colOff>
      <xdr:row>104</xdr:row>
      <xdr:rowOff>101346</xdr:rowOff>
    </xdr:to>
    <xdr:cxnSp macro="">
      <xdr:nvCxnSpPr>
        <xdr:cNvPr id="867" name="直線コネクタ 866">
          <a:extLst>
            <a:ext uri="{FF2B5EF4-FFF2-40B4-BE49-F238E27FC236}">
              <a16:creationId xmlns:a16="http://schemas.microsoft.com/office/drawing/2014/main" id="{C17947BF-29D4-43D4-986E-47D2B4B3B4D0}"/>
            </a:ext>
          </a:extLst>
        </xdr:cNvPr>
        <xdr:cNvCxnSpPr/>
      </xdr:nvCxnSpPr>
      <xdr:spPr>
        <a:xfrm>
          <a:off x="15481300" y="1788185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148844</xdr:rowOff>
    </xdr:from>
    <xdr:to>
      <xdr:col>76</xdr:col>
      <xdr:colOff>165100</xdr:colOff>
      <xdr:row>104</xdr:row>
      <xdr:rowOff>78994</xdr:rowOff>
    </xdr:to>
    <xdr:sp macro="" textlink="">
      <xdr:nvSpPr>
        <xdr:cNvPr id="868" name="楕円 867">
          <a:extLst>
            <a:ext uri="{FF2B5EF4-FFF2-40B4-BE49-F238E27FC236}">
              <a16:creationId xmlns:a16="http://schemas.microsoft.com/office/drawing/2014/main" id="{19852FDE-CD86-40FE-8090-4A873A043FF2}"/>
            </a:ext>
          </a:extLst>
        </xdr:cNvPr>
        <xdr:cNvSpPr/>
      </xdr:nvSpPr>
      <xdr:spPr>
        <a:xfrm>
          <a:off x="14541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28194</xdr:rowOff>
    </xdr:from>
    <xdr:to>
      <xdr:col>81</xdr:col>
      <xdr:colOff>50800</xdr:colOff>
      <xdr:row>104</xdr:row>
      <xdr:rowOff>51054</xdr:rowOff>
    </xdr:to>
    <xdr:cxnSp macro="">
      <xdr:nvCxnSpPr>
        <xdr:cNvPr id="869" name="直線コネクタ 868">
          <a:extLst>
            <a:ext uri="{FF2B5EF4-FFF2-40B4-BE49-F238E27FC236}">
              <a16:creationId xmlns:a16="http://schemas.microsoft.com/office/drawing/2014/main" id="{AB964D5F-4525-4C14-9FDB-47F9ADB5B22B}"/>
            </a:ext>
          </a:extLst>
        </xdr:cNvPr>
        <xdr:cNvCxnSpPr/>
      </xdr:nvCxnSpPr>
      <xdr:spPr>
        <a:xfrm>
          <a:off x="14592300" y="178589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96265</xdr:rowOff>
    </xdr:from>
    <xdr:to>
      <xdr:col>72</xdr:col>
      <xdr:colOff>38100</xdr:colOff>
      <xdr:row>104</xdr:row>
      <xdr:rowOff>26415</xdr:rowOff>
    </xdr:to>
    <xdr:sp macro="" textlink="">
      <xdr:nvSpPr>
        <xdr:cNvPr id="870" name="楕円 869">
          <a:extLst>
            <a:ext uri="{FF2B5EF4-FFF2-40B4-BE49-F238E27FC236}">
              <a16:creationId xmlns:a16="http://schemas.microsoft.com/office/drawing/2014/main" id="{480A8A35-05A5-4059-9C38-6A8AF877319A}"/>
            </a:ext>
          </a:extLst>
        </xdr:cNvPr>
        <xdr:cNvSpPr/>
      </xdr:nvSpPr>
      <xdr:spPr>
        <a:xfrm>
          <a:off x="13652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147065</xdr:rowOff>
    </xdr:from>
    <xdr:to>
      <xdr:col>76</xdr:col>
      <xdr:colOff>114300</xdr:colOff>
      <xdr:row>104</xdr:row>
      <xdr:rowOff>28194</xdr:rowOff>
    </xdr:to>
    <xdr:cxnSp macro="">
      <xdr:nvCxnSpPr>
        <xdr:cNvPr id="871" name="直線コネクタ 870">
          <a:extLst>
            <a:ext uri="{FF2B5EF4-FFF2-40B4-BE49-F238E27FC236}">
              <a16:creationId xmlns:a16="http://schemas.microsoft.com/office/drawing/2014/main" id="{08E68BF1-D189-4BBB-9D3A-BBF1BF3AE43C}"/>
            </a:ext>
          </a:extLst>
        </xdr:cNvPr>
        <xdr:cNvCxnSpPr/>
      </xdr:nvCxnSpPr>
      <xdr:spPr>
        <a:xfrm>
          <a:off x="13703300" y="1780641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45974</xdr:rowOff>
    </xdr:from>
    <xdr:to>
      <xdr:col>67</xdr:col>
      <xdr:colOff>101600</xdr:colOff>
      <xdr:row>103</xdr:row>
      <xdr:rowOff>147574</xdr:rowOff>
    </xdr:to>
    <xdr:sp macro="" textlink="">
      <xdr:nvSpPr>
        <xdr:cNvPr id="872" name="楕円 871">
          <a:extLst>
            <a:ext uri="{FF2B5EF4-FFF2-40B4-BE49-F238E27FC236}">
              <a16:creationId xmlns:a16="http://schemas.microsoft.com/office/drawing/2014/main" id="{A1143DC8-33B3-43F4-804B-DF5B3539A412}"/>
            </a:ext>
          </a:extLst>
        </xdr:cNvPr>
        <xdr:cNvSpPr/>
      </xdr:nvSpPr>
      <xdr:spPr>
        <a:xfrm>
          <a:off x="127635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96774</xdr:rowOff>
    </xdr:from>
    <xdr:to>
      <xdr:col>71</xdr:col>
      <xdr:colOff>177800</xdr:colOff>
      <xdr:row>103</xdr:row>
      <xdr:rowOff>147065</xdr:rowOff>
    </xdr:to>
    <xdr:cxnSp macro="">
      <xdr:nvCxnSpPr>
        <xdr:cNvPr id="873" name="直線コネクタ 872">
          <a:extLst>
            <a:ext uri="{FF2B5EF4-FFF2-40B4-BE49-F238E27FC236}">
              <a16:creationId xmlns:a16="http://schemas.microsoft.com/office/drawing/2014/main" id="{088E266F-36C3-411E-9FDC-E7B728AC744F}"/>
            </a:ext>
          </a:extLst>
        </xdr:cNvPr>
        <xdr:cNvCxnSpPr/>
      </xdr:nvCxnSpPr>
      <xdr:spPr>
        <a:xfrm>
          <a:off x="12814300" y="177561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100092</xdr:rowOff>
    </xdr:from>
    <xdr:ext cx="405111" cy="259045"/>
    <xdr:sp macro="" textlink="">
      <xdr:nvSpPr>
        <xdr:cNvPr id="874" name="n_1aveValue【公民館】&#10;有形固定資産減価償却率">
          <a:extLst>
            <a:ext uri="{FF2B5EF4-FFF2-40B4-BE49-F238E27FC236}">
              <a16:creationId xmlns:a16="http://schemas.microsoft.com/office/drawing/2014/main" id="{A1805147-96F8-4393-A932-A3217FCADFE2}"/>
            </a:ext>
          </a:extLst>
        </xdr:cNvPr>
        <xdr:cNvSpPr txBox="1"/>
      </xdr:nvSpPr>
      <xdr:spPr>
        <a:xfrm>
          <a:off x="152660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875" name="n_2aveValue【公民館】&#10;有形固定資産減価償却率">
          <a:extLst>
            <a:ext uri="{FF2B5EF4-FFF2-40B4-BE49-F238E27FC236}">
              <a16:creationId xmlns:a16="http://schemas.microsoft.com/office/drawing/2014/main" id="{FBB9B9C9-494A-4099-8298-F70762F40160}"/>
            </a:ext>
          </a:extLst>
        </xdr:cNvPr>
        <xdr:cNvSpPr txBox="1"/>
      </xdr:nvSpPr>
      <xdr:spPr>
        <a:xfrm>
          <a:off x="14389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88664</xdr:rowOff>
    </xdr:from>
    <xdr:ext cx="405111" cy="259045"/>
    <xdr:sp macro="" textlink="">
      <xdr:nvSpPr>
        <xdr:cNvPr id="876" name="n_3aveValue【公民館】&#10;有形固定資産減価償却率">
          <a:extLst>
            <a:ext uri="{FF2B5EF4-FFF2-40B4-BE49-F238E27FC236}">
              <a16:creationId xmlns:a16="http://schemas.microsoft.com/office/drawing/2014/main" id="{1EF0CCD9-E6BD-4882-95EE-047AE2C4B6B0}"/>
            </a:ext>
          </a:extLst>
        </xdr:cNvPr>
        <xdr:cNvSpPr txBox="1"/>
      </xdr:nvSpPr>
      <xdr:spPr>
        <a:xfrm>
          <a:off x="13500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877" name="n_4aveValue【公民館】&#10;有形固定資産減価償却率">
          <a:extLst>
            <a:ext uri="{FF2B5EF4-FFF2-40B4-BE49-F238E27FC236}">
              <a16:creationId xmlns:a16="http://schemas.microsoft.com/office/drawing/2014/main" id="{D4B47CD7-FC55-4CDF-8B99-0B5EDE1E9266}"/>
            </a:ext>
          </a:extLst>
        </xdr:cNvPr>
        <xdr:cNvSpPr txBox="1"/>
      </xdr:nvSpPr>
      <xdr:spPr>
        <a:xfrm>
          <a:off x="12611744" y="1745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92981</xdr:rowOff>
    </xdr:from>
    <xdr:ext cx="405111" cy="259045"/>
    <xdr:sp macro="" textlink="">
      <xdr:nvSpPr>
        <xdr:cNvPr id="878" name="n_1mainValue【公民館】&#10;有形固定資産減価償却率">
          <a:extLst>
            <a:ext uri="{FF2B5EF4-FFF2-40B4-BE49-F238E27FC236}">
              <a16:creationId xmlns:a16="http://schemas.microsoft.com/office/drawing/2014/main" id="{96985BBE-78CB-47D7-936A-A28BE47B84EF}"/>
            </a:ext>
          </a:extLst>
        </xdr:cNvPr>
        <xdr:cNvSpPr txBox="1"/>
      </xdr:nvSpPr>
      <xdr:spPr>
        <a:xfrm>
          <a:off x="15266044"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70121</xdr:rowOff>
    </xdr:from>
    <xdr:ext cx="405111" cy="259045"/>
    <xdr:sp macro="" textlink="">
      <xdr:nvSpPr>
        <xdr:cNvPr id="879" name="n_2mainValue【公民館】&#10;有形固定資産減価償却率">
          <a:extLst>
            <a:ext uri="{FF2B5EF4-FFF2-40B4-BE49-F238E27FC236}">
              <a16:creationId xmlns:a16="http://schemas.microsoft.com/office/drawing/2014/main" id="{6ABCAA46-6104-4B9A-B64C-A72116C7D983}"/>
            </a:ext>
          </a:extLst>
        </xdr:cNvPr>
        <xdr:cNvSpPr txBox="1"/>
      </xdr:nvSpPr>
      <xdr:spPr>
        <a:xfrm>
          <a:off x="14389744"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17542</xdr:rowOff>
    </xdr:from>
    <xdr:ext cx="405111" cy="259045"/>
    <xdr:sp macro="" textlink="">
      <xdr:nvSpPr>
        <xdr:cNvPr id="880" name="n_3mainValue【公民館】&#10;有形固定資産減価償却率">
          <a:extLst>
            <a:ext uri="{FF2B5EF4-FFF2-40B4-BE49-F238E27FC236}">
              <a16:creationId xmlns:a16="http://schemas.microsoft.com/office/drawing/2014/main" id="{5CB70573-407D-466E-B5D7-D667C25C97A5}"/>
            </a:ext>
          </a:extLst>
        </xdr:cNvPr>
        <xdr:cNvSpPr txBox="1"/>
      </xdr:nvSpPr>
      <xdr:spPr>
        <a:xfrm>
          <a:off x="13500744"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138701</xdr:rowOff>
    </xdr:from>
    <xdr:ext cx="405111" cy="259045"/>
    <xdr:sp macro="" textlink="">
      <xdr:nvSpPr>
        <xdr:cNvPr id="881" name="n_4mainValue【公民館】&#10;有形固定資産減価償却率">
          <a:extLst>
            <a:ext uri="{FF2B5EF4-FFF2-40B4-BE49-F238E27FC236}">
              <a16:creationId xmlns:a16="http://schemas.microsoft.com/office/drawing/2014/main" id="{E8E4F99B-FBBE-447D-A4F3-E13018EC7001}"/>
            </a:ext>
          </a:extLst>
        </xdr:cNvPr>
        <xdr:cNvSpPr txBox="1"/>
      </xdr:nvSpPr>
      <xdr:spPr>
        <a:xfrm>
          <a:off x="12611744" y="1779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AB867979-8471-4CFB-9217-323FD0BD3C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3F072B5F-D763-4783-9146-8D740D26BE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5B2A7223-B921-48A7-8543-C0A5B31E2AC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F681B34D-C353-415A-BE18-A5D98C57F9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173F3FE2-BD06-4880-963E-DDB35B54BE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9FF6DB21-1306-4233-9CC7-B6055FE5796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DFC4974C-9881-426A-9B63-2F67CC0BA18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F8360459-940C-4782-89C9-9F7AEC68D03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4A4B4E7F-C818-4212-AFA4-2829C26DF2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84638971-80B8-4057-B695-A83555306B7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2" name="直線コネクタ 891">
          <a:extLst>
            <a:ext uri="{FF2B5EF4-FFF2-40B4-BE49-F238E27FC236}">
              <a16:creationId xmlns:a16="http://schemas.microsoft.com/office/drawing/2014/main" id="{9D377A26-F46E-44AC-B960-0503E7EA923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3" name="テキスト ボックス 892">
          <a:extLst>
            <a:ext uri="{FF2B5EF4-FFF2-40B4-BE49-F238E27FC236}">
              <a16:creationId xmlns:a16="http://schemas.microsoft.com/office/drawing/2014/main" id="{100B58FC-7898-4E35-96BC-A0C5FCC8203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4" name="直線コネクタ 893">
          <a:extLst>
            <a:ext uri="{FF2B5EF4-FFF2-40B4-BE49-F238E27FC236}">
              <a16:creationId xmlns:a16="http://schemas.microsoft.com/office/drawing/2014/main" id="{3718B27B-7AEB-4537-AFAC-A3B0512C5BA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5" name="テキスト ボックス 894">
          <a:extLst>
            <a:ext uri="{FF2B5EF4-FFF2-40B4-BE49-F238E27FC236}">
              <a16:creationId xmlns:a16="http://schemas.microsoft.com/office/drawing/2014/main" id="{6FE394CD-1460-496B-9202-D8C660C10DB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6" name="直線コネクタ 895">
          <a:extLst>
            <a:ext uri="{FF2B5EF4-FFF2-40B4-BE49-F238E27FC236}">
              <a16:creationId xmlns:a16="http://schemas.microsoft.com/office/drawing/2014/main" id="{17671927-2973-491F-B61C-CED983FB06E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7" name="テキスト ボックス 896">
          <a:extLst>
            <a:ext uri="{FF2B5EF4-FFF2-40B4-BE49-F238E27FC236}">
              <a16:creationId xmlns:a16="http://schemas.microsoft.com/office/drawing/2014/main" id="{9A45D2FA-57C4-4B4D-8745-E6A4E2A906D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8" name="直線コネクタ 897">
          <a:extLst>
            <a:ext uri="{FF2B5EF4-FFF2-40B4-BE49-F238E27FC236}">
              <a16:creationId xmlns:a16="http://schemas.microsoft.com/office/drawing/2014/main" id="{32B065B8-1FE1-4833-81D3-32AE2D4B7A4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9" name="テキスト ボックス 898">
          <a:extLst>
            <a:ext uri="{FF2B5EF4-FFF2-40B4-BE49-F238E27FC236}">
              <a16:creationId xmlns:a16="http://schemas.microsoft.com/office/drawing/2014/main" id="{C52F8248-9C2B-4EE9-A2AD-D513D6BCE46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0" name="直線コネクタ 899">
          <a:extLst>
            <a:ext uri="{FF2B5EF4-FFF2-40B4-BE49-F238E27FC236}">
              <a16:creationId xmlns:a16="http://schemas.microsoft.com/office/drawing/2014/main" id="{B18B7BD3-8368-45EC-B183-46F9AE20FD2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1" name="テキスト ボックス 900">
          <a:extLst>
            <a:ext uri="{FF2B5EF4-FFF2-40B4-BE49-F238E27FC236}">
              <a16:creationId xmlns:a16="http://schemas.microsoft.com/office/drawing/2014/main" id="{02F2830C-CEC1-436F-A655-E094B81E647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2" name="直線コネクタ 901">
          <a:extLst>
            <a:ext uri="{FF2B5EF4-FFF2-40B4-BE49-F238E27FC236}">
              <a16:creationId xmlns:a16="http://schemas.microsoft.com/office/drawing/2014/main" id="{7620CF49-D0FF-4755-8C6B-E572339F2CC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3" name="テキスト ボックス 902">
          <a:extLst>
            <a:ext uri="{FF2B5EF4-FFF2-40B4-BE49-F238E27FC236}">
              <a16:creationId xmlns:a16="http://schemas.microsoft.com/office/drawing/2014/main" id="{679B2BA9-BC3C-4F13-9EA3-FFCAC52CB3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B7003A4B-5EFC-45BD-BA24-05F5BEB56B2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a:extLst>
            <a:ext uri="{FF2B5EF4-FFF2-40B4-BE49-F238E27FC236}">
              <a16:creationId xmlns:a16="http://schemas.microsoft.com/office/drawing/2014/main" id="{BFBAB5C9-373B-40EB-9FBE-4CD26247FE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公民館】&#10;一人当たり面積グラフ枠">
          <a:extLst>
            <a:ext uri="{FF2B5EF4-FFF2-40B4-BE49-F238E27FC236}">
              <a16:creationId xmlns:a16="http://schemas.microsoft.com/office/drawing/2014/main" id="{ECDB2103-7A87-4999-9B2A-F1D9CBC6ECA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907" name="直線コネクタ 906">
          <a:extLst>
            <a:ext uri="{FF2B5EF4-FFF2-40B4-BE49-F238E27FC236}">
              <a16:creationId xmlns:a16="http://schemas.microsoft.com/office/drawing/2014/main" id="{D6A47D7E-77E4-4904-B1DA-A535519CCD2A}"/>
            </a:ext>
          </a:extLst>
        </xdr:cNvPr>
        <xdr:cNvCxnSpPr/>
      </xdr:nvCxnSpPr>
      <xdr:spPr>
        <a:xfrm flipV="1">
          <a:off x="22160864" y="17155886"/>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08" name="【公民館】&#10;一人当たり面積最小値テキスト">
          <a:extLst>
            <a:ext uri="{FF2B5EF4-FFF2-40B4-BE49-F238E27FC236}">
              <a16:creationId xmlns:a16="http://schemas.microsoft.com/office/drawing/2014/main" id="{FD3D91F8-1FC2-4559-A833-D936553C6EAE}"/>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09" name="直線コネクタ 908">
          <a:extLst>
            <a:ext uri="{FF2B5EF4-FFF2-40B4-BE49-F238E27FC236}">
              <a16:creationId xmlns:a16="http://schemas.microsoft.com/office/drawing/2014/main" id="{E7B09F36-4C82-4FB7-9656-1D24F9474CA2}"/>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910" name="【公民館】&#10;一人当たり面積最大値テキスト">
          <a:extLst>
            <a:ext uri="{FF2B5EF4-FFF2-40B4-BE49-F238E27FC236}">
              <a16:creationId xmlns:a16="http://schemas.microsoft.com/office/drawing/2014/main" id="{B3D6C0D9-10A6-49C5-AAFD-1B4EFB426A56}"/>
            </a:ext>
          </a:extLst>
        </xdr:cNvPr>
        <xdr:cNvSpPr txBox="1"/>
      </xdr:nvSpPr>
      <xdr:spPr>
        <a:xfrm>
          <a:off x="22199600" y="1693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911" name="直線コネクタ 910">
          <a:extLst>
            <a:ext uri="{FF2B5EF4-FFF2-40B4-BE49-F238E27FC236}">
              <a16:creationId xmlns:a16="http://schemas.microsoft.com/office/drawing/2014/main" id="{BE14A3A9-7D99-4C64-A462-C23A61D5DADF}"/>
            </a:ext>
          </a:extLst>
        </xdr:cNvPr>
        <xdr:cNvCxnSpPr/>
      </xdr:nvCxnSpPr>
      <xdr:spPr>
        <a:xfrm>
          <a:off x="22072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12" name="【公民館】&#10;一人当たり面積平均値テキスト">
          <a:extLst>
            <a:ext uri="{FF2B5EF4-FFF2-40B4-BE49-F238E27FC236}">
              <a16:creationId xmlns:a16="http://schemas.microsoft.com/office/drawing/2014/main" id="{56FD5067-3D85-419B-9358-209856424FAB}"/>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13" name="フローチャート: 判断 912">
          <a:extLst>
            <a:ext uri="{FF2B5EF4-FFF2-40B4-BE49-F238E27FC236}">
              <a16:creationId xmlns:a16="http://schemas.microsoft.com/office/drawing/2014/main" id="{2F588808-4D31-4B25-B7A5-7DEF689C74D1}"/>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914" name="フローチャート: 判断 913">
          <a:extLst>
            <a:ext uri="{FF2B5EF4-FFF2-40B4-BE49-F238E27FC236}">
              <a16:creationId xmlns:a16="http://schemas.microsoft.com/office/drawing/2014/main" id="{D7506D4F-8FB9-4E5F-89C2-BBF4CBEFC405}"/>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915" name="フローチャート: 判断 914">
          <a:extLst>
            <a:ext uri="{FF2B5EF4-FFF2-40B4-BE49-F238E27FC236}">
              <a16:creationId xmlns:a16="http://schemas.microsoft.com/office/drawing/2014/main" id="{9BFBFADB-71C8-476E-AE76-BA0532C02A8A}"/>
            </a:ext>
          </a:extLst>
        </xdr:cNvPr>
        <xdr:cNvSpPr/>
      </xdr:nvSpPr>
      <xdr:spPr>
        <a:xfrm>
          <a:off x="20383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16" name="フローチャート: 判断 915">
          <a:extLst>
            <a:ext uri="{FF2B5EF4-FFF2-40B4-BE49-F238E27FC236}">
              <a16:creationId xmlns:a16="http://schemas.microsoft.com/office/drawing/2014/main" id="{0DDE8617-120F-4BAC-9A10-B3B868DF189F}"/>
            </a:ext>
          </a:extLst>
        </xdr:cNvPr>
        <xdr:cNvSpPr/>
      </xdr:nvSpPr>
      <xdr:spPr>
        <a:xfrm>
          <a:off x="19494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917" name="フローチャート: 判断 916">
          <a:extLst>
            <a:ext uri="{FF2B5EF4-FFF2-40B4-BE49-F238E27FC236}">
              <a16:creationId xmlns:a16="http://schemas.microsoft.com/office/drawing/2014/main" id="{EC9C9A7C-67F4-4547-8B3F-A872DAB6764B}"/>
            </a:ext>
          </a:extLst>
        </xdr:cNvPr>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7C4FA075-6FAF-47CB-A799-68F8EF4C68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445B9B37-18EB-48A0-8215-6C712BCBB2F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A840A784-002C-45F7-A3D9-666B1DE3080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7DFA5B0-9FBB-4D81-A56F-E407F32A041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12E29E0C-D4B9-4C19-BCD4-0B26A5F66E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58057</xdr:rowOff>
    </xdr:from>
    <xdr:to>
      <xdr:col>116</xdr:col>
      <xdr:colOff>114300</xdr:colOff>
      <xdr:row>102</xdr:row>
      <xdr:rowOff>159657</xdr:rowOff>
    </xdr:to>
    <xdr:sp macro="" textlink="">
      <xdr:nvSpPr>
        <xdr:cNvPr id="923" name="楕円 922">
          <a:extLst>
            <a:ext uri="{FF2B5EF4-FFF2-40B4-BE49-F238E27FC236}">
              <a16:creationId xmlns:a16="http://schemas.microsoft.com/office/drawing/2014/main" id="{566D6FAC-DA9B-4B82-9D8E-0D894F443B99}"/>
            </a:ext>
          </a:extLst>
        </xdr:cNvPr>
        <xdr:cNvSpPr/>
      </xdr:nvSpPr>
      <xdr:spPr>
        <a:xfrm>
          <a:off x="221107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80934</xdr:rowOff>
    </xdr:from>
    <xdr:ext cx="469744" cy="259045"/>
    <xdr:sp macro="" textlink="">
      <xdr:nvSpPr>
        <xdr:cNvPr id="924" name="【公民館】&#10;一人当たり面積該当値テキスト">
          <a:extLst>
            <a:ext uri="{FF2B5EF4-FFF2-40B4-BE49-F238E27FC236}">
              <a16:creationId xmlns:a16="http://schemas.microsoft.com/office/drawing/2014/main" id="{8FA97FCC-A67B-47BA-9785-2D0BDB7F38C1}"/>
            </a:ext>
          </a:extLst>
        </xdr:cNvPr>
        <xdr:cNvSpPr txBox="1"/>
      </xdr:nvSpPr>
      <xdr:spPr>
        <a:xfrm>
          <a:off x="22199600" y="1739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90714</xdr:rowOff>
    </xdr:from>
    <xdr:to>
      <xdr:col>112</xdr:col>
      <xdr:colOff>38100</xdr:colOff>
      <xdr:row>103</xdr:row>
      <xdr:rowOff>20864</xdr:rowOff>
    </xdr:to>
    <xdr:sp macro="" textlink="">
      <xdr:nvSpPr>
        <xdr:cNvPr id="925" name="楕円 924">
          <a:extLst>
            <a:ext uri="{FF2B5EF4-FFF2-40B4-BE49-F238E27FC236}">
              <a16:creationId xmlns:a16="http://schemas.microsoft.com/office/drawing/2014/main" id="{43545CB5-7C76-4753-BADB-B473E95B1403}"/>
            </a:ext>
          </a:extLst>
        </xdr:cNvPr>
        <xdr:cNvSpPr/>
      </xdr:nvSpPr>
      <xdr:spPr>
        <a:xfrm>
          <a:off x="21272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108857</xdr:rowOff>
    </xdr:from>
    <xdr:to>
      <xdr:col>116</xdr:col>
      <xdr:colOff>63500</xdr:colOff>
      <xdr:row>102</xdr:row>
      <xdr:rowOff>141514</xdr:rowOff>
    </xdr:to>
    <xdr:cxnSp macro="">
      <xdr:nvCxnSpPr>
        <xdr:cNvPr id="926" name="直線コネクタ 925">
          <a:extLst>
            <a:ext uri="{FF2B5EF4-FFF2-40B4-BE49-F238E27FC236}">
              <a16:creationId xmlns:a16="http://schemas.microsoft.com/office/drawing/2014/main" id="{1F95B626-13F1-46AF-8ED9-B811B05D96C6}"/>
            </a:ext>
          </a:extLst>
        </xdr:cNvPr>
        <xdr:cNvCxnSpPr/>
      </xdr:nvCxnSpPr>
      <xdr:spPr>
        <a:xfrm flipV="1">
          <a:off x="21323300" y="17596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74386</xdr:rowOff>
    </xdr:from>
    <xdr:to>
      <xdr:col>107</xdr:col>
      <xdr:colOff>101600</xdr:colOff>
      <xdr:row>103</xdr:row>
      <xdr:rowOff>4536</xdr:rowOff>
    </xdr:to>
    <xdr:sp macro="" textlink="">
      <xdr:nvSpPr>
        <xdr:cNvPr id="927" name="楕円 926">
          <a:extLst>
            <a:ext uri="{FF2B5EF4-FFF2-40B4-BE49-F238E27FC236}">
              <a16:creationId xmlns:a16="http://schemas.microsoft.com/office/drawing/2014/main" id="{0D89310D-841C-4BB8-9C2B-C01462569304}"/>
            </a:ext>
          </a:extLst>
        </xdr:cNvPr>
        <xdr:cNvSpPr/>
      </xdr:nvSpPr>
      <xdr:spPr>
        <a:xfrm>
          <a:off x="20383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125186</xdr:rowOff>
    </xdr:from>
    <xdr:to>
      <xdr:col>111</xdr:col>
      <xdr:colOff>177800</xdr:colOff>
      <xdr:row>102</xdr:row>
      <xdr:rowOff>141514</xdr:rowOff>
    </xdr:to>
    <xdr:cxnSp macro="">
      <xdr:nvCxnSpPr>
        <xdr:cNvPr id="928" name="直線コネクタ 927">
          <a:extLst>
            <a:ext uri="{FF2B5EF4-FFF2-40B4-BE49-F238E27FC236}">
              <a16:creationId xmlns:a16="http://schemas.microsoft.com/office/drawing/2014/main" id="{FDD5B9F0-9093-4605-BFD7-FE47F965E2D3}"/>
            </a:ext>
          </a:extLst>
        </xdr:cNvPr>
        <xdr:cNvCxnSpPr/>
      </xdr:nvCxnSpPr>
      <xdr:spPr>
        <a:xfrm>
          <a:off x="20434300" y="176130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90714</xdr:rowOff>
    </xdr:from>
    <xdr:to>
      <xdr:col>102</xdr:col>
      <xdr:colOff>165100</xdr:colOff>
      <xdr:row>103</xdr:row>
      <xdr:rowOff>20864</xdr:rowOff>
    </xdr:to>
    <xdr:sp macro="" textlink="">
      <xdr:nvSpPr>
        <xdr:cNvPr id="929" name="楕円 928">
          <a:extLst>
            <a:ext uri="{FF2B5EF4-FFF2-40B4-BE49-F238E27FC236}">
              <a16:creationId xmlns:a16="http://schemas.microsoft.com/office/drawing/2014/main" id="{B2458C64-6B6B-40AA-8E0D-5650470D11E4}"/>
            </a:ext>
          </a:extLst>
        </xdr:cNvPr>
        <xdr:cNvSpPr/>
      </xdr:nvSpPr>
      <xdr:spPr>
        <a:xfrm>
          <a:off x="19494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125186</xdr:rowOff>
    </xdr:from>
    <xdr:to>
      <xdr:col>107</xdr:col>
      <xdr:colOff>50800</xdr:colOff>
      <xdr:row>102</xdr:row>
      <xdr:rowOff>141514</xdr:rowOff>
    </xdr:to>
    <xdr:cxnSp macro="">
      <xdr:nvCxnSpPr>
        <xdr:cNvPr id="930" name="直線コネクタ 929">
          <a:extLst>
            <a:ext uri="{FF2B5EF4-FFF2-40B4-BE49-F238E27FC236}">
              <a16:creationId xmlns:a16="http://schemas.microsoft.com/office/drawing/2014/main" id="{5AB16A3C-7F8F-4A95-8CE6-58894499A1A5}"/>
            </a:ext>
          </a:extLst>
        </xdr:cNvPr>
        <xdr:cNvCxnSpPr/>
      </xdr:nvCxnSpPr>
      <xdr:spPr>
        <a:xfrm flipV="1">
          <a:off x="19545300" y="176130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90714</xdr:rowOff>
    </xdr:from>
    <xdr:to>
      <xdr:col>98</xdr:col>
      <xdr:colOff>38100</xdr:colOff>
      <xdr:row>103</xdr:row>
      <xdr:rowOff>20864</xdr:rowOff>
    </xdr:to>
    <xdr:sp macro="" textlink="">
      <xdr:nvSpPr>
        <xdr:cNvPr id="931" name="楕円 930">
          <a:extLst>
            <a:ext uri="{FF2B5EF4-FFF2-40B4-BE49-F238E27FC236}">
              <a16:creationId xmlns:a16="http://schemas.microsoft.com/office/drawing/2014/main" id="{96502F4A-B372-4B88-A225-58F0E00D0C53}"/>
            </a:ext>
          </a:extLst>
        </xdr:cNvPr>
        <xdr:cNvSpPr/>
      </xdr:nvSpPr>
      <xdr:spPr>
        <a:xfrm>
          <a:off x="18605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141514</xdr:rowOff>
    </xdr:from>
    <xdr:to>
      <xdr:col>102</xdr:col>
      <xdr:colOff>114300</xdr:colOff>
      <xdr:row>102</xdr:row>
      <xdr:rowOff>141514</xdr:rowOff>
    </xdr:to>
    <xdr:cxnSp macro="">
      <xdr:nvCxnSpPr>
        <xdr:cNvPr id="932" name="直線コネクタ 931">
          <a:extLst>
            <a:ext uri="{FF2B5EF4-FFF2-40B4-BE49-F238E27FC236}">
              <a16:creationId xmlns:a16="http://schemas.microsoft.com/office/drawing/2014/main" id="{6A5240B1-A452-4181-9C87-795E522F077A}"/>
            </a:ext>
          </a:extLst>
        </xdr:cNvPr>
        <xdr:cNvCxnSpPr/>
      </xdr:nvCxnSpPr>
      <xdr:spPr>
        <a:xfrm>
          <a:off x="18656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933" name="n_1aveValue【公民館】&#10;一人当たり面積">
          <a:extLst>
            <a:ext uri="{FF2B5EF4-FFF2-40B4-BE49-F238E27FC236}">
              <a16:creationId xmlns:a16="http://schemas.microsoft.com/office/drawing/2014/main" id="{E878649C-AB12-44FC-8BB2-8057FDF59BD1}"/>
            </a:ext>
          </a:extLst>
        </xdr:cNvPr>
        <xdr:cNvSpPr txBox="1"/>
      </xdr:nvSpPr>
      <xdr:spPr>
        <a:xfrm>
          <a:off x="210757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142620</xdr:rowOff>
    </xdr:from>
    <xdr:ext cx="469744" cy="259045"/>
    <xdr:sp macro="" textlink="">
      <xdr:nvSpPr>
        <xdr:cNvPr id="934" name="n_2aveValue【公民館】&#10;一人当たり面積">
          <a:extLst>
            <a:ext uri="{FF2B5EF4-FFF2-40B4-BE49-F238E27FC236}">
              <a16:creationId xmlns:a16="http://schemas.microsoft.com/office/drawing/2014/main" id="{DC152115-DD70-451D-8946-4010E0DD00DC}"/>
            </a:ext>
          </a:extLst>
        </xdr:cNvPr>
        <xdr:cNvSpPr txBox="1"/>
      </xdr:nvSpPr>
      <xdr:spPr>
        <a:xfrm>
          <a:off x="201994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109963</xdr:rowOff>
    </xdr:from>
    <xdr:ext cx="469744" cy="259045"/>
    <xdr:sp macro="" textlink="">
      <xdr:nvSpPr>
        <xdr:cNvPr id="935" name="n_3aveValue【公民館】&#10;一人当たり面積">
          <a:extLst>
            <a:ext uri="{FF2B5EF4-FFF2-40B4-BE49-F238E27FC236}">
              <a16:creationId xmlns:a16="http://schemas.microsoft.com/office/drawing/2014/main" id="{674759BD-7A57-4639-B5DF-24AECAE6B56B}"/>
            </a:ext>
          </a:extLst>
        </xdr:cNvPr>
        <xdr:cNvSpPr txBox="1"/>
      </xdr:nvSpPr>
      <xdr:spPr>
        <a:xfrm>
          <a:off x="19310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20156</xdr:rowOff>
    </xdr:from>
    <xdr:ext cx="469744" cy="259045"/>
    <xdr:sp macro="" textlink="">
      <xdr:nvSpPr>
        <xdr:cNvPr id="936" name="n_4aveValue【公民館】&#10;一人当たり面積">
          <a:extLst>
            <a:ext uri="{FF2B5EF4-FFF2-40B4-BE49-F238E27FC236}">
              <a16:creationId xmlns:a16="http://schemas.microsoft.com/office/drawing/2014/main" id="{CE1F89BB-9970-42E0-A7BF-9F8FA060D53A}"/>
            </a:ext>
          </a:extLst>
        </xdr:cNvPr>
        <xdr:cNvSpPr txBox="1"/>
      </xdr:nvSpPr>
      <xdr:spPr>
        <a:xfrm>
          <a:off x="18421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37391</xdr:rowOff>
    </xdr:from>
    <xdr:ext cx="469744" cy="259045"/>
    <xdr:sp macro="" textlink="">
      <xdr:nvSpPr>
        <xdr:cNvPr id="937" name="n_1mainValue【公民館】&#10;一人当たり面積">
          <a:extLst>
            <a:ext uri="{FF2B5EF4-FFF2-40B4-BE49-F238E27FC236}">
              <a16:creationId xmlns:a16="http://schemas.microsoft.com/office/drawing/2014/main" id="{28434611-5BA0-45C5-B72F-48F9692066BA}"/>
            </a:ext>
          </a:extLst>
        </xdr:cNvPr>
        <xdr:cNvSpPr txBox="1"/>
      </xdr:nvSpPr>
      <xdr:spPr>
        <a:xfrm>
          <a:off x="210757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21063</xdr:rowOff>
    </xdr:from>
    <xdr:ext cx="469744" cy="259045"/>
    <xdr:sp macro="" textlink="">
      <xdr:nvSpPr>
        <xdr:cNvPr id="938" name="n_2mainValue【公民館】&#10;一人当たり面積">
          <a:extLst>
            <a:ext uri="{FF2B5EF4-FFF2-40B4-BE49-F238E27FC236}">
              <a16:creationId xmlns:a16="http://schemas.microsoft.com/office/drawing/2014/main" id="{A364163C-AED8-4D9F-AC5A-535C2DB15CC5}"/>
            </a:ext>
          </a:extLst>
        </xdr:cNvPr>
        <xdr:cNvSpPr txBox="1"/>
      </xdr:nvSpPr>
      <xdr:spPr>
        <a:xfrm>
          <a:off x="20199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37391</xdr:rowOff>
    </xdr:from>
    <xdr:ext cx="469744" cy="259045"/>
    <xdr:sp macro="" textlink="">
      <xdr:nvSpPr>
        <xdr:cNvPr id="939" name="n_3mainValue【公民館】&#10;一人当たり面積">
          <a:extLst>
            <a:ext uri="{FF2B5EF4-FFF2-40B4-BE49-F238E27FC236}">
              <a16:creationId xmlns:a16="http://schemas.microsoft.com/office/drawing/2014/main" id="{B16DEFCA-EE48-4C87-80EA-7B10DC81A815}"/>
            </a:ext>
          </a:extLst>
        </xdr:cNvPr>
        <xdr:cNvSpPr txBox="1"/>
      </xdr:nvSpPr>
      <xdr:spPr>
        <a:xfrm>
          <a:off x="19310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37391</xdr:rowOff>
    </xdr:from>
    <xdr:ext cx="469744" cy="259045"/>
    <xdr:sp macro="" textlink="">
      <xdr:nvSpPr>
        <xdr:cNvPr id="940" name="n_4mainValue【公民館】&#10;一人当たり面積">
          <a:extLst>
            <a:ext uri="{FF2B5EF4-FFF2-40B4-BE49-F238E27FC236}">
              <a16:creationId xmlns:a16="http://schemas.microsoft.com/office/drawing/2014/main" id="{BA316762-B65C-46AD-8A0F-E344BB1A4C7F}"/>
            </a:ext>
          </a:extLst>
        </xdr:cNvPr>
        <xdr:cNvSpPr txBox="1"/>
      </xdr:nvSpPr>
      <xdr:spPr>
        <a:xfrm>
          <a:off x="18421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a:extLst>
            <a:ext uri="{FF2B5EF4-FFF2-40B4-BE49-F238E27FC236}">
              <a16:creationId xmlns:a16="http://schemas.microsoft.com/office/drawing/2014/main" id="{A641CEC4-3CCE-4FEF-9CF6-31E1C34B78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a:extLst>
            <a:ext uri="{FF2B5EF4-FFF2-40B4-BE49-F238E27FC236}">
              <a16:creationId xmlns:a16="http://schemas.microsoft.com/office/drawing/2014/main" id="{8C6FF4E4-BD8F-4AE1-ACAD-12BC7452D4D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a:extLst>
            <a:ext uri="{FF2B5EF4-FFF2-40B4-BE49-F238E27FC236}">
              <a16:creationId xmlns:a16="http://schemas.microsoft.com/office/drawing/2014/main" id="{291FCDAF-1771-4C73-A360-DF409EAE2C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ほとんどの類型において、有形固定資産減価償却率は類似団体を上回っており、特に漁港、児童館、認定こども園・幼稚園・保育所、公営住宅は高い水準にある。</a:t>
          </a:r>
          <a:endParaRPr lang="ja-JP" altLang="ja-JP" sz="1400">
            <a:effectLst/>
          </a:endParaRPr>
        </a:p>
        <a:p>
          <a:r>
            <a:rPr kumimoji="1" lang="ja-JP" altLang="ja-JP" sz="1100">
              <a:solidFill>
                <a:schemeClr val="dk1"/>
              </a:solidFill>
              <a:effectLst/>
              <a:latin typeface="+mn-lt"/>
              <a:ea typeface="+mn-ea"/>
              <a:cs typeface="+mn-cs"/>
            </a:rPr>
            <a:t>　公営住宅については、建設から相当年数が経過し老朽化が著しい建物が多いことから、既存ストックの長寿命化を図るため公営住宅等長寿命化計画に基づき、計画的な改修・改善を進めている。</a:t>
          </a:r>
          <a:endParaRPr lang="ja-JP" altLang="ja-JP" sz="1400">
            <a:effectLst/>
          </a:endParaRPr>
        </a:p>
        <a:p>
          <a:r>
            <a:rPr kumimoji="1" lang="ja-JP" altLang="ja-JP" sz="1100">
              <a:solidFill>
                <a:schemeClr val="dk1"/>
              </a:solidFill>
              <a:effectLst/>
              <a:latin typeface="+mn-lt"/>
              <a:ea typeface="+mn-ea"/>
              <a:cs typeface="+mn-cs"/>
            </a:rPr>
            <a:t>　児童館については、市立で５館あり、耐震性は確保されているが、築３０～４０年を経過している施設も多く、老朽化が進んでいる。配置が地域的に偏っていることや利用状況の実態に鑑み、青少年を含む子どもの居場所づくり事業への転換を図り、施設の在り方について検討していく。</a:t>
          </a:r>
          <a:endParaRPr lang="ja-JP" altLang="ja-JP" sz="1400">
            <a:effectLst/>
          </a:endParaRPr>
        </a:p>
        <a:p>
          <a:r>
            <a:rPr kumimoji="1" lang="ja-JP" altLang="ja-JP" sz="1100">
              <a:solidFill>
                <a:schemeClr val="dk1"/>
              </a:solidFill>
              <a:effectLst/>
              <a:latin typeface="+mn-lt"/>
              <a:ea typeface="+mn-ea"/>
              <a:cs typeface="+mn-cs"/>
            </a:rPr>
            <a:t>　また、保育所と幼稚園の一体化による幼保連携型認定こども園に整備することで施設の最適配置を図るとともに、老朽化した保育所を廃止した幼稚園に移転するなど施設の最適化を図っている。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1B5C4A-C93A-4CB1-BA11-881923889C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DD56E6-DE87-4398-8F57-230D558E74E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9000B9-67FE-4834-B3F8-0965AA4896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5991C2-17AD-4CE2-AA8C-C0E943EAE80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682A51-9062-4E86-A1E9-7E32BC01A53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E47256-A34E-428C-9792-E927FCA983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C560AB-A3C4-4C48-86B2-AC1F491C06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AA2D2D-9881-4142-ACF2-4C8F3A1708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FB0BAB-66EF-480A-8C2F-EFF93B5DE9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00822E-7A91-4ED9-BC80-1857DD72467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272,645
263,201
711.18
117,913,132
116,866,178
791,473
69,752,728
102,123,892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3242DB-0A76-40C5-8D9F-49CDA138A31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BF5460B-BD22-467A-89E4-0AC4E0AD15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32C6D1-D3CD-4885-BA52-D3D4F02EF8D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B1673A-45DD-4DF7-A9F7-94FC9243A3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C1AEC7-448C-4618-A30B-ED036CF1FB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26F8741-FFB8-4B9D-9EF6-5EADC86A8C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185EED0-770C-401E-925F-47305B174E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156A242-8FA6-4805-92F1-89EACA336F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27A45AD-0FF3-4D3B-B6E9-ABDE712265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A596D8-326D-4CDB-9761-3DDA2482072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CEB31C-AD36-412B-8F5B-E7E6227172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D8E202-67C0-4FBA-9561-19AC5296FA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62E022-45D4-48EC-A49B-2783226900F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915EE9-7D1F-4A43-A9AF-C5F1E023E03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061152-5DC3-471D-A8A6-0BCD15B604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E470BC-5151-4B95-B7C4-81B434BF53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90EC72-746B-4387-8B1F-F05B5AFBE4B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C0BDFD-FD34-4ECB-9D8C-F0C0446CD7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B3C417-494F-4BB5-B095-62A2736197E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1EBE82-C070-4A39-8151-75862C64325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E5E7F4-CB4B-4793-8C68-154FAF4742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E87A11A-520C-44EC-BE8D-7EC36434F3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8A5AB6-300E-403A-8AAD-129B908D219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7CE0A1-3F6F-4098-8A4E-74B020C7D0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2C67A5-A531-400C-ACE4-CC57506DDD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CFCA1A-40C5-4E0F-86E5-BEAAE637D72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3AFAE1-41E9-47E5-BCAC-DDBE40FF38F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DB082D-E70C-4C6E-B024-D997A3A7D3A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D77A28-CF29-4476-A525-BD4EEF3DF3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6AC9EF-D841-4BCA-9E5B-83663D22A8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6E38169-7DBB-4288-883F-6FFA11BBE4C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77D885-F970-4B2F-887A-8A926030DE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33977E9-9986-43F7-AA9F-BF2830E12A6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6ACE8D7-06DB-4E19-B9FB-885F8B4B7E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292074A-70F4-4722-AE4E-9DE04525824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5E11AE1-B116-4E29-A010-6AD8205D02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1B860E3-9A6C-4D06-AA5F-F016064EE84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14AB0B9-0D25-4939-9FFD-9C05B979B91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94F3511-078E-4CD2-8BE0-387543B6C1E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EB1D60-410C-4A39-B7B0-6701B28B91A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D3CFEF1-2113-4529-BEE2-842D2078C55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F6FD354-B655-4DD2-8473-34638C12B5D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27B9423-344C-415B-AC11-ADED56A4E6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E2AC46D-565E-42D7-B4CA-BCD3B14426E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3CA558D-FEA0-404A-BD4D-41FF0D7EF4C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8BDDD88D-CAB9-434E-8B11-CE875F0590B4}"/>
            </a:ext>
          </a:extLst>
        </xdr:cNvPr>
        <xdr:cNvCxnSpPr/>
      </xdr:nvCxnSpPr>
      <xdr:spPr>
        <a:xfrm flipV="1">
          <a:off x="4634865" y="583882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9C13F5AD-4315-40CC-8A18-4BC77BDD7503}"/>
            </a:ext>
          </a:extLst>
        </xdr:cNvPr>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0D1789D4-34E6-48EB-9131-DE8EE7B93C45}"/>
            </a:ext>
          </a:extLst>
        </xdr:cNvPr>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E3EF41A5-3C1D-4AEB-A0FE-440384360EDE}"/>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E4C571C3-1866-41D8-BD52-19BB73B16B91}"/>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3DAD9EA1-3E17-4535-B0D0-F4499DA520F9}"/>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AA6CD9C7-C8C5-44BB-9910-2F5C68F1250E}"/>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E1138DED-B5A9-45CB-9C08-8929B99D8538}"/>
            </a:ext>
          </a:extLst>
        </xdr:cNvPr>
        <xdr:cNvSpPr/>
      </xdr:nvSpPr>
      <xdr:spPr>
        <a:xfrm>
          <a:off x="3746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750BD954-62E6-41E9-9BD9-0C0A91F81A8F}"/>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4CA47BAD-802B-4F30-8FA1-A7C332DAA1C9}"/>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a:extLst>
            <a:ext uri="{FF2B5EF4-FFF2-40B4-BE49-F238E27FC236}">
              <a16:creationId xmlns:a16="http://schemas.microsoft.com/office/drawing/2014/main" id="{5CC5F5F0-36BD-48A0-AD1B-3A36D3251239}"/>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E62FD1-D01E-40FC-AFC0-C326C673C57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C72885-0291-4A29-A157-D35DBAE241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ECC5B3C-2795-497A-BBDF-67F062AA94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FFAE61A-2141-4A24-A6C4-090010D4456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A7561ED-9D1F-4501-87DF-C0E302B578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3" name="楕円 72">
          <a:extLst>
            <a:ext uri="{FF2B5EF4-FFF2-40B4-BE49-F238E27FC236}">
              <a16:creationId xmlns:a16="http://schemas.microsoft.com/office/drawing/2014/main" id="{3E7CAF01-E1E4-42B4-B5BC-440B9F328DD3}"/>
            </a:ext>
          </a:extLst>
        </xdr:cNvPr>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4" name="【図書館】&#10;有形固定資産減価償却率該当値テキスト">
          <a:extLst>
            <a:ext uri="{FF2B5EF4-FFF2-40B4-BE49-F238E27FC236}">
              <a16:creationId xmlns:a16="http://schemas.microsoft.com/office/drawing/2014/main" id="{C41E0BD3-E21A-44DB-9102-A8F644BEEFFE}"/>
            </a:ext>
          </a:extLst>
        </xdr:cNvPr>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5" name="楕円 74">
          <a:extLst>
            <a:ext uri="{FF2B5EF4-FFF2-40B4-BE49-F238E27FC236}">
              <a16:creationId xmlns:a16="http://schemas.microsoft.com/office/drawing/2014/main" id="{8E3F0967-1369-49BA-9608-B2CA181BB05F}"/>
            </a:ext>
          </a:extLst>
        </xdr:cNvPr>
        <xdr:cNvSpPr/>
      </xdr:nvSpPr>
      <xdr:spPr>
        <a:xfrm>
          <a:off x="3746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83820</xdr:rowOff>
    </xdr:to>
    <xdr:cxnSp macro="">
      <xdr:nvCxnSpPr>
        <xdr:cNvPr id="76" name="直線コネクタ 75">
          <a:extLst>
            <a:ext uri="{FF2B5EF4-FFF2-40B4-BE49-F238E27FC236}">
              <a16:creationId xmlns:a16="http://schemas.microsoft.com/office/drawing/2014/main" id="{DD0BEB54-5BA3-4527-BF34-B66519BDAF12}"/>
            </a:ext>
          </a:extLst>
        </xdr:cNvPr>
        <xdr:cNvCxnSpPr/>
      </xdr:nvCxnSpPr>
      <xdr:spPr>
        <a:xfrm flipV="1">
          <a:off x="3797300" y="6568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8255</xdr:rowOff>
    </xdr:from>
    <xdr:to>
      <xdr:col>15</xdr:col>
      <xdr:colOff>101600</xdr:colOff>
      <xdr:row>38</xdr:row>
      <xdr:rowOff>109855</xdr:rowOff>
    </xdr:to>
    <xdr:sp macro="" textlink="">
      <xdr:nvSpPr>
        <xdr:cNvPr id="77" name="楕円 76">
          <a:extLst>
            <a:ext uri="{FF2B5EF4-FFF2-40B4-BE49-F238E27FC236}">
              <a16:creationId xmlns:a16="http://schemas.microsoft.com/office/drawing/2014/main" id="{B62BDDD0-97BD-409A-9E69-7D5DA73B38F1}"/>
            </a:ext>
          </a:extLst>
        </xdr:cNvPr>
        <xdr:cNvSpPr/>
      </xdr:nvSpPr>
      <xdr:spPr>
        <a:xfrm>
          <a:off x="2857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59055</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id="{3A777B6B-EFCC-4D2F-AF76-E7746DF97E36}"/>
            </a:ext>
          </a:extLst>
        </xdr:cNvPr>
        <xdr:cNvCxnSpPr/>
      </xdr:nvCxnSpPr>
      <xdr:spPr>
        <a:xfrm>
          <a:off x="2908300" y="65741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9" name="楕円 78">
          <a:extLst>
            <a:ext uri="{FF2B5EF4-FFF2-40B4-BE49-F238E27FC236}">
              <a16:creationId xmlns:a16="http://schemas.microsoft.com/office/drawing/2014/main" id="{45CE530A-BCAE-4D1E-97F6-8934C5C67BDF}"/>
            </a:ext>
          </a:extLst>
        </xdr:cNvPr>
        <xdr:cNvSpPr/>
      </xdr:nvSpPr>
      <xdr:spPr>
        <a:xfrm>
          <a:off x="196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160020</xdr:rowOff>
    </xdr:to>
    <xdr:cxnSp macro="">
      <xdr:nvCxnSpPr>
        <xdr:cNvPr id="80" name="直線コネクタ 79">
          <a:extLst>
            <a:ext uri="{FF2B5EF4-FFF2-40B4-BE49-F238E27FC236}">
              <a16:creationId xmlns:a16="http://schemas.microsoft.com/office/drawing/2014/main" id="{14A4A2A1-EEEA-4FE7-9C62-E2DBB852F849}"/>
            </a:ext>
          </a:extLst>
        </xdr:cNvPr>
        <xdr:cNvCxnSpPr/>
      </xdr:nvCxnSpPr>
      <xdr:spPr>
        <a:xfrm flipV="1">
          <a:off x="2019300" y="657415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67310</xdr:rowOff>
    </xdr:from>
    <xdr:to>
      <xdr:col>6</xdr:col>
      <xdr:colOff>38100</xdr:colOff>
      <xdr:row>38</xdr:row>
      <xdr:rowOff>168910</xdr:rowOff>
    </xdr:to>
    <xdr:sp macro="" textlink="">
      <xdr:nvSpPr>
        <xdr:cNvPr id="81" name="楕円 80">
          <a:extLst>
            <a:ext uri="{FF2B5EF4-FFF2-40B4-BE49-F238E27FC236}">
              <a16:creationId xmlns:a16="http://schemas.microsoft.com/office/drawing/2014/main" id="{1B7E60F0-CB50-495F-A1CF-C27F68507199}"/>
            </a:ext>
          </a:extLst>
        </xdr:cNvPr>
        <xdr:cNvSpPr/>
      </xdr:nvSpPr>
      <xdr:spPr>
        <a:xfrm>
          <a:off x="1079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118110</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EE100689-0994-48AB-AE9A-CDFD6F02C70F}"/>
            </a:ext>
          </a:extLst>
        </xdr:cNvPr>
        <xdr:cNvCxnSpPr/>
      </xdr:nvCxnSpPr>
      <xdr:spPr>
        <a:xfrm>
          <a:off x="1130300" y="66332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41815D26-ACA0-4323-A246-9731C9D78D27}"/>
            </a:ext>
          </a:extLst>
        </xdr:cNvPr>
        <xdr:cNvSpPr txBox="1"/>
      </xdr:nvSpPr>
      <xdr:spPr>
        <a:xfrm>
          <a:off x="35820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D16D6AD6-1896-4251-B258-ADE4C2129A6B}"/>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5" name="n_3aveValue【図書館】&#10;有形固定資産減価償却率">
          <a:extLst>
            <a:ext uri="{FF2B5EF4-FFF2-40B4-BE49-F238E27FC236}">
              <a16:creationId xmlns:a16="http://schemas.microsoft.com/office/drawing/2014/main" id="{020118C3-956D-459B-BAA8-71E5D63C6905}"/>
            </a:ext>
          </a:extLst>
        </xdr:cNvPr>
        <xdr:cNvSpPr txBox="1"/>
      </xdr:nvSpPr>
      <xdr:spPr>
        <a:xfrm>
          <a:off x="1816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6" name="n_4aveValue【図書館】&#10;有形固定資産減価償却率">
          <a:extLst>
            <a:ext uri="{FF2B5EF4-FFF2-40B4-BE49-F238E27FC236}">
              <a16:creationId xmlns:a16="http://schemas.microsoft.com/office/drawing/2014/main" id="{0AB75181-3375-40ED-8B86-1C217F5CE652}"/>
            </a:ext>
          </a:extLst>
        </xdr:cNvPr>
        <xdr:cNvSpPr txBox="1"/>
      </xdr:nvSpPr>
      <xdr:spPr>
        <a:xfrm>
          <a:off x="927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125747</xdr:rowOff>
    </xdr:from>
    <xdr:ext cx="405111" cy="259045"/>
    <xdr:sp macro="" textlink="">
      <xdr:nvSpPr>
        <xdr:cNvPr id="87" name="n_1mainValue【図書館】&#10;有形固定資産減価償却率">
          <a:extLst>
            <a:ext uri="{FF2B5EF4-FFF2-40B4-BE49-F238E27FC236}">
              <a16:creationId xmlns:a16="http://schemas.microsoft.com/office/drawing/2014/main" id="{F478A48E-7FAF-4277-A099-B3647CF47047}"/>
            </a:ext>
          </a:extLst>
        </xdr:cNvPr>
        <xdr:cNvSpPr txBox="1"/>
      </xdr:nvSpPr>
      <xdr:spPr>
        <a:xfrm>
          <a:off x="3582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8" name="n_2mainValue【図書館】&#10;有形固定資産減価償却率">
          <a:extLst>
            <a:ext uri="{FF2B5EF4-FFF2-40B4-BE49-F238E27FC236}">
              <a16:creationId xmlns:a16="http://schemas.microsoft.com/office/drawing/2014/main" id="{46992EEA-F9B6-42FB-ACAD-B5E8871C7F45}"/>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9" name="n_3mainValue【図書館】&#10;有形固定資産減価償却率">
          <a:extLst>
            <a:ext uri="{FF2B5EF4-FFF2-40B4-BE49-F238E27FC236}">
              <a16:creationId xmlns:a16="http://schemas.microsoft.com/office/drawing/2014/main" id="{0F9E7FAF-49D6-4A35-8CF1-B6A193F68D81}"/>
            </a:ext>
          </a:extLst>
        </xdr:cNvPr>
        <xdr:cNvSpPr txBox="1"/>
      </xdr:nvSpPr>
      <xdr:spPr>
        <a:xfrm>
          <a:off x="1816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160037</xdr:rowOff>
    </xdr:from>
    <xdr:ext cx="405111" cy="259045"/>
    <xdr:sp macro="" textlink="">
      <xdr:nvSpPr>
        <xdr:cNvPr id="90" name="n_4mainValue【図書館】&#10;有形固定資産減価償却率">
          <a:extLst>
            <a:ext uri="{FF2B5EF4-FFF2-40B4-BE49-F238E27FC236}">
              <a16:creationId xmlns:a16="http://schemas.microsoft.com/office/drawing/2014/main" id="{B03AFA2C-67F2-4035-8A1A-A5D71013A333}"/>
            </a:ext>
          </a:extLst>
        </xdr:cNvPr>
        <xdr:cNvSpPr txBox="1"/>
      </xdr:nvSpPr>
      <xdr:spPr>
        <a:xfrm>
          <a:off x="927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5141A91-20B7-4BC1-B96F-02FF1EF005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A979D14-A740-4B4C-ADD1-5B7ACBF4ADA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DD62662-8C18-4808-B892-E10F2BE685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7A38096-9015-4731-AE3D-F6CAEF59E93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BB2FCE0-3817-41D9-B322-C16E1890C0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E02BB1A-3CEC-4F58-9B71-7B1B607708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257D38A-F220-48B4-876A-2D886ECF5B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D14CCA9-D6EA-4B2B-A7D6-37F9E605814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3BCE6D5-6A33-47A2-8BD5-54F082AF3D4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9B3771C-14BC-4C08-9E37-1974E400C8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86515E8-1420-4B83-A02E-2DE5562130F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7D49917-D8BF-4411-8C57-50259501B2B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0425170-18BD-4B6F-A0BA-9F35E23F047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EAE747D7-DBD9-46AE-9A59-14082C28B5D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A8D94ED-7376-4A5B-A582-313AE4F1222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CF6757D2-DD60-4167-9CEF-70B588ADFF2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DF11C39-5091-4271-B084-45B5C79CAB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772F4FE7-73D6-49BF-9B22-6BC84654E00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D0CB93E-BF03-49B1-A2D3-B266307ADB2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32B4CDBD-E9E9-40CE-8B6B-772EB39943F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5C5C9DF-E4EA-46C7-91DD-857A8C76847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98DA668B-CC64-41CC-915C-917A7AC351D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C4E1F6CE-8FCA-4B29-94DE-64BE969AB9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66573AA-D768-4486-9F53-61102F873E28}"/>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B469B41C-D1C9-455E-91FE-66EFCC971F6E}"/>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214CF769-87FC-4DAE-9C55-C5FC548E54EF}"/>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A1AA0AD3-C94F-4C8B-B55A-BD5EBF11D4A2}"/>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23CDDEBC-E000-4F6C-B506-BDA71C20DA4A}"/>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FCC6403B-5B83-4921-93FC-32FC6625269A}"/>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52F90559-F520-4B78-95F7-15C5825D181E}"/>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9AFB3622-F329-47BA-8F09-855F428CAF56}"/>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DEA8EC0-7CAD-4B3D-8259-B6A1E47607D8}"/>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21FC44A4-9C6A-4970-A29C-BE377AA5A343}"/>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5E4E5C59-FE10-4103-8B28-A00BDB836CD8}"/>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2D377DF-250F-4D1A-A982-CD1077AEAB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C8587D-AEF0-43CD-AB79-7DF8B4833C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9A773A2-108F-4072-8128-BD1447AFAD0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2873BB-E9A3-4E71-AF58-57D87CF3B8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B75014D-805B-4615-BE63-EAA37A207A6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127000</xdr:rowOff>
    </xdr:from>
    <xdr:to>
      <xdr:col>55</xdr:col>
      <xdr:colOff>50800</xdr:colOff>
      <xdr:row>41</xdr:row>
      <xdr:rowOff>57150</xdr:rowOff>
    </xdr:to>
    <xdr:sp macro="" textlink="">
      <xdr:nvSpPr>
        <xdr:cNvPr id="130" name="楕円 129">
          <a:extLst>
            <a:ext uri="{FF2B5EF4-FFF2-40B4-BE49-F238E27FC236}">
              <a16:creationId xmlns:a16="http://schemas.microsoft.com/office/drawing/2014/main" id="{BF12BC1A-54C3-45DB-856B-0839B2560790}"/>
            </a:ext>
          </a:extLst>
        </xdr:cNvPr>
        <xdr:cNvSpPr/>
      </xdr:nvSpPr>
      <xdr:spPr>
        <a:xfrm>
          <a:off x="104267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105427</xdr:rowOff>
    </xdr:from>
    <xdr:ext cx="469744" cy="259045"/>
    <xdr:sp macro="" textlink="">
      <xdr:nvSpPr>
        <xdr:cNvPr id="131" name="【図書館】&#10;一人当たり面積該当値テキスト">
          <a:extLst>
            <a:ext uri="{FF2B5EF4-FFF2-40B4-BE49-F238E27FC236}">
              <a16:creationId xmlns:a16="http://schemas.microsoft.com/office/drawing/2014/main" id="{1ABB49A7-A3C7-4FE0-BAFB-2A1A3350DF49}"/>
            </a:ext>
          </a:extLst>
        </xdr:cNvPr>
        <xdr:cNvSpPr txBox="1"/>
      </xdr:nvSpPr>
      <xdr:spPr>
        <a:xfrm>
          <a:off x="10515600"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2" name="楕円 131">
          <a:extLst>
            <a:ext uri="{FF2B5EF4-FFF2-40B4-BE49-F238E27FC236}">
              <a16:creationId xmlns:a16="http://schemas.microsoft.com/office/drawing/2014/main" id="{FBD51D8C-510C-4964-85EF-D05DDF559548}"/>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6350</xdr:rowOff>
    </xdr:from>
    <xdr:to>
      <xdr:col>55</xdr:col>
      <xdr:colOff>0</xdr:colOff>
      <xdr:row>41</xdr:row>
      <xdr:rowOff>19050</xdr:rowOff>
    </xdr:to>
    <xdr:cxnSp macro="">
      <xdr:nvCxnSpPr>
        <xdr:cNvPr id="133" name="直線コネクタ 132">
          <a:extLst>
            <a:ext uri="{FF2B5EF4-FFF2-40B4-BE49-F238E27FC236}">
              <a16:creationId xmlns:a16="http://schemas.microsoft.com/office/drawing/2014/main" id="{E2A51666-E535-41B6-B618-51636784CB83}"/>
            </a:ext>
          </a:extLst>
        </xdr:cNvPr>
        <xdr:cNvCxnSpPr/>
      </xdr:nvCxnSpPr>
      <xdr:spPr>
        <a:xfrm flipV="1">
          <a:off x="9639300" y="7035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4" name="楕円 133">
          <a:extLst>
            <a:ext uri="{FF2B5EF4-FFF2-40B4-BE49-F238E27FC236}">
              <a16:creationId xmlns:a16="http://schemas.microsoft.com/office/drawing/2014/main" id="{47900A64-0755-4A56-B5A0-A2F3FC40577F}"/>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5" name="直線コネクタ 134">
          <a:extLst>
            <a:ext uri="{FF2B5EF4-FFF2-40B4-BE49-F238E27FC236}">
              <a16:creationId xmlns:a16="http://schemas.microsoft.com/office/drawing/2014/main" id="{99AFCC9E-9D24-4BB4-A176-9F3D833BDE30}"/>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95250</xdr:rowOff>
    </xdr:from>
    <xdr:to>
      <xdr:col>41</xdr:col>
      <xdr:colOff>101600</xdr:colOff>
      <xdr:row>42</xdr:row>
      <xdr:rowOff>25400</xdr:rowOff>
    </xdr:to>
    <xdr:sp macro="" textlink="">
      <xdr:nvSpPr>
        <xdr:cNvPr id="136" name="楕円 135">
          <a:extLst>
            <a:ext uri="{FF2B5EF4-FFF2-40B4-BE49-F238E27FC236}">
              <a16:creationId xmlns:a16="http://schemas.microsoft.com/office/drawing/2014/main" id="{91DF8EBC-31BC-4628-BC64-3C46F25E01D4}"/>
            </a:ext>
          </a:extLst>
        </xdr:cNvPr>
        <xdr:cNvSpPr/>
      </xdr:nvSpPr>
      <xdr:spPr>
        <a:xfrm>
          <a:off x="7810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146050</xdr:rowOff>
    </xdr:to>
    <xdr:cxnSp macro="">
      <xdr:nvCxnSpPr>
        <xdr:cNvPr id="137" name="直線コネクタ 136">
          <a:extLst>
            <a:ext uri="{FF2B5EF4-FFF2-40B4-BE49-F238E27FC236}">
              <a16:creationId xmlns:a16="http://schemas.microsoft.com/office/drawing/2014/main" id="{36A16A52-1C5B-4F43-9839-EDF2FE146985}"/>
            </a:ext>
          </a:extLst>
        </xdr:cNvPr>
        <xdr:cNvCxnSpPr/>
      </xdr:nvCxnSpPr>
      <xdr:spPr>
        <a:xfrm flipV="1">
          <a:off x="7861300" y="704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95250</xdr:rowOff>
    </xdr:from>
    <xdr:to>
      <xdr:col>36</xdr:col>
      <xdr:colOff>165100</xdr:colOff>
      <xdr:row>42</xdr:row>
      <xdr:rowOff>25400</xdr:rowOff>
    </xdr:to>
    <xdr:sp macro="" textlink="">
      <xdr:nvSpPr>
        <xdr:cNvPr id="138" name="楕円 137">
          <a:extLst>
            <a:ext uri="{FF2B5EF4-FFF2-40B4-BE49-F238E27FC236}">
              <a16:creationId xmlns:a16="http://schemas.microsoft.com/office/drawing/2014/main" id="{DD63439A-CB15-4DF9-B4F9-A58AE6A9C264}"/>
            </a:ext>
          </a:extLst>
        </xdr:cNvPr>
        <xdr:cNvSpPr/>
      </xdr:nvSpPr>
      <xdr:spPr>
        <a:xfrm>
          <a:off x="6921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146050</xdr:rowOff>
    </xdr:from>
    <xdr:to>
      <xdr:col>41</xdr:col>
      <xdr:colOff>50800</xdr:colOff>
      <xdr:row>41</xdr:row>
      <xdr:rowOff>146050</xdr:rowOff>
    </xdr:to>
    <xdr:cxnSp macro="">
      <xdr:nvCxnSpPr>
        <xdr:cNvPr id="139" name="直線コネクタ 138">
          <a:extLst>
            <a:ext uri="{FF2B5EF4-FFF2-40B4-BE49-F238E27FC236}">
              <a16:creationId xmlns:a16="http://schemas.microsoft.com/office/drawing/2014/main" id="{2F859061-9AA8-4088-B7E4-65A5905A8F8D}"/>
            </a:ext>
          </a:extLst>
        </xdr:cNvPr>
        <xdr:cNvCxnSpPr/>
      </xdr:nvCxnSpPr>
      <xdr:spPr>
        <a:xfrm>
          <a:off x="6972300" y="717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0126194F-06FC-4D94-BD5B-DDC2BD791391}"/>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F1795DCF-2C8C-49E9-9146-1B5C8E985E0F}"/>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C46A3121-6B15-4CC1-891F-B54E3CAE502B}"/>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66380952-814A-4C4F-8559-BCE0ED91E678}"/>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4" name="n_1mainValue【図書館】&#10;一人当たり面積">
          <a:extLst>
            <a:ext uri="{FF2B5EF4-FFF2-40B4-BE49-F238E27FC236}">
              <a16:creationId xmlns:a16="http://schemas.microsoft.com/office/drawing/2014/main" id="{2141BBA9-8ED4-434D-90C6-263DDB89D9C4}"/>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5" name="n_2mainValue【図書館】&#10;一人当たり面積">
          <a:extLst>
            <a:ext uri="{FF2B5EF4-FFF2-40B4-BE49-F238E27FC236}">
              <a16:creationId xmlns:a16="http://schemas.microsoft.com/office/drawing/2014/main" id="{CD54804E-5BC0-4E61-9458-2739F00EE8D5}"/>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16527</xdr:rowOff>
    </xdr:from>
    <xdr:ext cx="469744" cy="259045"/>
    <xdr:sp macro="" textlink="">
      <xdr:nvSpPr>
        <xdr:cNvPr id="146" name="n_3mainValue【図書館】&#10;一人当たり面積">
          <a:extLst>
            <a:ext uri="{FF2B5EF4-FFF2-40B4-BE49-F238E27FC236}">
              <a16:creationId xmlns:a16="http://schemas.microsoft.com/office/drawing/2014/main" id="{FCDB2F0F-7AA3-44E1-A17B-782EF62C7E25}"/>
            </a:ext>
          </a:extLst>
        </xdr:cNvPr>
        <xdr:cNvSpPr txBox="1"/>
      </xdr:nvSpPr>
      <xdr:spPr>
        <a:xfrm>
          <a:off x="7626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16527</xdr:rowOff>
    </xdr:from>
    <xdr:ext cx="469744" cy="259045"/>
    <xdr:sp macro="" textlink="">
      <xdr:nvSpPr>
        <xdr:cNvPr id="147" name="n_4mainValue【図書館】&#10;一人当たり面積">
          <a:extLst>
            <a:ext uri="{FF2B5EF4-FFF2-40B4-BE49-F238E27FC236}">
              <a16:creationId xmlns:a16="http://schemas.microsoft.com/office/drawing/2014/main" id="{CE9C67DD-E8ED-4F48-AD55-581C92273B80}"/>
            </a:ext>
          </a:extLst>
        </xdr:cNvPr>
        <xdr:cNvSpPr txBox="1"/>
      </xdr:nvSpPr>
      <xdr:spPr>
        <a:xfrm>
          <a:off x="6737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E7CD566-2A8D-413D-8449-AC918F8C79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30F41168-C1EC-4B56-AE0E-16DC83B21B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954DCE8-E9FC-49D9-B25B-A1D16884CB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5334A37-0296-4D9B-AB89-9BAD56ED21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6982705-C05C-4C9F-983E-143A4BE259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B0A72A3-66AD-4444-9249-3EC97C71F5C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555A281-0C7E-492F-B382-AFEE7FCA97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28866C4-DAEB-4928-95B9-6E584DAD8C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ECD282C-244D-426C-94B5-6078B16E04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35D74BC-AC56-43FE-BDC3-9EF3D23467D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A02D9E6-8FB6-419F-821F-8F459D7FB8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3582164-1444-4E48-B1AD-CBBD21A19F8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C27898F-C669-481B-8E13-3D4BE3F3A2C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AFBE3D4-2C6E-4CDB-A5DA-721D1D47856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BB86DE39-7F5A-4F82-BB9E-7EFEBAC504A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B4A71DC0-E311-4FA9-9FCF-EAA6A8D76F6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EC70A37E-3415-4773-A899-F0E97DDD265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4C99B6B1-27A0-4B27-A328-D6E501DDF9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F48DB7-3FE2-448A-983F-71E6A7DDF08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4EB62E0-8D90-4AE3-802E-27CCD062E14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71F9D0BA-ED7F-4F06-B940-86DD8B3A348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D00B9C4-4B8F-482A-9888-A8DBFACD19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0E90EAB-4E2B-474D-99A0-7816ED1C02C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2564C5D-E7B2-4DBD-82B9-B2142790E3F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9DD1A8F0-7202-4A8A-AF86-5075AB8E518F}"/>
            </a:ext>
          </a:extLst>
        </xdr:cNvPr>
        <xdr:cNvCxnSpPr/>
      </xdr:nvCxnSpPr>
      <xdr:spPr>
        <a:xfrm flipV="1">
          <a:off x="4634865" y="953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95BA0015-F8A8-4A40-9E8B-178C74EFEC6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53A835D6-8D40-4EEB-A595-5D63184167E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A5196C66-3E4D-45E0-98B6-F5BD633E72CB}"/>
            </a:ext>
          </a:extLst>
        </xdr:cNvPr>
        <xdr:cNvSpPr txBox="1"/>
      </xdr:nvSpPr>
      <xdr:spPr>
        <a:xfrm>
          <a:off x="4673600" y="930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20BAB160-5479-421F-A1E8-1B9299D2C740}"/>
            </a:ext>
          </a:extLst>
        </xdr:cNvPr>
        <xdr:cNvCxnSpPr/>
      </xdr:nvCxnSpPr>
      <xdr:spPr>
        <a:xfrm>
          <a:off x="4546600" y="953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5B1D0A0A-54AB-438F-846F-37F6A70C574F}"/>
            </a:ext>
          </a:extLst>
        </xdr:cNvPr>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5016C2B1-FE64-4251-B5C5-CD58545574E7}"/>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5BE507C0-3C2D-4B1C-81B3-5DAF2FFF7648}"/>
            </a:ext>
          </a:extLst>
        </xdr:cNvPr>
        <xdr:cNvSpPr/>
      </xdr:nvSpPr>
      <xdr:spPr>
        <a:xfrm>
          <a:off x="3746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BE37679C-7405-4CD1-B7DA-94AC92E39366}"/>
            </a:ext>
          </a:extLst>
        </xdr:cNvPr>
        <xdr:cNvSpPr/>
      </xdr:nvSpPr>
      <xdr:spPr>
        <a:xfrm>
          <a:off x="2857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6BAC5CC6-4368-4ADF-8709-69C064B5257F}"/>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2" name="フローチャート: 判断 181">
          <a:extLst>
            <a:ext uri="{FF2B5EF4-FFF2-40B4-BE49-F238E27FC236}">
              <a16:creationId xmlns:a16="http://schemas.microsoft.com/office/drawing/2014/main" id="{FC3DE430-7FE8-454A-8A7D-45CE70332176}"/>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E2A969B-F920-4D5C-B0C4-D73B0F128BF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03C21AE-7B2B-4F22-95B7-1BECA9B7D6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DCD7240-EF6C-40FF-9CEF-8047C8CF964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86F92F-D5A6-4A03-BD32-721C1F8BDBF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321785-B32A-41BD-8938-E5371F30B1E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71120</xdr:rowOff>
    </xdr:from>
    <xdr:to>
      <xdr:col>24</xdr:col>
      <xdr:colOff>114300</xdr:colOff>
      <xdr:row>58</xdr:row>
      <xdr:rowOff>1270</xdr:rowOff>
    </xdr:to>
    <xdr:sp macro="" textlink="">
      <xdr:nvSpPr>
        <xdr:cNvPr id="188" name="楕円 187">
          <a:extLst>
            <a:ext uri="{FF2B5EF4-FFF2-40B4-BE49-F238E27FC236}">
              <a16:creationId xmlns:a16="http://schemas.microsoft.com/office/drawing/2014/main" id="{7AE4BC9D-15E5-4B39-84B7-FA1B3B80216C}"/>
            </a:ext>
          </a:extLst>
        </xdr:cNvPr>
        <xdr:cNvSpPr/>
      </xdr:nvSpPr>
      <xdr:spPr>
        <a:xfrm>
          <a:off x="4584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93997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E2F0EB34-CF43-4F1E-A035-92C499239CCB}"/>
            </a:ext>
          </a:extLst>
        </xdr:cNvPr>
        <xdr:cNvSpPr txBox="1"/>
      </xdr:nvSpPr>
      <xdr:spPr>
        <a:xfrm>
          <a:off x="4673600"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164465</xdr:rowOff>
    </xdr:from>
    <xdr:to>
      <xdr:col>20</xdr:col>
      <xdr:colOff>38100</xdr:colOff>
      <xdr:row>57</xdr:row>
      <xdr:rowOff>94615</xdr:rowOff>
    </xdr:to>
    <xdr:sp macro="" textlink="">
      <xdr:nvSpPr>
        <xdr:cNvPr id="190" name="楕円 189">
          <a:extLst>
            <a:ext uri="{FF2B5EF4-FFF2-40B4-BE49-F238E27FC236}">
              <a16:creationId xmlns:a16="http://schemas.microsoft.com/office/drawing/2014/main" id="{25D92B3E-A22D-4AF5-9C6E-B9E5F8BA5C9F}"/>
            </a:ext>
          </a:extLst>
        </xdr:cNvPr>
        <xdr:cNvSpPr/>
      </xdr:nvSpPr>
      <xdr:spPr>
        <a:xfrm>
          <a:off x="3746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43815</xdr:rowOff>
    </xdr:from>
    <xdr:to>
      <xdr:col>24</xdr:col>
      <xdr:colOff>63500</xdr:colOff>
      <xdr:row>57</xdr:row>
      <xdr:rowOff>121920</xdr:rowOff>
    </xdr:to>
    <xdr:cxnSp macro="">
      <xdr:nvCxnSpPr>
        <xdr:cNvPr id="191" name="直線コネクタ 190">
          <a:extLst>
            <a:ext uri="{FF2B5EF4-FFF2-40B4-BE49-F238E27FC236}">
              <a16:creationId xmlns:a16="http://schemas.microsoft.com/office/drawing/2014/main" id="{7FC3EADA-0098-42DF-9A0F-47EC864822E0}"/>
            </a:ext>
          </a:extLst>
        </xdr:cNvPr>
        <xdr:cNvCxnSpPr/>
      </xdr:nvCxnSpPr>
      <xdr:spPr>
        <a:xfrm>
          <a:off x="3797300" y="981646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93980</xdr:rowOff>
    </xdr:from>
    <xdr:to>
      <xdr:col>15</xdr:col>
      <xdr:colOff>101600</xdr:colOff>
      <xdr:row>57</xdr:row>
      <xdr:rowOff>24130</xdr:rowOff>
    </xdr:to>
    <xdr:sp macro="" textlink="">
      <xdr:nvSpPr>
        <xdr:cNvPr id="192" name="楕円 191">
          <a:extLst>
            <a:ext uri="{FF2B5EF4-FFF2-40B4-BE49-F238E27FC236}">
              <a16:creationId xmlns:a16="http://schemas.microsoft.com/office/drawing/2014/main" id="{938A7781-A73E-453E-8BD1-4C2DD7C2E7CE}"/>
            </a:ext>
          </a:extLst>
        </xdr:cNvPr>
        <xdr:cNvSpPr/>
      </xdr:nvSpPr>
      <xdr:spPr>
        <a:xfrm>
          <a:off x="2857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144780</xdr:rowOff>
    </xdr:from>
    <xdr:to>
      <xdr:col>19</xdr:col>
      <xdr:colOff>177800</xdr:colOff>
      <xdr:row>57</xdr:row>
      <xdr:rowOff>43815</xdr:rowOff>
    </xdr:to>
    <xdr:cxnSp macro="">
      <xdr:nvCxnSpPr>
        <xdr:cNvPr id="193" name="直線コネクタ 192">
          <a:extLst>
            <a:ext uri="{FF2B5EF4-FFF2-40B4-BE49-F238E27FC236}">
              <a16:creationId xmlns:a16="http://schemas.microsoft.com/office/drawing/2014/main" id="{31199346-D3CD-428E-BF28-AC6DCA1B33C8}"/>
            </a:ext>
          </a:extLst>
        </xdr:cNvPr>
        <xdr:cNvCxnSpPr/>
      </xdr:nvCxnSpPr>
      <xdr:spPr>
        <a:xfrm>
          <a:off x="2908300" y="974598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46355</xdr:rowOff>
    </xdr:from>
    <xdr:to>
      <xdr:col>10</xdr:col>
      <xdr:colOff>165100</xdr:colOff>
      <xdr:row>60</xdr:row>
      <xdr:rowOff>147955</xdr:rowOff>
    </xdr:to>
    <xdr:sp macro="" textlink="">
      <xdr:nvSpPr>
        <xdr:cNvPr id="194" name="楕円 193">
          <a:extLst>
            <a:ext uri="{FF2B5EF4-FFF2-40B4-BE49-F238E27FC236}">
              <a16:creationId xmlns:a16="http://schemas.microsoft.com/office/drawing/2014/main" id="{39936B38-2FDE-4E0E-BF3F-A035F987C708}"/>
            </a:ext>
          </a:extLst>
        </xdr:cNvPr>
        <xdr:cNvSpPr/>
      </xdr:nvSpPr>
      <xdr:spPr>
        <a:xfrm>
          <a:off x="1968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144780</xdr:rowOff>
    </xdr:from>
    <xdr:to>
      <xdr:col>15</xdr:col>
      <xdr:colOff>50800</xdr:colOff>
      <xdr:row>60</xdr:row>
      <xdr:rowOff>97155</xdr:rowOff>
    </xdr:to>
    <xdr:cxnSp macro="">
      <xdr:nvCxnSpPr>
        <xdr:cNvPr id="195" name="直線コネクタ 194">
          <a:extLst>
            <a:ext uri="{FF2B5EF4-FFF2-40B4-BE49-F238E27FC236}">
              <a16:creationId xmlns:a16="http://schemas.microsoft.com/office/drawing/2014/main" id="{28D7E2B9-32A7-401D-A042-575DCB6FB629}"/>
            </a:ext>
          </a:extLst>
        </xdr:cNvPr>
        <xdr:cNvCxnSpPr/>
      </xdr:nvCxnSpPr>
      <xdr:spPr>
        <a:xfrm flipV="1">
          <a:off x="2019300" y="9745980"/>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6" name="楕円 195">
          <a:extLst>
            <a:ext uri="{FF2B5EF4-FFF2-40B4-BE49-F238E27FC236}">
              <a16:creationId xmlns:a16="http://schemas.microsoft.com/office/drawing/2014/main" id="{87A88740-43C2-4B79-8C14-FFB55D409622}"/>
            </a:ext>
          </a:extLst>
        </xdr:cNvPr>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97155</xdr:rowOff>
    </xdr:from>
    <xdr:to>
      <xdr:col>10</xdr:col>
      <xdr:colOff>114300</xdr:colOff>
      <xdr:row>61</xdr:row>
      <xdr:rowOff>11430</xdr:rowOff>
    </xdr:to>
    <xdr:cxnSp macro="">
      <xdr:nvCxnSpPr>
        <xdr:cNvPr id="197" name="直線コネクタ 196">
          <a:extLst>
            <a:ext uri="{FF2B5EF4-FFF2-40B4-BE49-F238E27FC236}">
              <a16:creationId xmlns:a16="http://schemas.microsoft.com/office/drawing/2014/main" id="{2726324F-81DF-41B7-8DC6-140BF0F06F1F}"/>
            </a:ext>
          </a:extLst>
        </xdr:cNvPr>
        <xdr:cNvCxnSpPr/>
      </xdr:nvCxnSpPr>
      <xdr:spPr>
        <a:xfrm flipV="1">
          <a:off x="1130300" y="1038415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152417</xdr:rowOff>
    </xdr:from>
    <xdr:ext cx="405111" cy="259045"/>
    <xdr:sp macro="" textlink="">
      <xdr:nvSpPr>
        <xdr:cNvPr id="198" name="n_1aveValue【体育館・プール】&#10;有形固定資産減価償却率">
          <a:extLst>
            <a:ext uri="{FF2B5EF4-FFF2-40B4-BE49-F238E27FC236}">
              <a16:creationId xmlns:a16="http://schemas.microsoft.com/office/drawing/2014/main" id="{D0A58B19-B037-4153-85CF-EA748F0DEA66}"/>
            </a:ext>
          </a:extLst>
        </xdr:cNvPr>
        <xdr:cNvSpPr txBox="1"/>
      </xdr:nvSpPr>
      <xdr:spPr>
        <a:xfrm>
          <a:off x="35820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163847</xdr:rowOff>
    </xdr:from>
    <xdr:ext cx="405111" cy="259045"/>
    <xdr:sp macro="" textlink="">
      <xdr:nvSpPr>
        <xdr:cNvPr id="199" name="n_2aveValue【体育館・プール】&#10;有形固定資産減価償却率">
          <a:extLst>
            <a:ext uri="{FF2B5EF4-FFF2-40B4-BE49-F238E27FC236}">
              <a16:creationId xmlns:a16="http://schemas.microsoft.com/office/drawing/2014/main" id="{701E0063-7E11-4506-94EE-40EAF727C55B}"/>
            </a:ext>
          </a:extLst>
        </xdr:cNvPr>
        <xdr:cNvSpPr txBox="1"/>
      </xdr:nvSpPr>
      <xdr:spPr>
        <a:xfrm>
          <a:off x="2705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a:extLst>
            <a:ext uri="{FF2B5EF4-FFF2-40B4-BE49-F238E27FC236}">
              <a16:creationId xmlns:a16="http://schemas.microsoft.com/office/drawing/2014/main" id="{C4800327-BA8C-43B1-976C-5A26EF55549E}"/>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201" name="n_4aveValue【体育館・プール】&#10;有形固定資産減価償却率">
          <a:extLst>
            <a:ext uri="{FF2B5EF4-FFF2-40B4-BE49-F238E27FC236}">
              <a16:creationId xmlns:a16="http://schemas.microsoft.com/office/drawing/2014/main" id="{FD403FAC-3102-4A90-9F05-5C8ADACC627C}"/>
            </a:ext>
          </a:extLst>
        </xdr:cNvPr>
        <xdr:cNvSpPr txBox="1"/>
      </xdr:nvSpPr>
      <xdr:spPr>
        <a:xfrm>
          <a:off x="927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111142</xdr:rowOff>
    </xdr:from>
    <xdr:ext cx="405111" cy="259045"/>
    <xdr:sp macro="" textlink="">
      <xdr:nvSpPr>
        <xdr:cNvPr id="202" name="n_1mainValue【体育館・プール】&#10;有形固定資産減価償却率">
          <a:extLst>
            <a:ext uri="{FF2B5EF4-FFF2-40B4-BE49-F238E27FC236}">
              <a16:creationId xmlns:a16="http://schemas.microsoft.com/office/drawing/2014/main" id="{3482BE1E-ACAB-4C8C-BE18-CDB9209F1BED}"/>
            </a:ext>
          </a:extLst>
        </xdr:cNvPr>
        <xdr:cNvSpPr txBox="1"/>
      </xdr:nvSpPr>
      <xdr:spPr>
        <a:xfrm>
          <a:off x="35820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40657</xdr:rowOff>
    </xdr:from>
    <xdr:ext cx="405111" cy="259045"/>
    <xdr:sp macro="" textlink="">
      <xdr:nvSpPr>
        <xdr:cNvPr id="203" name="n_2mainValue【体育館・プール】&#10;有形固定資産減価償却率">
          <a:extLst>
            <a:ext uri="{FF2B5EF4-FFF2-40B4-BE49-F238E27FC236}">
              <a16:creationId xmlns:a16="http://schemas.microsoft.com/office/drawing/2014/main" id="{E45903EA-9B66-4354-B9CC-763CDC8CB8AB}"/>
            </a:ext>
          </a:extLst>
        </xdr:cNvPr>
        <xdr:cNvSpPr txBox="1"/>
      </xdr:nvSpPr>
      <xdr:spPr>
        <a:xfrm>
          <a:off x="2705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204" name="n_3mainValue【体育館・プール】&#10;有形固定資産減価償却率">
          <a:extLst>
            <a:ext uri="{FF2B5EF4-FFF2-40B4-BE49-F238E27FC236}">
              <a16:creationId xmlns:a16="http://schemas.microsoft.com/office/drawing/2014/main" id="{0E9F6B4D-8972-4848-8B0B-5028D28D5496}"/>
            </a:ext>
          </a:extLst>
        </xdr:cNvPr>
        <xdr:cNvSpPr txBox="1"/>
      </xdr:nvSpPr>
      <xdr:spPr>
        <a:xfrm>
          <a:off x="1816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5" name="n_4mainValue【体育館・プール】&#10;有形固定資産減価償却率">
          <a:extLst>
            <a:ext uri="{FF2B5EF4-FFF2-40B4-BE49-F238E27FC236}">
              <a16:creationId xmlns:a16="http://schemas.microsoft.com/office/drawing/2014/main" id="{A2328A70-BF3E-44FC-902E-D804AE153B96}"/>
            </a:ext>
          </a:extLst>
        </xdr:cNvPr>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2A37A5D-8DA3-499E-8BB7-EE3122D9C7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34383B3B-6892-4450-9D40-EBA9151017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1C0D6F0-4BE2-4843-BD62-13D0AB7073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27C48F3-E106-4293-827A-C404C89E0C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ABF6683-E3CD-4C90-8617-BF585AE5810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0D40D21-00CC-4CB0-9D6B-119315C1D9D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9E38F5A-1B4F-41BE-850C-CC6525B62F0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CFA8AEC-3485-4B38-B836-1D48C0DCA45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EA748C1-74B0-4998-A605-E6D91831EA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80DD6B1-4E65-4234-9332-616C13BC244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93F3DF1-2244-41E5-B3FB-F0067E0BFF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7FD09655-86FE-4E5B-BCA1-B1FE89CA3C3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699C89F-32CF-4490-8686-15D1AB10F3E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52F9F1D1-A9B2-478C-B5E2-BB5027B54DF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64A7EC7-5A77-4EF7-9A5E-0BAAB4D56D9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4DF95C46-B3EF-46AC-B172-3531F949E44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E84DCA72-8218-498B-9EE4-4C8A4BE55F8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1C3372AE-8A3D-48BE-8CAF-46B9AB4892C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60FBE84E-2247-4297-80B4-8C037F563BA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820084C9-90C9-4D80-A691-04D6349064E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0E6DC0D-443A-4C50-977C-1CD2DE19D3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658D110-A3B8-4008-9638-8E46DDD0C94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BBE56317-81E3-4A47-AE4E-A7AB43AAD0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FDA522C2-F6F6-4E23-8EF0-9B99BB2F39EE}"/>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1C71B1-81A9-447B-8353-B843D07C4894}"/>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D7682228-1A72-490F-A3AF-3D51F6629384}"/>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377BE10A-6288-4684-B292-9647B3E20C40}"/>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7CF56C1C-9011-48F2-BE53-60264BEC4638}"/>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15257</xdr:rowOff>
    </xdr:from>
    <xdr:ext cx="469744" cy="259045"/>
    <xdr:sp macro="" textlink="">
      <xdr:nvSpPr>
        <xdr:cNvPr id="234" name="【体育館・プール】&#10;一人当たり面積平均値テキスト">
          <a:extLst>
            <a:ext uri="{FF2B5EF4-FFF2-40B4-BE49-F238E27FC236}">
              <a16:creationId xmlns:a16="http://schemas.microsoft.com/office/drawing/2014/main" id="{19B638C2-C0A4-457E-AC04-92D02E8EA5A3}"/>
            </a:ext>
          </a:extLst>
        </xdr:cNvPr>
        <xdr:cNvSpPr txBox="1"/>
      </xdr:nvSpPr>
      <xdr:spPr>
        <a:xfrm>
          <a:off x="10515600" y="106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F2BD9DDA-EF31-4F70-AB30-DB540507C4C3}"/>
            </a:ext>
          </a:extLst>
        </xdr:cNvPr>
        <xdr:cNvSpPr/>
      </xdr:nvSpPr>
      <xdr:spPr>
        <a:xfrm>
          <a:off x="104267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C4D4C3E8-8CB0-4950-8020-9184F403F0C0}"/>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DE2896A8-715D-4F89-AE78-396479E61544}"/>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38" name="フローチャート: 判断 237">
          <a:extLst>
            <a:ext uri="{FF2B5EF4-FFF2-40B4-BE49-F238E27FC236}">
              <a16:creationId xmlns:a16="http://schemas.microsoft.com/office/drawing/2014/main" id="{0BA3661A-0631-464F-8639-E457979CE010}"/>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FCAF4C65-A1EC-4549-8E72-EC1A599B5A77}"/>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DE5B89C-1FBE-432B-854F-9A0C2C8A87B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A0FAB89-34F8-4184-BEF9-A7FDA5343F7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7351A1C-C8A4-47D2-9709-CF8EA4A6B85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DBB3C89-5108-431C-98D3-ED56C87023C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7E53BFA-8833-4DCB-BC62-54701BDC08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162560</xdr:rowOff>
    </xdr:from>
    <xdr:to>
      <xdr:col>55</xdr:col>
      <xdr:colOff>50800</xdr:colOff>
      <xdr:row>59</xdr:row>
      <xdr:rowOff>92710</xdr:rowOff>
    </xdr:to>
    <xdr:sp macro="" textlink="">
      <xdr:nvSpPr>
        <xdr:cNvPr id="245" name="楕円 244">
          <a:extLst>
            <a:ext uri="{FF2B5EF4-FFF2-40B4-BE49-F238E27FC236}">
              <a16:creationId xmlns:a16="http://schemas.microsoft.com/office/drawing/2014/main" id="{2E54C774-B40E-4AD4-A403-517BAEB9395D}"/>
            </a:ext>
          </a:extLst>
        </xdr:cNvPr>
        <xdr:cNvSpPr/>
      </xdr:nvSpPr>
      <xdr:spPr>
        <a:xfrm>
          <a:off x="10426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13987</xdr:rowOff>
    </xdr:from>
    <xdr:ext cx="469744" cy="259045"/>
    <xdr:sp macro="" textlink="">
      <xdr:nvSpPr>
        <xdr:cNvPr id="246" name="【体育館・プール】&#10;一人当たり面積該当値テキスト">
          <a:extLst>
            <a:ext uri="{FF2B5EF4-FFF2-40B4-BE49-F238E27FC236}">
              <a16:creationId xmlns:a16="http://schemas.microsoft.com/office/drawing/2014/main" id="{319C15F1-B14A-4F98-9B97-338DEC30EFEC}"/>
            </a:ext>
          </a:extLst>
        </xdr:cNvPr>
        <xdr:cNvSpPr txBox="1"/>
      </xdr:nvSpPr>
      <xdr:spPr>
        <a:xfrm>
          <a:off x="10515600"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154940</xdr:rowOff>
    </xdr:from>
    <xdr:to>
      <xdr:col>50</xdr:col>
      <xdr:colOff>165100</xdr:colOff>
      <xdr:row>56</xdr:row>
      <xdr:rowOff>85090</xdr:rowOff>
    </xdr:to>
    <xdr:sp macro="" textlink="">
      <xdr:nvSpPr>
        <xdr:cNvPr id="247" name="楕円 246">
          <a:extLst>
            <a:ext uri="{FF2B5EF4-FFF2-40B4-BE49-F238E27FC236}">
              <a16:creationId xmlns:a16="http://schemas.microsoft.com/office/drawing/2014/main" id="{E66EE01C-BF60-4723-A1FC-F9B1A4EC3B3C}"/>
            </a:ext>
          </a:extLst>
        </xdr:cNvPr>
        <xdr:cNvSpPr/>
      </xdr:nvSpPr>
      <xdr:spPr>
        <a:xfrm>
          <a:off x="9588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34290</xdr:rowOff>
    </xdr:from>
    <xdr:to>
      <xdr:col>55</xdr:col>
      <xdr:colOff>0</xdr:colOff>
      <xdr:row>59</xdr:row>
      <xdr:rowOff>41910</xdr:rowOff>
    </xdr:to>
    <xdr:cxnSp macro="">
      <xdr:nvCxnSpPr>
        <xdr:cNvPr id="248" name="直線コネクタ 247">
          <a:extLst>
            <a:ext uri="{FF2B5EF4-FFF2-40B4-BE49-F238E27FC236}">
              <a16:creationId xmlns:a16="http://schemas.microsoft.com/office/drawing/2014/main" id="{9B893AAA-685D-49B1-8969-2C18E49BFC72}"/>
            </a:ext>
          </a:extLst>
        </xdr:cNvPr>
        <xdr:cNvCxnSpPr/>
      </xdr:nvCxnSpPr>
      <xdr:spPr>
        <a:xfrm>
          <a:off x="9639300" y="9635490"/>
          <a:ext cx="83820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162560</xdr:rowOff>
    </xdr:from>
    <xdr:to>
      <xdr:col>46</xdr:col>
      <xdr:colOff>38100</xdr:colOff>
      <xdr:row>56</xdr:row>
      <xdr:rowOff>92710</xdr:rowOff>
    </xdr:to>
    <xdr:sp macro="" textlink="">
      <xdr:nvSpPr>
        <xdr:cNvPr id="249" name="楕円 248">
          <a:extLst>
            <a:ext uri="{FF2B5EF4-FFF2-40B4-BE49-F238E27FC236}">
              <a16:creationId xmlns:a16="http://schemas.microsoft.com/office/drawing/2014/main" id="{584E1A3A-43A1-45AD-B810-7558259B1874}"/>
            </a:ext>
          </a:extLst>
        </xdr:cNvPr>
        <xdr:cNvSpPr/>
      </xdr:nvSpPr>
      <xdr:spPr>
        <a:xfrm>
          <a:off x="8699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34290</xdr:rowOff>
    </xdr:from>
    <xdr:to>
      <xdr:col>50</xdr:col>
      <xdr:colOff>114300</xdr:colOff>
      <xdr:row>56</xdr:row>
      <xdr:rowOff>41910</xdr:rowOff>
    </xdr:to>
    <xdr:cxnSp macro="">
      <xdr:nvCxnSpPr>
        <xdr:cNvPr id="250" name="直線コネクタ 249">
          <a:extLst>
            <a:ext uri="{FF2B5EF4-FFF2-40B4-BE49-F238E27FC236}">
              <a16:creationId xmlns:a16="http://schemas.microsoft.com/office/drawing/2014/main" id="{19BE08E5-B978-47D7-94B6-B027E1CD5B73}"/>
            </a:ext>
          </a:extLst>
        </xdr:cNvPr>
        <xdr:cNvCxnSpPr/>
      </xdr:nvCxnSpPr>
      <xdr:spPr>
        <a:xfrm flipV="1">
          <a:off x="8750300" y="9635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55880</xdr:rowOff>
    </xdr:from>
    <xdr:to>
      <xdr:col>41</xdr:col>
      <xdr:colOff>101600</xdr:colOff>
      <xdr:row>60</xdr:row>
      <xdr:rowOff>157480</xdr:rowOff>
    </xdr:to>
    <xdr:sp macro="" textlink="">
      <xdr:nvSpPr>
        <xdr:cNvPr id="251" name="楕円 250">
          <a:extLst>
            <a:ext uri="{FF2B5EF4-FFF2-40B4-BE49-F238E27FC236}">
              <a16:creationId xmlns:a16="http://schemas.microsoft.com/office/drawing/2014/main" id="{6662067D-CDCB-4E0A-9042-C4DF8B6B2998}"/>
            </a:ext>
          </a:extLst>
        </xdr:cNvPr>
        <xdr:cNvSpPr/>
      </xdr:nvSpPr>
      <xdr:spPr>
        <a:xfrm>
          <a:off x="781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41910</xdr:rowOff>
    </xdr:from>
    <xdr:to>
      <xdr:col>45</xdr:col>
      <xdr:colOff>177800</xdr:colOff>
      <xdr:row>60</xdr:row>
      <xdr:rowOff>106680</xdr:rowOff>
    </xdr:to>
    <xdr:cxnSp macro="">
      <xdr:nvCxnSpPr>
        <xdr:cNvPr id="252" name="直線コネクタ 251">
          <a:extLst>
            <a:ext uri="{FF2B5EF4-FFF2-40B4-BE49-F238E27FC236}">
              <a16:creationId xmlns:a16="http://schemas.microsoft.com/office/drawing/2014/main" id="{73BAEEAE-AEEF-440F-8323-AFD00EBE1998}"/>
            </a:ext>
          </a:extLst>
        </xdr:cNvPr>
        <xdr:cNvCxnSpPr/>
      </xdr:nvCxnSpPr>
      <xdr:spPr>
        <a:xfrm flipV="1">
          <a:off x="7861300" y="9643110"/>
          <a:ext cx="889000" cy="75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52070</xdr:rowOff>
    </xdr:from>
    <xdr:to>
      <xdr:col>36</xdr:col>
      <xdr:colOff>165100</xdr:colOff>
      <xdr:row>58</xdr:row>
      <xdr:rowOff>153670</xdr:rowOff>
    </xdr:to>
    <xdr:sp macro="" textlink="">
      <xdr:nvSpPr>
        <xdr:cNvPr id="253" name="楕円 252">
          <a:extLst>
            <a:ext uri="{FF2B5EF4-FFF2-40B4-BE49-F238E27FC236}">
              <a16:creationId xmlns:a16="http://schemas.microsoft.com/office/drawing/2014/main" id="{93D3C4E3-EDEC-473E-B643-D7778E32D564}"/>
            </a:ext>
          </a:extLst>
        </xdr:cNvPr>
        <xdr:cNvSpPr/>
      </xdr:nvSpPr>
      <xdr:spPr>
        <a:xfrm>
          <a:off x="6921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102870</xdr:rowOff>
    </xdr:from>
    <xdr:to>
      <xdr:col>41</xdr:col>
      <xdr:colOff>50800</xdr:colOff>
      <xdr:row>60</xdr:row>
      <xdr:rowOff>106680</xdr:rowOff>
    </xdr:to>
    <xdr:cxnSp macro="">
      <xdr:nvCxnSpPr>
        <xdr:cNvPr id="254" name="直線コネクタ 253">
          <a:extLst>
            <a:ext uri="{FF2B5EF4-FFF2-40B4-BE49-F238E27FC236}">
              <a16:creationId xmlns:a16="http://schemas.microsoft.com/office/drawing/2014/main" id="{3D5AB83A-AF30-4F6D-A877-E7B318558A0A}"/>
            </a:ext>
          </a:extLst>
        </xdr:cNvPr>
        <xdr:cNvCxnSpPr/>
      </xdr:nvCxnSpPr>
      <xdr:spPr>
        <a:xfrm>
          <a:off x="6972300" y="10046970"/>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255" name="n_1aveValue【体育館・プール】&#10;一人当たり面積">
          <a:extLst>
            <a:ext uri="{FF2B5EF4-FFF2-40B4-BE49-F238E27FC236}">
              <a16:creationId xmlns:a16="http://schemas.microsoft.com/office/drawing/2014/main" id="{D7EF9186-F237-41E5-8C67-AADC5E4174D2}"/>
            </a:ext>
          </a:extLst>
        </xdr:cNvPr>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6" name="n_2aveValue【体育館・プール】&#10;一人当たり面積">
          <a:extLst>
            <a:ext uri="{FF2B5EF4-FFF2-40B4-BE49-F238E27FC236}">
              <a16:creationId xmlns:a16="http://schemas.microsoft.com/office/drawing/2014/main" id="{F60D7C37-A500-415E-AEFF-794BA2200580}"/>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7" name="n_3aveValue【体育館・プール】&#10;一人当たり面積">
          <a:extLst>
            <a:ext uri="{FF2B5EF4-FFF2-40B4-BE49-F238E27FC236}">
              <a16:creationId xmlns:a16="http://schemas.microsoft.com/office/drawing/2014/main" id="{2F73D774-59C8-457E-A447-AF2C4218A90F}"/>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8" name="n_4aveValue【体育館・プール】&#10;一人当たり面積">
          <a:extLst>
            <a:ext uri="{FF2B5EF4-FFF2-40B4-BE49-F238E27FC236}">
              <a16:creationId xmlns:a16="http://schemas.microsoft.com/office/drawing/2014/main" id="{A54DDDC5-EA9E-45E3-952F-9CBB051070C7}"/>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101617</xdr:rowOff>
    </xdr:from>
    <xdr:ext cx="469744" cy="259045"/>
    <xdr:sp macro="" textlink="">
      <xdr:nvSpPr>
        <xdr:cNvPr id="259" name="n_1mainValue【体育館・プール】&#10;一人当たり面積">
          <a:extLst>
            <a:ext uri="{FF2B5EF4-FFF2-40B4-BE49-F238E27FC236}">
              <a16:creationId xmlns:a16="http://schemas.microsoft.com/office/drawing/2014/main" id="{BD3C9BCF-59AD-4C37-AE01-82F311798D67}"/>
            </a:ext>
          </a:extLst>
        </xdr:cNvPr>
        <xdr:cNvSpPr txBox="1"/>
      </xdr:nvSpPr>
      <xdr:spPr>
        <a:xfrm>
          <a:off x="9391727" y="935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109237</xdr:rowOff>
    </xdr:from>
    <xdr:ext cx="469744" cy="259045"/>
    <xdr:sp macro="" textlink="">
      <xdr:nvSpPr>
        <xdr:cNvPr id="260" name="n_2mainValue【体育館・プール】&#10;一人当たり面積">
          <a:extLst>
            <a:ext uri="{FF2B5EF4-FFF2-40B4-BE49-F238E27FC236}">
              <a16:creationId xmlns:a16="http://schemas.microsoft.com/office/drawing/2014/main" id="{4D8E6C39-BC0E-4F75-9B39-8516AD380704}"/>
            </a:ext>
          </a:extLst>
        </xdr:cNvPr>
        <xdr:cNvSpPr txBox="1"/>
      </xdr:nvSpPr>
      <xdr:spPr>
        <a:xfrm>
          <a:off x="8515427" y="936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2557</xdr:rowOff>
    </xdr:from>
    <xdr:ext cx="469744" cy="259045"/>
    <xdr:sp macro="" textlink="">
      <xdr:nvSpPr>
        <xdr:cNvPr id="261" name="n_3mainValue【体育館・プール】&#10;一人当たり面積">
          <a:extLst>
            <a:ext uri="{FF2B5EF4-FFF2-40B4-BE49-F238E27FC236}">
              <a16:creationId xmlns:a16="http://schemas.microsoft.com/office/drawing/2014/main" id="{8C678952-B745-4151-BE4C-D8570AFC577F}"/>
            </a:ext>
          </a:extLst>
        </xdr:cNvPr>
        <xdr:cNvSpPr txBox="1"/>
      </xdr:nvSpPr>
      <xdr:spPr>
        <a:xfrm>
          <a:off x="7626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56</xdr:row>
      <xdr:rowOff>170197</xdr:rowOff>
    </xdr:from>
    <xdr:ext cx="469744" cy="259045"/>
    <xdr:sp macro="" textlink="">
      <xdr:nvSpPr>
        <xdr:cNvPr id="262" name="n_4mainValue【体育館・プール】&#10;一人当たり面積">
          <a:extLst>
            <a:ext uri="{FF2B5EF4-FFF2-40B4-BE49-F238E27FC236}">
              <a16:creationId xmlns:a16="http://schemas.microsoft.com/office/drawing/2014/main" id="{10BA7869-6E72-4CCA-B886-74DDC0F238E9}"/>
            </a:ext>
          </a:extLst>
        </xdr:cNvPr>
        <xdr:cNvSpPr txBox="1"/>
      </xdr:nvSpPr>
      <xdr:spPr>
        <a:xfrm>
          <a:off x="6737427" y="97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0E7EC18-A5EA-45F2-9987-16DC566246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42A1E36C-DF38-45FC-AD0D-A9F4994CA8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7B5E98E6-347C-4687-A4F8-0F98325393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C34B03A-FD6F-43D9-B19C-199F9F0128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4DF7D0A-102A-46E5-8F59-1335D58E07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8091A55-1DF9-4847-BB06-E8410D280A0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4AB32B-C117-4A8A-8DDF-6E42C0C004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F2190A4-43F2-4E52-8A8A-BA4097BE2B8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AC6C77E-0ADA-41A8-A65B-C12377F73E3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C6B9D46-1B1B-4FA8-B0E1-5CBC9AF7D2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8D478FA7-AC5A-4D37-9A9C-26724BFBC3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25AF8F3-C3FB-4AD9-A04A-AEC939B4D0A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0BA3987-C49C-45AA-86BF-4BBC2E36E50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CA98E4E-EE0B-4EFC-BD34-70381FB0216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AE4CBAB-3A5E-43E7-BB34-C0970AAB996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10EBDC8-E19C-4E15-AFE7-93FA892CFD7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BFE0E00-07FD-49E2-8040-8D7FD81DA0C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D9B51D9-6AC2-4BE1-8F06-EA4371DAE17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68D31C74-4311-4122-BA6B-793933C581A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DC223962-CC80-4B24-ABEE-3B88723BDC7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F8EA9A93-346D-4CB7-911E-BC4202D15669}"/>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A170EE0-6D4E-4F04-8C05-3E1391A3F7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E0B3985-7897-4BE7-88B0-F3DDD73D645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03F7957-5ABD-4439-AA6B-5A8A14096E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87" name="直線コネクタ 286">
          <a:extLst>
            <a:ext uri="{FF2B5EF4-FFF2-40B4-BE49-F238E27FC236}">
              <a16:creationId xmlns:a16="http://schemas.microsoft.com/office/drawing/2014/main" id="{3DC12501-D2BC-41E6-AA93-00B76A23CC5B}"/>
            </a:ext>
          </a:extLst>
        </xdr:cNvPr>
        <xdr:cNvCxnSpPr/>
      </xdr:nvCxnSpPr>
      <xdr:spPr>
        <a:xfrm flipV="1">
          <a:off x="4634865" y="13243561"/>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C187B03-C8C5-4FE6-80C6-A0FB4F602C5E}"/>
            </a:ext>
          </a:extLst>
        </xdr:cNvPr>
        <xdr:cNvSpPr txBox="1"/>
      </xdr:nvSpPr>
      <xdr:spPr>
        <a:xfrm>
          <a:off x="4673600"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89" name="直線コネクタ 288">
          <a:extLst>
            <a:ext uri="{FF2B5EF4-FFF2-40B4-BE49-F238E27FC236}">
              <a16:creationId xmlns:a16="http://schemas.microsoft.com/office/drawing/2014/main" id="{FD852607-6FA8-43FC-910E-7AF393D91CBA}"/>
            </a:ext>
          </a:extLst>
        </xdr:cNvPr>
        <xdr:cNvCxnSpPr/>
      </xdr:nvCxnSpPr>
      <xdr:spPr>
        <a:xfrm>
          <a:off x="4546600" y="1469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5BF8224D-8619-4895-B63A-9DECE3C7B116}"/>
            </a:ext>
          </a:extLst>
        </xdr:cNvPr>
        <xdr:cNvSpPr txBox="1"/>
      </xdr:nvSpPr>
      <xdr:spPr>
        <a:xfrm>
          <a:off x="4673600" y="1301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91" name="直線コネクタ 290">
          <a:extLst>
            <a:ext uri="{FF2B5EF4-FFF2-40B4-BE49-F238E27FC236}">
              <a16:creationId xmlns:a16="http://schemas.microsoft.com/office/drawing/2014/main" id="{43AA4E4D-F680-4594-90C6-E05D0B5F3FB3}"/>
            </a:ext>
          </a:extLst>
        </xdr:cNvPr>
        <xdr:cNvCxnSpPr/>
      </xdr:nvCxnSpPr>
      <xdr:spPr>
        <a:xfrm>
          <a:off x="4546600" y="1324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C4859343-EE6C-4864-AC20-8CCCDD93D41B}"/>
            </a:ext>
          </a:extLst>
        </xdr:cNvPr>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3" name="フローチャート: 判断 292">
          <a:extLst>
            <a:ext uri="{FF2B5EF4-FFF2-40B4-BE49-F238E27FC236}">
              <a16:creationId xmlns:a16="http://schemas.microsoft.com/office/drawing/2014/main" id="{8D8E1EAA-5F78-4713-A507-BB81022C8DB7}"/>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4" name="フローチャート: 判断 293">
          <a:extLst>
            <a:ext uri="{FF2B5EF4-FFF2-40B4-BE49-F238E27FC236}">
              <a16:creationId xmlns:a16="http://schemas.microsoft.com/office/drawing/2014/main" id="{A52FD8C7-CBF9-4B87-8302-837542AA3BAE}"/>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95" name="フローチャート: 判断 294">
          <a:extLst>
            <a:ext uri="{FF2B5EF4-FFF2-40B4-BE49-F238E27FC236}">
              <a16:creationId xmlns:a16="http://schemas.microsoft.com/office/drawing/2014/main" id="{D65833DD-7338-4B5B-96F0-3FC73EC33670}"/>
            </a:ext>
          </a:extLst>
        </xdr:cNvPr>
        <xdr:cNvSpPr/>
      </xdr:nvSpPr>
      <xdr:spPr>
        <a:xfrm>
          <a:off x="2857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6" name="フローチャート: 判断 295">
          <a:extLst>
            <a:ext uri="{FF2B5EF4-FFF2-40B4-BE49-F238E27FC236}">
              <a16:creationId xmlns:a16="http://schemas.microsoft.com/office/drawing/2014/main" id="{BD22120B-EF23-4146-8F07-948743D0B4EE}"/>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97" name="フローチャート: 判断 296">
          <a:extLst>
            <a:ext uri="{FF2B5EF4-FFF2-40B4-BE49-F238E27FC236}">
              <a16:creationId xmlns:a16="http://schemas.microsoft.com/office/drawing/2014/main" id="{D9CE204F-85DE-41AB-A54B-A49CE6E1E831}"/>
            </a:ext>
          </a:extLst>
        </xdr:cNvPr>
        <xdr:cNvSpPr/>
      </xdr:nvSpPr>
      <xdr:spPr>
        <a:xfrm>
          <a:off x="1079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B2D9F31-0545-48EB-8119-970984B673D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220676A-DC28-401B-8DBD-1339A26083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ED41DC3-FB76-455A-A0AC-BB893562850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5C0A248-54ED-497D-A929-3685A5A332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F8920C0-EA9A-4B11-9A4D-1E332C3119C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3" name="楕円 302">
          <a:extLst>
            <a:ext uri="{FF2B5EF4-FFF2-40B4-BE49-F238E27FC236}">
              <a16:creationId xmlns:a16="http://schemas.microsoft.com/office/drawing/2014/main" id="{7FAF9BCB-EA6B-4DFE-A482-810559E75C77}"/>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F5FE50F8-D978-4A4C-B201-7BD018ED91CE}"/>
            </a:ext>
          </a:extLst>
        </xdr:cNvPr>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05" name="楕円 304">
          <a:extLst>
            <a:ext uri="{FF2B5EF4-FFF2-40B4-BE49-F238E27FC236}">
              <a16:creationId xmlns:a16="http://schemas.microsoft.com/office/drawing/2014/main" id="{F1978342-31E2-49FB-B90A-6ED5AC7BF174}"/>
            </a:ext>
          </a:extLst>
        </xdr:cNvPr>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163830</xdr:rowOff>
    </xdr:to>
    <xdr:cxnSp macro="">
      <xdr:nvCxnSpPr>
        <xdr:cNvPr id="306" name="直線コネクタ 305">
          <a:extLst>
            <a:ext uri="{FF2B5EF4-FFF2-40B4-BE49-F238E27FC236}">
              <a16:creationId xmlns:a16="http://schemas.microsoft.com/office/drawing/2014/main" id="{A2A315C0-BC3C-4A5F-BAC4-29F01204B237}"/>
            </a:ext>
          </a:extLst>
        </xdr:cNvPr>
        <xdr:cNvCxnSpPr/>
      </xdr:nvCxnSpPr>
      <xdr:spPr>
        <a:xfrm>
          <a:off x="3797300" y="141770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xdr:rowOff>
    </xdr:from>
    <xdr:to>
      <xdr:col>15</xdr:col>
      <xdr:colOff>101600</xdr:colOff>
      <xdr:row>82</xdr:row>
      <xdr:rowOff>117475</xdr:rowOff>
    </xdr:to>
    <xdr:sp macro="" textlink="">
      <xdr:nvSpPr>
        <xdr:cNvPr id="307" name="楕円 306">
          <a:extLst>
            <a:ext uri="{FF2B5EF4-FFF2-40B4-BE49-F238E27FC236}">
              <a16:creationId xmlns:a16="http://schemas.microsoft.com/office/drawing/2014/main" id="{9B4CEB3F-FE5A-4D18-96C4-88789FC11111}"/>
            </a:ext>
          </a:extLst>
        </xdr:cNvPr>
        <xdr:cNvSpPr/>
      </xdr:nvSpPr>
      <xdr:spPr>
        <a:xfrm>
          <a:off x="2857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66675</xdr:rowOff>
    </xdr:from>
    <xdr:to>
      <xdr:col>19</xdr:col>
      <xdr:colOff>177800</xdr:colOff>
      <xdr:row>82</xdr:row>
      <xdr:rowOff>118111</xdr:rowOff>
    </xdr:to>
    <xdr:cxnSp macro="">
      <xdr:nvCxnSpPr>
        <xdr:cNvPr id="308" name="直線コネクタ 307">
          <a:extLst>
            <a:ext uri="{FF2B5EF4-FFF2-40B4-BE49-F238E27FC236}">
              <a16:creationId xmlns:a16="http://schemas.microsoft.com/office/drawing/2014/main" id="{2A3E058F-1C76-4135-876B-A3B53795BC55}"/>
            </a:ext>
          </a:extLst>
        </xdr:cNvPr>
        <xdr:cNvCxnSpPr/>
      </xdr:nvCxnSpPr>
      <xdr:spPr>
        <a:xfrm>
          <a:off x="2908300" y="141255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145414</xdr:rowOff>
    </xdr:from>
    <xdr:to>
      <xdr:col>10</xdr:col>
      <xdr:colOff>165100</xdr:colOff>
      <xdr:row>82</xdr:row>
      <xdr:rowOff>75564</xdr:rowOff>
    </xdr:to>
    <xdr:sp macro="" textlink="">
      <xdr:nvSpPr>
        <xdr:cNvPr id="309" name="楕円 308">
          <a:extLst>
            <a:ext uri="{FF2B5EF4-FFF2-40B4-BE49-F238E27FC236}">
              <a16:creationId xmlns:a16="http://schemas.microsoft.com/office/drawing/2014/main" id="{DC51B6ED-FBA6-4C25-AB43-62C22DD19014}"/>
            </a:ext>
          </a:extLst>
        </xdr:cNvPr>
        <xdr:cNvSpPr/>
      </xdr:nvSpPr>
      <xdr:spPr>
        <a:xfrm>
          <a:off x="1968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24764</xdr:rowOff>
    </xdr:from>
    <xdr:to>
      <xdr:col>15</xdr:col>
      <xdr:colOff>50800</xdr:colOff>
      <xdr:row>82</xdr:row>
      <xdr:rowOff>66675</xdr:rowOff>
    </xdr:to>
    <xdr:cxnSp macro="">
      <xdr:nvCxnSpPr>
        <xdr:cNvPr id="310" name="直線コネクタ 309">
          <a:extLst>
            <a:ext uri="{FF2B5EF4-FFF2-40B4-BE49-F238E27FC236}">
              <a16:creationId xmlns:a16="http://schemas.microsoft.com/office/drawing/2014/main" id="{17445F86-1064-48AB-B4F0-9E0104626A4A}"/>
            </a:ext>
          </a:extLst>
        </xdr:cNvPr>
        <xdr:cNvCxnSpPr/>
      </xdr:nvCxnSpPr>
      <xdr:spPr>
        <a:xfrm>
          <a:off x="2019300" y="140836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1" name="楕円 310">
          <a:extLst>
            <a:ext uri="{FF2B5EF4-FFF2-40B4-BE49-F238E27FC236}">
              <a16:creationId xmlns:a16="http://schemas.microsoft.com/office/drawing/2014/main" id="{AE526F35-5624-4C0A-BD49-28C11C05EDA7}"/>
            </a:ext>
          </a:extLst>
        </xdr:cNvPr>
        <xdr:cNvSpPr/>
      </xdr:nvSpPr>
      <xdr:spPr>
        <a:xfrm>
          <a:off x="1079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140970</xdr:rowOff>
    </xdr:from>
    <xdr:to>
      <xdr:col>10</xdr:col>
      <xdr:colOff>114300</xdr:colOff>
      <xdr:row>82</xdr:row>
      <xdr:rowOff>24764</xdr:rowOff>
    </xdr:to>
    <xdr:cxnSp macro="">
      <xdr:nvCxnSpPr>
        <xdr:cNvPr id="312" name="直線コネクタ 311">
          <a:extLst>
            <a:ext uri="{FF2B5EF4-FFF2-40B4-BE49-F238E27FC236}">
              <a16:creationId xmlns:a16="http://schemas.microsoft.com/office/drawing/2014/main" id="{D889809D-3977-44FA-873A-81D96AB6A1ED}"/>
            </a:ext>
          </a:extLst>
        </xdr:cNvPr>
        <xdr:cNvCxnSpPr/>
      </xdr:nvCxnSpPr>
      <xdr:spPr>
        <a:xfrm>
          <a:off x="1130300" y="1402842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3" name="n_1aveValue【福祉施設】&#10;有形固定資産減価償却率">
          <a:extLst>
            <a:ext uri="{FF2B5EF4-FFF2-40B4-BE49-F238E27FC236}">
              <a16:creationId xmlns:a16="http://schemas.microsoft.com/office/drawing/2014/main" id="{E05652E3-4A1D-47B2-9BDD-DA315DCCF683}"/>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14" name="n_2aveValue【福祉施設】&#10;有形固定資産減価償却率">
          <a:extLst>
            <a:ext uri="{FF2B5EF4-FFF2-40B4-BE49-F238E27FC236}">
              <a16:creationId xmlns:a16="http://schemas.microsoft.com/office/drawing/2014/main" id="{562BE9B8-9B98-45FD-8F55-BDDE1033F967}"/>
            </a:ext>
          </a:extLst>
        </xdr:cNvPr>
        <xdr:cNvSpPr txBox="1"/>
      </xdr:nvSpPr>
      <xdr:spPr>
        <a:xfrm>
          <a:off x="2705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5" name="n_3aveValue【福祉施設】&#10;有形固定資産減価償却率">
          <a:extLst>
            <a:ext uri="{FF2B5EF4-FFF2-40B4-BE49-F238E27FC236}">
              <a16:creationId xmlns:a16="http://schemas.microsoft.com/office/drawing/2014/main" id="{4EC173A4-16A7-4EE2-BD73-3EA0BDC70C44}"/>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16" name="n_4aveValue【福祉施設】&#10;有形固定資産減価償却率">
          <a:extLst>
            <a:ext uri="{FF2B5EF4-FFF2-40B4-BE49-F238E27FC236}">
              <a16:creationId xmlns:a16="http://schemas.microsoft.com/office/drawing/2014/main" id="{91C461C4-AE6D-4F39-9D26-A7058702A6DA}"/>
            </a:ext>
          </a:extLst>
        </xdr:cNvPr>
        <xdr:cNvSpPr txBox="1"/>
      </xdr:nvSpPr>
      <xdr:spPr>
        <a:xfrm>
          <a:off x="927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160038</xdr:rowOff>
    </xdr:from>
    <xdr:ext cx="405111" cy="259045"/>
    <xdr:sp macro="" textlink="">
      <xdr:nvSpPr>
        <xdr:cNvPr id="317" name="n_1mainValue【福祉施設】&#10;有形固定資産減価償却率">
          <a:extLst>
            <a:ext uri="{FF2B5EF4-FFF2-40B4-BE49-F238E27FC236}">
              <a16:creationId xmlns:a16="http://schemas.microsoft.com/office/drawing/2014/main" id="{957E0EB4-9234-4CB9-9B26-0DD8A9ACE16B}"/>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318" name="n_2mainValue【福祉施設】&#10;有形固定資産減価償却率">
          <a:extLst>
            <a:ext uri="{FF2B5EF4-FFF2-40B4-BE49-F238E27FC236}">
              <a16:creationId xmlns:a16="http://schemas.microsoft.com/office/drawing/2014/main" id="{A2E16EBE-29E7-401D-BF37-8B9CD3797713}"/>
            </a:ext>
          </a:extLst>
        </xdr:cNvPr>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9" name="n_3mainValue【福祉施設】&#10;有形固定資産減価償却率">
          <a:extLst>
            <a:ext uri="{FF2B5EF4-FFF2-40B4-BE49-F238E27FC236}">
              <a16:creationId xmlns:a16="http://schemas.microsoft.com/office/drawing/2014/main" id="{2C2FDA88-1D33-47E6-8772-AAB2671A702A}"/>
            </a:ext>
          </a:extLst>
        </xdr:cNvPr>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20" name="n_4mainValue【福祉施設】&#10;有形固定資産減価償却率">
          <a:extLst>
            <a:ext uri="{FF2B5EF4-FFF2-40B4-BE49-F238E27FC236}">
              <a16:creationId xmlns:a16="http://schemas.microsoft.com/office/drawing/2014/main" id="{1D2FA422-A034-4A40-A3CA-F24802F65475}"/>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A7FF50B-AE18-47C9-9985-7CA455FC2A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40E5FD2-6A8F-4AF8-8097-EE68B45357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74BB4A3-AC45-4F3C-8C6B-93D8083CF5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D4C74E7-AF43-4EB4-BB0E-3FD894BE56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80E658E-E647-406F-9486-D7BD704B4C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10F466F-0024-4547-BEDB-3E653E96337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F7483A7-00AE-42D4-B0D9-187EF08FB48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30EB54C-5B42-4F16-883B-107C163B66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68537AC-F74E-4C21-93C6-743B45157C0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04A3654-9372-4E08-8009-6276310DBCA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579D54C0-4B23-415E-AAF5-1E3E587F00D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36646C66-3CBB-4024-B77A-FF4A57CF1E0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2CFF741D-DC86-497B-8183-6A4215D3589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8C5BE3BD-5A34-44CD-8CCE-DEBD27CF576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56B0C20B-2D43-42E2-8F6B-6A5D8F60661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344206C5-DE83-437D-BC4A-43F310A52B7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E8B18063-D592-45DB-BB52-E89F1E71592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71319978-391F-42E2-9379-AA3E62253F7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F2A57013-9CEF-4D91-89A0-5C54078514F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1BBD1099-52A9-497E-A1DC-52A896EE167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F4DEA3F6-9926-46CB-A165-EF8F9F24F8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8F4AA78-5802-4E0D-94A2-2E5890BD5FD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1AF1126-E65B-48D3-8C8B-1DED0359AF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44" name="直線コネクタ 343">
          <a:extLst>
            <a:ext uri="{FF2B5EF4-FFF2-40B4-BE49-F238E27FC236}">
              <a16:creationId xmlns:a16="http://schemas.microsoft.com/office/drawing/2014/main" id="{FC5F9B4F-2A37-4549-A0EB-9179B0542448}"/>
            </a:ext>
          </a:extLst>
        </xdr:cNvPr>
        <xdr:cNvCxnSpPr/>
      </xdr:nvCxnSpPr>
      <xdr:spPr>
        <a:xfrm flipV="1">
          <a:off x="10476865" y="132334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5" name="【福祉施設】&#10;一人当たり面積最小値テキスト">
          <a:extLst>
            <a:ext uri="{FF2B5EF4-FFF2-40B4-BE49-F238E27FC236}">
              <a16:creationId xmlns:a16="http://schemas.microsoft.com/office/drawing/2014/main" id="{58C70CAB-4FF3-4651-A8DF-7B4EBF7BB35B}"/>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6" name="直線コネクタ 345">
          <a:extLst>
            <a:ext uri="{FF2B5EF4-FFF2-40B4-BE49-F238E27FC236}">
              <a16:creationId xmlns:a16="http://schemas.microsoft.com/office/drawing/2014/main" id="{842D0C7F-A81E-4429-8C2F-B42D9CBAB1C1}"/>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7" name="【福祉施設】&#10;一人当たり面積最大値テキスト">
          <a:extLst>
            <a:ext uri="{FF2B5EF4-FFF2-40B4-BE49-F238E27FC236}">
              <a16:creationId xmlns:a16="http://schemas.microsoft.com/office/drawing/2014/main" id="{0A11D65F-2145-42CE-B140-9FAD93F70AFB}"/>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8" name="直線コネクタ 347">
          <a:extLst>
            <a:ext uri="{FF2B5EF4-FFF2-40B4-BE49-F238E27FC236}">
              <a16:creationId xmlns:a16="http://schemas.microsoft.com/office/drawing/2014/main" id="{DAB2CBAF-13F2-47DA-B24E-1324E8D08170}"/>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49" name="【福祉施設】&#10;一人当たり面積平均値テキスト">
          <a:extLst>
            <a:ext uri="{FF2B5EF4-FFF2-40B4-BE49-F238E27FC236}">
              <a16:creationId xmlns:a16="http://schemas.microsoft.com/office/drawing/2014/main" id="{E6E504F7-D4B5-4831-812E-2EFB76629DFE}"/>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0" name="フローチャート: 判断 349">
          <a:extLst>
            <a:ext uri="{FF2B5EF4-FFF2-40B4-BE49-F238E27FC236}">
              <a16:creationId xmlns:a16="http://schemas.microsoft.com/office/drawing/2014/main" id="{0ECC8238-F8A9-4E09-8E9B-43E4A4065918}"/>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51" name="フローチャート: 判断 350">
          <a:extLst>
            <a:ext uri="{FF2B5EF4-FFF2-40B4-BE49-F238E27FC236}">
              <a16:creationId xmlns:a16="http://schemas.microsoft.com/office/drawing/2014/main" id="{58619781-4223-42F4-A4B6-77758AAF7B33}"/>
            </a:ext>
          </a:extLst>
        </xdr:cNvPr>
        <xdr:cNvSpPr/>
      </xdr:nvSpPr>
      <xdr:spPr>
        <a:xfrm>
          <a:off x="9588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2" name="フローチャート: 判断 351">
          <a:extLst>
            <a:ext uri="{FF2B5EF4-FFF2-40B4-BE49-F238E27FC236}">
              <a16:creationId xmlns:a16="http://schemas.microsoft.com/office/drawing/2014/main" id="{AAF8B274-1041-4FE4-97AA-F80D3883A743}"/>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53" name="フローチャート: 判断 352">
          <a:extLst>
            <a:ext uri="{FF2B5EF4-FFF2-40B4-BE49-F238E27FC236}">
              <a16:creationId xmlns:a16="http://schemas.microsoft.com/office/drawing/2014/main" id="{4184D297-2C67-4B0D-A876-69EC77D11069}"/>
            </a:ext>
          </a:extLst>
        </xdr:cNvPr>
        <xdr:cNvSpPr/>
      </xdr:nvSpPr>
      <xdr:spPr>
        <a:xfrm>
          <a:off x="7810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54" name="フローチャート: 判断 353">
          <a:extLst>
            <a:ext uri="{FF2B5EF4-FFF2-40B4-BE49-F238E27FC236}">
              <a16:creationId xmlns:a16="http://schemas.microsoft.com/office/drawing/2014/main" id="{50E9E7B4-2D7D-4751-805D-4291B097BA87}"/>
            </a:ext>
          </a:extLst>
        </xdr:cNvPr>
        <xdr:cNvSpPr/>
      </xdr:nvSpPr>
      <xdr:spPr>
        <a:xfrm>
          <a:off x="6921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3A00072-B1E8-4322-84C2-D6CBD8A67D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56EC2BA-168E-43AF-9AC1-D84E37A6FC1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26CCA5B-9BCB-4D92-90BC-77E69E3A00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A4436D-8333-42E7-B045-AFE69EAD16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A6CAC97-7896-4B18-AF16-443D9B1F86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50800</xdr:rowOff>
    </xdr:from>
    <xdr:to>
      <xdr:col>55</xdr:col>
      <xdr:colOff>50800</xdr:colOff>
      <xdr:row>80</xdr:row>
      <xdr:rowOff>152400</xdr:rowOff>
    </xdr:to>
    <xdr:sp macro="" textlink="">
      <xdr:nvSpPr>
        <xdr:cNvPr id="360" name="楕円 359">
          <a:extLst>
            <a:ext uri="{FF2B5EF4-FFF2-40B4-BE49-F238E27FC236}">
              <a16:creationId xmlns:a16="http://schemas.microsoft.com/office/drawing/2014/main" id="{C6232AC1-C2E8-4D64-8CF5-1524F0D8FF5B}"/>
            </a:ext>
          </a:extLst>
        </xdr:cNvPr>
        <xdr:cNvSpPr/>
      </xdr:nvSpPr>
      <xdr:spPr>
        <a:xfrm>
          <a:off x="104267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73677</xdr:rowOff>
    </xdr:from>
    <xdr:ext cx="469744" cy="259045"/>
    <xdr:sp macro="" textlink="">
      <xdr:nvSpPr>
        <xdr:cNvPr id="361" name="【福祉施設】&#10;一人当たり面積該当値テキスト">
          <a:extLst>
            <a:ext uri="{FF2B5EF4-FFF2-40B4-BE49-F238E27FC236}">
              <a16:creationId xmlns:a16="http://schemas.microsoft.com/office/drawing/2014/main" id="{E1DECABA-7912-411A-8761-CD9E72D0D314}"/>
            </a:ext>
          </a:extLst>
        </xdr:cNvPr>
        <xdr:cNvSpPr txBox="1"/>
      </xdr:nvSpPr>
      <xdr:spPr>
        <a:xfrm>
          <a:off x="10515600"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152400</xdr:rowOff>
    </xdr:from>
    <xdr:to>
      <xdr:col>50</xdr:col>
      <xdr:colOff>165100</xdr:colOff>
      <xdr:row>81</xdr:row>
      <xdr:rowOff>82550</xdr:rowOff>
    </xdr:to>
    <xdr:sp macro="" textlink="">
      <xdr:nvSpPr>
        <xdr:cNvPr id="362" name="楕円 361">
          <a:extLst>
            <a:ext uri="{FF2B5EF4-FFF2-40B4-BE49-F238E27FC236}">
              <a16:creationId xmlns:a16="http://schemas.microsoft.com/office/drawing/2014/main" id="{74A2B8A0-78DC-4997-95AD-D6D67B5A9321}"/>
            </a:ext>
          </a:extLst>
        </xdr:cNvPr>
        <xdr:cNvSpPr/>
      </xdr:nvSpPr>
      <xdr:spPr>
        <a:xfrm>
          <a:off x="9588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101600</xdr:rowOff>
    </xdr:from>
    <xdr:to>
      <xdr:col>55</xdr:col>
      <xdr:colOff>0</xdr:colOff>
      <xdr:row>81</xdr:row>
      <xdr:rowOff>31750</xdr:rowOff>
    </xdr:to>
    <xdr:cxnSp macro="">
      <xdr:nvCxnSpPr>
        <xdr:cNvPr id="363" name="直線コネクタ 362">
          <a:extLst>
            <a:ext uri="{FF2B5EF4-FFF2-40B4-BE49-F238E27FC236}">
              <a16:creationId xmlns:a16="http://schemas.microsoft.com/office/drawing/2014/main" id="{A48C9140-A985-4E1F-9D1E-964D3BD09CC4}"/>
            </a:ext>
          </a:extLst>
        </xdr:cNvPr>
        <xdr:cNvCxnSpPr/>
      </xdr:nvCxnSpPr>
      <xdr:spPr>
        <a:xfrm flipV="1">
          <a:off x="9639300" y="138176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63500</xdr:rowOff>
    </xdr:from>
    <xdr:to>
      <xdr:col>46</xdr:col>
      <xdr:colOff>38100</xdr:colOff>
      <xdr:row>80</xdr:row>
      <xdr:rowOff>165100</xdr:rowOff>
    </xdr:to>
    <xdr:sp macro="" textlink="">
      <xdr:nvSpPr>
        <xdr:cNvPr id="364" name="楕円 363">
          <a:extLst>
            <a:ext uri="{FF2B5EF4-FFF2-40B4-BE49-F238E27FC236}">
              <a16:creationId xmlns:a16="http://schemas.microsoft.com/office/drawing/2014/main" id="{F58FEFB7-C69E-46C6-AA7F-095005068DEA}"/>
            </a:ext>
          </a:extLst>
        </xdr:cNvPr>
        <xdr:cNvSpPr/>
      </xdr:nvSpPr>
      <xdr:spPr>
        <a:xfrm>
          <a:off x="8699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114300</xdr:rowOff>
    </xdr:from>
    <xdr:to>
      <xdr:col>50</xdr:col>
      <xdr:colOff>114300</xdr:colOff>
      <xdr:row>81</xdr:row>
      <xdr:rowOff>31750</xdr:rowOff>
    </xdr:to>
    <xdr:cxnSp macro="">
      <xdr:nvCxnSpPr>
        <xdr:cNvPr id="365" name="直線コネクタ 364">
          <a:extLst>
            <a:ext uri="{FF2B5EF4-FFF2-40B4-BE49-F238E27FC236}">
              <a16:creationId xmlns:a16="http://schemas.microsoft.com/office/drawing/2014/main" id="{91C70849-563B-41AA-B74A-55A0C4E4C3A6}"/>
            </a:ext>
          </a:extLst>
        </xdr:cNvPr>
        <xdr:cNvCxnSpPr/>
      </xdr:nvCxnSpPr>
      <xdr:spPr>
        <a:xfrm>
          <a:off x="8750300" y="13830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101600</xdr:rowOff>
    </xdr:from>
    <xdr:to>
      <xdr:col>41</xdr:col>
      <xdr:colOff>101600</xdr:colOff>
      <xdr:row>81</xdr:row>
      <xdr:rowOff>31750</xdr:rowOff>
    </xdr:to>
    <xdr:sp macro="" textlink="">
      <xdr:nvSpPr>
        <xdr:cNvPr id="366" name="楕円 365">
          <a:extLst>
            <a:ext uri="{FF2B5EF4-FFF2-40B4-BE49-F238E27FC236}">
              <a16:creationId xmlns:a16="http://schemas.microsoft.com/office/drawing/2014/main" id="{01ED67D1-2F51-4CEF-B06A-B6F09A98E4A6}"/>
            </a:ext>
          </a:extLst>
        </xdr:cNvPr>
        <xdr:cNvSpPr/>
      </xdr:nvSpPr>
      <xdr:spPr>
        <a:xfrm>
          <a:off x="7810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114300</xdr:rowOff>
    </xdr:from>
    <xdr:to>
      <xdr:col>45</xdr:col>
      <xdr:colOff>177800</xdr:colOff>
      <xdr:row>80</xdr:row>
      <xdr:rowOff>152400</xdr:rowOff>
    </xdr:to>
    <xdr:cxnSp macro="">
      <xdr:nvCxnSpPr>
        <xdr:cNvPr id="367" name="直線コネクタ 366">
          <a:extLst>
            <a:ext uri="{FF2B5EF4-FFF2-40B4-BE49-F238E27FC236}">
              <a16:creationId xmlns:a16="http://schemas.microsoft.com/office/drawing/2014/main" id="{07BEBF9A-0097-4FAF-8D9E-ABFFECD564D6}"/>
            </a:ext>
          </a:extLst>
        </xdr:cNvPr>
        <xdr:cNvCxnSpPr/>
      </xdr:nvCxnSpPr>
      <xdr:spPr>
        <a:xfrm flipV="1">
          <a:off x="7861300" y="1383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12700</xdr:rowOff>
    </xdr:from>
    <xdr:to>
      <xdr:col>36</xdr:col>
      <xdr:colOff>165100</xdr:colOff>
      <xdr:row>80</xdr:row>
      <xdr:rowOff>114300</xdr:rowOff>
    </xdr:to>
    <xdr:sp macro="" textlink="">
      <xdr:nvSpPr>
        <xdr:cNvPr id="368" name="楕円 367">
          <a:extLst>
            <a:ext uri="{FF2B5EF4-FFF2-40B4-BE49-F238E27FC236}">
              <a16:creationId xmlns:a16="http://schemas.microsoft.com/office/drawing/2014/main" id="{1A438614-D77D-416C-AEAD-929AFE18A61F}"/>
            </a:ext>
          </a:extLst>
        </xdr:cNvPr>
        <xdr:cNvSpPr/>
      </xdr:nvSpPr>
      <xdr:spPr>
        <a:xfrm>
          <a:off x="6921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63500</xdr:rowOff>
    </xdr:from>
    <xdr:to>
      <xdr:col>41</xdr:col>
      <xdr:colOff>50800</xdr:colOff>
      <xdr:row>80</xdr:row>
      <xdr:rowOff>152400</xdr:rowOff>
    </xdr:to>
    <xdr:cxnSp macro="">
      <xdr:nvCxnSpPr>
        <xdr:cNvPr id="369" name="直線コネクタ 368">
          <a:extLst>
            <a:ext uri="{FF2B5EF4-FFF2-40B4-BE49-F238E27FC236}">
              <a16:creationId xmlns:a16="http://schemas.microsoft.com/office/drawing/2014/main" id="{45E00C8C-AA0D-4321-8618-37CF6AEE526E}"/>
            </a:ext>
          </a:extLst>
        </xdr:cNvPr>
        <xdr:cNvCxnSpPr/>
      </xdr:nvCxnSpPr>
      <xdr:spPr>
        <a:xfrm>
          <a:off x="6972300" y="1377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60977</xdr:rowOff>
    </xdr:from>
    <xdr:ext cx="469744" cy="259045"/>
    <xdr:sp macro="" textlink="">
      <xdr:nvSpPr>
        <xdr:cNvPr id="370" name="n_1aveValue【福祉施設】&#10;一人当たり面積">
          <a:extLst>
            <a:ext uri="{FF2B5EF4-FFF2-40B4-BE49-F238E27FC236}">
              <a16:creationId xmlns:a16="http://schemas.microsoft.com/office/drawing/2014/main" id="{E5872A04-E14B-4A0F-8DD2-787F7702BF2C}"/>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1" name="n_2aveValue【福祉施設】&#10;一人当たり面積">
          <a:extLst>
            <a:ext uri="{FF2B5EF4-FFF2-40B4-BE49-F238E27FC236}">
              <a16:creationId xmlns:a16="http://schemas.microsoft.com/office/drawing/2014/main" id="{92F535F3-4062-465F-863D-F067A77341B0}"/>
            </a:ext>
          </a:extLst>
        </xdr:cNvPr>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111777</xdr:rowOff>
    </xdr:from>
    <xdr:ext cx="469744" cy="259045"/>
    <xdr:sp macro="" textlink="">
      <xdr:nvSpPr>
        <xdr:cNvPr id="372" name="n_3aveValue【福祉施設】&#10;一人当たり面積">
          <a:extLst>
            <a:ext uri="{FF2B5EF4-FFF2-40B4-BE49-F238E27FC236}">
              <a16:creationId xmlns:a16="http://schemas.microsoft.com/office/drawing/2014/main" id="{9583B7A7-7D70-4FD5-806A-DD7A804B00BF}"/>
            </a:ext>
          </a:extLst>
        </xdr:cNvPr>
        <xdr:cNvSpPr txBox="1"/>
      </xdr:nvSpPr>
      <xdr:spPr>
        <a:xfrm>
          <a:off x="7626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99077</xdr:rowOff>
    </xdr:from>
    <xdr:ext cx="469744" cy="259045"/>
    <xdr:sp macro="" textlink="">
      <xdr:nvSpPr>
        <xdr:cNvPr id="373" name="n_4aveValue【福祉施設】&#10;一人当たり面積">
          <a:extLst>
            <a:ext uri="{FF2B5EF4-FFF2-40B4-BE49-F238E27FC236}">
              <a16:creationId xmlns:a16="http://schemas.microsoft.com/office/drawing/2014/main" id="{CF016046-6A8D-4FFA-BE9D-57C7A9E98EDF}"/>
            </a:ext>
          </a:extLst>
        </xdr:cNvPr>
        <xdr:cNvSpPr txBox="1"/>
      </xdr:nvSpPr>
      <xdr:spPr>
        <a:xfrm>
          <a:off x="6737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99077</xdr:rowOff>
    </xdr:from>
    <xdr:ext cx="469744" cy="259045"/>
    <xdr:sp macro="" textlink="">
      <xdr:nvSpPr>
        <xdr:cNvPr id="374" name="n_1mainValue【福祉施設】&#10;一人当たり面積">
          <a:extLst>
            <a:ext uri="{FF2B5EF4-FFF2-40B4-BE49-F238E27FC236}">
              <a16:creationId xmlns:a16="http://schemas.microsoft.com/office/drawing/2014/main" id="{3B542C44-6C8F-4EA7-951A-6323688B27EC}"/>
            </a:ext>
          </a:extLst>
        </xdr:cNvPr>
        <xdr:cNvSpPr txBox="1"/>
      </xdr:nvSpPr>
      <xdr:spPr>
        <a:xfrm>
          <a:off x="9391727" y="136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10177</xdr:rowOff>
    </xdr:from>
    <xdr:ext cx="469744" cy="259045"/>
    <xdr:sp macro="" textlink="">
      <xdr:nvSpPr>
        <xdr:cNvPr id="375" name="n_2mainValue【福祉施設】&#10;一人当たり面積">
          <a:extLst>
            <a:ext uri="{FF2B5EF4-FFF2-40B4-BE49-F238E27FC236}">
              <a16:creationId xmlns:a16="http://schemas.microsoft.com/office/drawing/2014/main" id="{85DA50A2-C942-4395-A326-55E632588E45}"/>
            </a:ext>
          </a:extLst>
        </xdr:cNvPr>
        <xdr:cNvSpPr txBox="1"/>
      </xdr:nvSpPr>
      <xdr:spPr>
        <a:xfrm>
          <a:off x="8515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48277</xdr:rowOff>
    </xdr:from>
    <xdr:ext cx="469744" cy="259045"/>
    <xdr:sp macro="" textlink="">
      <xdr:nvSpPr>
        <xdr:cNvPr id="376" name="n_3mainValue【福祉施設】&#10;一人当たり面積">
          <a:extLst>
            <a:ext uri="{FF2B5EF4-FFF2-40B4-BE49-F238E27FC236}">
              <a16:creationId xmlns:a16="http://schemas.microsoft.com/office/drawing/2014/main" id="{FD0F39AE-5F2F-4948-BB4E-B19E28B517D4}"/>
            </a:ext>
          </a:extLst>
        </xdr:cNvPr>
        <xdr:cNvSpPr txBox="1"/>
      </xdr:nvSpPr>
      <xdr:spPr>
        <a:xfrm>
          <a:off x="7626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130827</xdr:rowOff>
    </xdr:from>
    <xdr:ext cx="469744" cy="259045"/>
    <xdr:sp macro="" textlink="">
      <xdr:nvSpPr>
        <xdr:cNvPr id="377" name="n_4mainValue【福祉施設】&#10;一人当たり面積">
          <a:extLst>
            <a:ext uri="{FF2B5EF4-FFF2-40B4-BE49-F238E27FC236}">
              <a16:creationId xmlns:a16="http://schemas.microsoft.com/office/drawing/2014/main" id="{5CE4BC9A-B192-41BA-A1BA-D749AED302F9}"/>
            </a:ext>
          </a:extLst>
        </xdr:cNvPr>
        <xdr:cNvSpPr txBox="1"/>
      </xdr:nvSpPr>
      <xdr:spPr>
        <a:xfrm>
          <a:off x="6737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9916C7A5-FF0A-424B-94B5-F5D5065B44A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A272BB2-72C1-4173-AF48-1CCBDA6E67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579737C-13B7-4CDA-9525-5A87C1E40A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B24E918-6B0D-47F2-96D6-86BF23B7FA2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557C205-67F6-4E67-A313-0DCDE7B658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D6383F3C-0013-464B-BE11-A0EDB1CAE71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4E02D6F-6380-43F9-827D-623429F5B8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73BF0C4-EC4E-4BA2-AE9B-3E0BE429719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CD288822-DC05-40BA-A482-9FFC59C5C36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3591F444-FE21-4B3D-B364-20EC0A6937F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82B50DD-610C-4085-9CEF-B32F2874C3B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C6C63F65-BDCF-4158-AC61-9AFC917FADC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E54B7FBA-067C-4802-8977-E1B831B5D31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A0E94C4A-B5D7-413F-A088-6BC66636259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5AA51E65-BF36-47D6-98EC-9E8535A79D2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F73CFBCF-F8C4-41D3-A927-19B37267BCD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FA8D9A11-30C0-4AEE-A610-94CDA54BDBB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3ADEA8E9-5261-4D6A-99A3-AB405A16B42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92CA9995-AFE4-4B81-B1EE-73F3D6F5D85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1DF96E9-E395-4BF3-9FC6-3CB88ED112D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8C0E33F4-4DAC-4BBA-87E0-DB21EB210E7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775E8B9D-4918-4990-AB8B-1C81BBE21E8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45AB42AF-FB24-4996-8A98-278051D8943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695B7744-E8E0-421C-8EB4-E48B98EE00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7D2EFCD7-9F91-4D65-A50C-BCA6A539BB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403" name="直線コネクタ 402">
          <a:extLst>
            <a:ext uri="{FF2B5EF4-FFF2-40B4-BE49-F238E27FC236}">
              <a16:creationId xmlns:a16="http://schemas.microsoft.com/office/drawing/2014/main" id="{2D64A988-BAEC-46B5-85D7-9F11259A9B31}"/>
            </a:ext>
          </a:extLst>
        </xdr:cNvPr>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C08EAFA8-D594-4503-A7E0-D999D73DA92D}"/>
            </a:ext>
          </a:extLst>
        </xdr:cNvPr>
        <xdr:cNvSpPr txBox="1"/>
      </xdr:nvSpPr>
      <xdr:spPr>
        <a:xfrm>
          <a:off x="4673600" y="186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405" name="直線コネクタ 404">
          <a:extLst>
            <a:ext uri="{FF2B5EF4-FFF2-40B4-BE49-F238E27FC236}">
              <a16:creationId xmlns:a16="http://schemas.microsoft.com/office/drawing/2014/main" id="{D72AF587-FF68-49E9-8EBE-F9AC3D00BBA2}"/>
            </a:ext>
          </a:extLst>
        </xdr:cNvPr>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EEEA6A5F-3B2D-4951-8EC4-1D33F11B9014}"/>
            </a:ext>
          </a:extLst>
        </xdr:cNvPr>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407" name="直線コネクタ 406">
          <a:extLst>
            <a:ext uri="{FF2B5EF4-FFF2-40B4-BE49-F238E27FC236}">
              <a16:creationId xmlns:a16="http://schemas.microsoft.com/office/drawing/2014/main" id="{5C5BB725-C3F6-4DA0-9752-3B1215DAECB8}"/>
            </a:ext>
          </a:extLst>
        </xdr:cNvPr>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47914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388E7D08-C05E-4A91-9CC7-B57E07A1EE4D}"/>
            </a:ext>
          </a:extLst>
        </xdr:cNvPr>
        <xdr:cNvSpPr txBox="1"/>
      </xdr:nvSpPr>
      <xdr:spPr>
        <a:xfrm>
          <a:off x="4673600" y="1787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409" name="フローチャート: 判断 408">
          <a:extLst>
            <a:ext uri="{FF2B5EF4-FFF2-40B4-BE49-F238E27FC236}">
              <a16:creationId xmlns:a16="http://schemas.microsoft.com/office/drawing/2014/main" id="{6F84F17E-B28E-4D68-8E15-9D04B4B96B2C}"/>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410" name="フローチャート: 判断 409">
          <a:extLst>
            <a:ext uri="{FF2B5EF4-FFF2-40B4-BE49-F238E27FC236}">
              <a16:creationId xmlns:a16="http://schemas.microsoft.com/office/drawing/2014/main" id="{9E772E91-D596-417D-997F-9D5C63F2756A}"/>
            </a:ext>
          </a:extLst>
        </xdr:cNvPr>
        <xdr:cNvSpPr/>
      </xdr:nvSpPr>
      <xdr:spPr>
        <a:xfrm>
          <a:off x="3746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411" name="フローチャート: 判断 410">
          <a:extLst>
            <a:ext uri="{FF2B5EF4-FFF2-40B4-BE49-F238E27FC236}">
              <a16:creationId xmlns:a16="http://schemas.microsoft.com/office/drawing/2014/main" id="{F6FDE50C-7E33-43C6-8CAF-8AC89F9348EF}"/>
            </a:ext>
          </a:extLst>
        </xdr:cNvPr>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412" name="フローチャート: 判断 411">
          <a:extLst>
            <a:ext uri="{FF2B5EF4-FFF2-40B4-BE49-F238E27FC236}">
              <a16:creationId xmlns:a16="http://schemas.microsoft.com/office/drawing/2014/main" id="{5835A0F4-52FA-4CA9-81CD-1E5D64107D04}"/>
            </a:ext>
          </a:extLst>
        </xdr:cNvPr>
        <xdr:cNvSpPr/>
      </xdr:nvSpPr>
      <xdr:spPr>
        <a:xfrm>
          <a:off x="1968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3" name="フローチャート: 判断 412">
          <a:extLst>
            <a:ext uri="{FF2B5EF4-FFF2-40B4-BE49-F238E27FC236}">
              <a16:creationId xmlns:a16="http://schemas.microsoft.com/office/drawing/2014/main" id="{2D5AF2A1-F290-4FD0-BBD5-A76E101E5122}"/>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EA5B8EE-C02F-4453-B466-4C75881B9D2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C226E05-7A72-4EC6-9ABF-2E003B1362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57C6EC7-A56C-453E-A747-2DFE3E471AD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A7EE0EE-F7D0-4F00-9B5C-0F611129F0C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912522A-7591-46E8-BD9D-8E0EB3F1225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113574</xdr:rowOff>
    </xdr:from>
    <xdr:to>
      <xdr:col>24</xdr:col>
      <xdr:colOff>114300</xdr:colOff>
      <xdr:row>104</xdr:row>
      <xdr:rowOff>43724</xdr:rowOff>
    </xdr:to>
    <xdr:sp macro="" textlink="">
      <xdr:nvSpPr>
        <xdr:cNvPr id="419" name="楕円 418">
          <a:extLst>
            <a:ext uri="{FF2B5EF4-FFF2-40B4-BE49-F238E27FC236}">
              <a16:creationId xmlns:a16="http://schemas.microsoft.com/office/drawing/2014/main" id="{DE600608-1C1B-4C8B-8249-88EAEE277F79}"/>
            </a:ext>
          </a:extLst>
        </xdr:cNvPr>
        <xdr:cNvSpPr/>
      </xdr:nvSpPr>
      <xdr:spPr>
        <a:xfrm>
          <a:off x="45847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136451</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3E69650F-31DE-4B70-A069-1EFE8D1876B7}"/>
            </a:ext>
          </a:extLst>
        </xdr:cNvPr>
        <xdr:cNvSpPr txBox="1"/>
      </xdr:nvSpPr>
      <xdr:spPr>
        <a:xfrm>
          <a:off x="4673600" y="1762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31931</xdr:rowOff>
    </xdr:from>
    <xdr:to>
      <xdr:col>20</xdr:col>
      <xdr:colOff>38100</xdr:colOff>
      <xdr:row>103</xdr:row>
      <xdr:rowOff>133531</xdr:rowOff>
    </xdr:to>
    <xdr:sp macro="" textlink="">
      <xdr:nvSpPr>
        <xdr:cNvPr id="421" name="楕円 420">
          <a:extLst>
            <a:ext uri="{FF2B5EF4-FFF2-40B4-BE49-F238E27FC236}">
              <a16:creationId xmlns:a16="http://schemas.microsoft.com/office/drawing/2014/main" id="{26FF335E-126E-4305-8B43-5C2955258ADC}"/>
            </a:ext>
          </a:extLst>
        </xdr:cNvPr>
        <xdr:cNvSpPr/>
      </xdr:nvSpPr>
      <xdr:spPr>
        <a:xfrm>
          <a:off x="37465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82731</xdr:rowOff>
    </xdr:from>
    <xdr:to>
      <xdr:col>24</xdr:col>
      <xdr:colOff>63500</xdr:colOff>
      <xdr:row>103</xdr:row>
      <xdr:rowOff>164374</xdr:rowOff>
    </xdr:to>
    <xdr:cxnSp macro="">
      <xdr:nvCxnSpPr>
        <xdr:cNvPr id="422" name="直線コネクタ 421">
          <a:extLst>
            <a:ext uri="{FF2B5EF4-FFF2-40B4-BE49-F238E27FC236}">
              <a16:creationId xmlns:a16="http://schemas.microsoft.com/office/drawing/2014/main" id="{7CDC8A3E-6F4F-4B0E-BBC4-584DD24D23DB}"/>
            </a:ext>
          </a:extLst>
        </xdr:cNvPr>
        <xdr:cNvCxnSpPr/>
      </xdr:nvCxnSpPr>
      <xdr:spPr>
        <a:xfrm>
          <a:off x="3797300" y="17742081"/>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9071</xdr:rowOff>
    </xdr:from>
    <xdr:to>
      <xdr:col>15</xdr:col>
      <xdr:colOff>101600</xdr:colOff>
      <xdr:row>103</xdr:row>
      <xdr:rowOff>110671</xdr:rowOff>
    </xdr:to>
    <xdr:sp macro="" textlink="">
      <xdr:nvSpPr>
        <xdr:cNvPr id="423" name="楕円 422">
          <a:extLst>
            <a:ext uri="{FF2B5EF4-FFF2-40B4-BE49-F238E27FC236}">
              <a16:creationId xmlns:a16="http://schemas.microsoft.com/office/drawing/2014/main" id="{88145621-B695-414E-9187-791F5D7B351B}"/>
            </a:ext>
          </a:extLst>
        </xdr:cNvPr>
        <xdr:cNvSpPr/>
      </xdr:nvSpPr>
      <xdr:spPr>
        <a:xfrm>
          <a:off x="28575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59871</xdr:rowOff>
    </xdr:from>
    <xdr:to>
      <xdr:col>19</xdr:col>
      <xdr:colOff>177800</xdr:colOff>
      <xdr:row>103</xdr:row>
      <xdr:rowOff>82731</xdr:rowOff>
    </xdr:to>
    <xdr:cxnSp macro="">
      <xdr:nvCxnSpPr>
        <xdr:cNvPr id="424" name="直線コネクタ 423">
          <a:extLst>
            <a:ext uri="{FF2B5EF4-FFF2-40B4-BE49-F238E27FC236}">
              <a16:creationId xmlns:a16="http://schemas.microsoft.com/office/drawing/2014/main" id="{92E297DC-98D2-45AB-880F-B3F9CA721EBE}"/>
            </a:ext>
          </a:extLst>
        </xdr:cNvPr>
        <xdr:cNvCxnSpPr/>
      </xdr:nvCxnSpPr>
      <xdr:spPr>
        <a:xfrm>
          <a:off x="2908300" y="1771922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425" name="楕円 424">
          <a:extLst>
            <a:ext uri="{FF2B5EF4-FFF2-40B4-BE49-F238E27FC236}">
              <a16:creationId xmlns:a16="http://schemas.microsoft.com/office/drawing/2014/main" id="{8C74C5E5-F6FC-4EC8-A878-42F4C186CDC8}"/>
            </a:ext>
          </a:extLst>
        </xdr:cNvPr>
        <xdr:cNvSpPr/>
      </xdr:nvSpPr>
      <xdr:spPr>
        <a:xfrm>
          <a:off x="1968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59871</xdr:rowOff>
    </xdr:from>
    <xdr:to>
      <xdr:col>15</xdr:col>
      <xdr:colOff>50800</xdr:colOff>
      <xdr:row>104</xdr:row>
      <xdr:rowOff>15784</xdr:rowOff>
    </xdr:to>
    <xdr:cxnSp macro="">
      <xdr:nvCxnSpPr>
        <xdr:cNvPr id="426" name="直線コネクタ 425">
          <a:extLst>
            <a:ext uri="{FF2B5EF4-FFF2-40B4-BE49-F238E27FC236}">
              <a16:creationId xmlns:a16="http://schemas.microsoft.com/office/drawing/2014/main" id="{D64051CC-B65B-40EF-AB3E-2422A0C44296}"/>
            </a:ext>
          </a:extLst>
        </xdr:cNvPr>
        <xdr:cNvCxnSpPr/>
      </xdr:nvCxnSpPr>
      <xdr:spPr>
        <a:xfrm flipV="1">
          <a:off x="2019300" y="1771922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120106</xdr:rowOff>
    </xdr:from>
    <xdr:to>
      <xdr:col>6</xdr:col>
      <xdr:colOff>38100</xdr:colOff>
      <xdr:row>105</xdr:row>
      <xdr:rowOff>50256</xdr:rowOff>
    </xdr:to>
    <xdr:sp macro="" textlink="">
      <xdr:nvSpPr>
        <xdr:cNvPr id="427" name="楕円 426">
          <a:extLst>
            <a:ext uri="{FF2B5EF4-FFF2-40B4-BE49-F238E27FC236}">
              <a16:creationId xmlns:a16="http://schemas.microsoft.com/office/drawing/2014/main" id="{A23519E2-0727-49DF-9F95-B8B552BBAF84}"/>
            </a:ext>
          </a:extLst>
        </xdr:cNvPr>
        <xdr:cNvSpPr/>
      </xdr:nvSpPr>
      <xdr:spPr>
        <a:xfrm>
          <a:off x="1079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15784</xdr:rowOff>
    </xdr:from>
    <xdr:to>
      <xdr:col>10</xdr:col>
      <xdr:colOff>114300</xdr:colOff>
      <xdr:row>104</xdr:row>
      <xdr:rowOff>170906</xdr:rowOff>
    </xdr:to>
    <xdr:cxnSp macro="">
      <xdr:nvCxnSpPr>
        <xdr:cNvPr id="428" name="直線コネクタ 427">
          <a:extLst>
            <a:ext uri="{FF2B5EF4-FFF2-40B4-BE49-F238E27FC236}">
              <a16:creationId xmlns:a16="http://schemas.microsoft.com/office/drawing/2014/main" id="{0D3852F3-D0CD-4F62-8BFF-90E1BA77BAAB}"/>
            </a:ext>
          </a:extLst>
        </xdr:cNvPr>
        <xdr:cNvCxnSpPr/>
      </xdr:nvCxnSpPr>
      <xdr:spPr>
        <a:xfrm flipV="1">
          <a:off x="1130300" y="1784658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152416</xdr:rowOff>
    </xdr:from>
    <xdr:ext cx="405111" cy="259045"/>
    <xdr:sp macro="" textlink="">
      <xdr:nvSpPr>
        <xdr:cNvPr id="429" name="n_1aveValue【市民会館】&#10;有形固定資産減価償却率">
          <a:extLst>
            <a:ext uri="{FF2B5EF4-FFF2-40B4-BE49-F238E27FC236}">
              <a16:creationId xmlns:a16="http://schemas.microsoft.com/office/drawing/2014/main" id="{632E9F34-B8D8-4678-82F4-D47DE6A68543}"/>
            </a:ext>
          </a:extLst>
        </xdr:cNvPr>
        <xdr:cNvSpPr txBox="1"/>
      </xdr:nvSpPr>
      <xdr:spPr>
        <a:xfrm>
          <a:off x="3582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142620</xdr:rowOff>
    </xdr:from>
    <xdr:ext cx="405111" cy="259045"/>
    <xdr:sp macro="" textlink="">
      <xdr:nvSpPr>
        <xdr:cNvPr id="430" name="n_2aveValue【市民会館】&#10;有形固定資産減価償却率">
          <a:extLst>
            <a:ext uri="{FF2B5EF4-FFF2-40B4-BE49-F238E27FC236}">
              <a16:creationId xmlns:a16="http://schemas.microsoft.com/office/drawing/2014/main" id="{12541FD2-FDEA-49E0-9C67-68D28116D5FB}"/>
            </a:ext>
          </a:extLst>
        </xdr:cNvPr>
        <xdr:cNvSpPr txBox="1"/>
      </xdr:nvSpPr>
      <xdr:spPr>
        <a:xfrm>
          <a:off x="2705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132822</xdr:rowOff>
    </xdr:from>
    <xdr:ext cx="405111" cy="259045"/>
    <xdr:sp macro="" textlink="">
      <xdr:nvSpPr>
        <xdr:cNvPr id="431" name="n_3aveValue【市民会館】&#10;有形固定資産減価償却率">
          <a:extLst>
            <a:ext uri="{FF2B5EF4-FFF2-40B4-BE49-F238E27FC236}">
              <a16:creationId xmlns:a16="http://schemas.microsoft.com/office/drawing/2014/main" id="{2D1D1528-EAC3-41AD-8FD1-BAF671D232BE}"/>
            </a:ext>
          </a:extLst>
        </xdr:cNvPr>
        <xdr:cNvSpPr txBox="1"/>
      </xdr:nvSpPr>
      <xdr:spPr>
        <a:xfrm>
          <a:off x="1816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2" name="n_4aveValue【市民会館】&#10;有形固定資産減価償却率">
          <a:extLst>
            <a:ext uri="{FF2B5EF4-FFF2-40B4-BE49-F238E27FC236}">
              <a16:creationId xmlns:a16="http://schemas.microsoft.com/office/drawing/2014/main" id="{99A9E9C2-C6BF-426A-B1E0-A27C28C891FF}"/>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150058</xdr:rowOff>
    </xdr:from>
    <xdr:ext cx="405111" cy="259045"/>
    <xdr:sp macro="" textlink="">
      <xdr:nvSpPr>
        <xdr:cNvPr id="433" name="n_1mainValue【市民会館】&#10;有形固定資産減価償却率">
          <a:extLst>
            <a:ext uri="{FF2B5EF4-FFF2-40B4-BE49-F238E27FC236}">
              <a16:creationId xmlns:a16="http://schemas.microsoft.com/office/drawing/2014/main" id="{BE27851E-8EF2-4DA9-AA2A-F187070A33B3}"/>
            </a:ext>
          </a:extLst>
        </xdr:cNvPr>
        <xdr:cNvSpPr txBox="1"/>
      </xdr:nvSpPr>
      <xdr:spPr>
        <a:xfrm>
          <a:off x="3582044" y="1746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127198</xdr:rowOff>
    </xdr:from>
    <xdr:ext cx="405111" cy="259045"/>
    <xdr:sp macro="" textlink="">
      <xdr:nvSpPr>
        <xdr:cNvPr id="434" name="n_2mainValue【市民会館】&#10;有形固定資産減価償却率">
          <a:extLst>
            <a:ext uri="{FF2B5EF4-FFF2-40B4-BE49-F238E27FC236}">
              <a16:creationId xmlns:a16="http://schemas.microsoft.com/office/drawing/2014/main" id="{A606A560-457E-4D41-B0E4-46999CE2562B}"/>
            </a:ext>
          </a:extLst>
        </xdr:cNvPr>
        <xdr:cNvSpPr txBox="1"/>
      </xdr:nvSpPr>
      <xdr:spPr>
        <a:xfrm>
          <a:off x="2705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435" name="n_3mainValue【市民会館】&#10;有形固定資産減価償却率">
          <a:extLst>
            <a:ext uri="{FF2B5EF4-FFF2-40B4-BE49-F238E27FC236}">
              <a16:creationId xmlns:a16="http://schemas.microsoft.com/office/drawing/2014/main" id="{494CD43D-7696-46CB-824F-C4B8D2DB58AF}"/>
            </a:ext>
          </a:extLst>
        </xdr:cNvPr>
        <xdr:cNvSpPr txBox="1"/>
      </xdr:nvSpPr>
      <xdr:spPr>
        <a:xfrm>
          <a:off x="1816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41383</xdr:rowOff>
    </xdr:from>
    <xdr:ext cx="405111" cy="259045"/>
    <xdr:sp macro="" textlink="">
      <xdr:nvSpPr>
        <xdr:cNvPr id="436" name="n_4mainValue【市民会館】&#10;有形固定資産減価償却率">
          <a:extLst>
            <a:ext uri="{FF2B5EF4-FFF2-40B4-BE49-F238E27FC236}">
              <a16:creationId xmlns:a16="http://schemas.microsoft.com/office/drawing/2014/main" id="{1A039FCD-366F-43E2-A14D-F52E7A358FBA}"/>
            </a:ext>
          </a:extLst>
        </xdr:cNvPr>
        <xdr:cNvSpPr txBox="1"/>
      </xdr:nvSpPr>
      <xdr:spPr>
        <a:xfrm>
          <a:off x="927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76CE7B9-4E88-486A-9392-3BB8682718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97B225E-234A-4571-9CBE-78ADFDE6E3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DCC341C9-026D-4683-9600-507266EBB4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5F7B6C96-F418-4EB5-A616-0E6B32C3D2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513A4AE0-62D8-4E68-8D97-37D223C6A2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9204E0B-AC62-43F8-B3E0-E4CE83166B3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CF3F05E-9518-43BE-B925-E15258B618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BA42363-CB0B-4338-B44D-1FFE27FAE7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1D6AECC3-D4E9-48EF-AEBC-DF488C39D33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BA8D8728-F0CF-4AAA-B489-FA7D6AE565D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2D94AF0-C7DC-4110-8C05-A71D3A4BAD3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26BFF09A-D372-410A-8FF0-D37D49162E5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C0B04507-ED42-4956-B22D-86EADD32E2B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2303DFB6-C41C-49DC-97EA-77CA5D35D6A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CCACF63D-B965-48DF-B774-FE59064939F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00DDDF5E-546E-48AE-B008-565AD6745A5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379072FE-1211-47FE-80D3-DD0C2E114AF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0078841F-5DEC-49A1-AF31-CC12C44720C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C7790703-B5D9-46C6-95B4-776FE0D6808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BEE9657F-6D8A-4C39-8D20-22FC4C0A61A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B53F4043-6C84-4F9C-B623-245C1954B31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CE38F86A-9458-432D-832C-332D59C75F5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F7528CC7-2737-4FF9-8C5F-62578C9F197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60" name="直線コネクタ 459">
          <a:extLst>
            <a:ext uri="{FF2B5EF4-FFF2-40B4-BE49-F238E27FC236}">
              <a16:creationId xmlns:a16="http://schemas.microsoft.com/office/drawing/2014/main" id="{03B7A30D-B685-4310-9CA4-F456B4C20D3C}"/>
            </a:ext>
          </a:extLst>
        </xdr:cNvPr>
        <xdr:cNvCxnSpPr/>
      </xdr:nvCxnSpPr>
      <xdr:spPr>
        <a:xfrm flipV="1">
          <a:off x="10476865" y="172516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1" name="【市民会館】&#10;一人当たり面積最小値テキスト">
          <a:extLst>
            <a:ext uri="{FF2B5EF4-FFF2-40B4-BE49-F238E27FC236}">
              <a16:creationId xmlns:a16="http://schemas.microsoft.com/office/drawing/2014/main" id="{47C08352-72AF-49D7-B042-08C70D905314}"/>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2" name="直線コネクタ 461">
          <a:extLst>
            <a:ext uri="{FF2B5EF4-FFF2-40B4-BE49-F238E27FC236}">
              <a16:creationId xmlns:a16="http://schemas.microsoft.com/office/drawing/2014/main" id="{3551A043-FA67-467D-B618-6E1003AE662F}"/>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63" name="【市民会館】&#10;一人当たり面積最大値テキスト">
          <a:extLst>
            <a:ext uri="{FF2B5EF4-FFF2-40B4-BE49-F238E27FC236}">
              <a16:creationId xmlns:a16="http://schemas.microsoft.com/office/drawing/2014/main" id="{194CE760-4B47-4344-A661-AE70E82D6E14}"/>
            </a:ext>
          </a:extLst>
        </xdr:cNvPr>
        <xdr:cNvSpPr txBox="1"/>
      </xdr:nvSpPr>
      <xdr:spPr>
        <a:xfrm>
          <a:off x="10515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64" name="直線コネクタ 463">
          <a:extLst>
            <a:ext uri="{FF2B5EF4-FFF2-40B4-BE49-F238E27FC236}">
              <a16:creationId xmlns:a16="http://schemas.microsoft.com/office/drawing/2014/main" id="{C10678D5-468A-47C0-A385-337CDEF592F6}"/>
            </a:ext>
          </a:extLst>
        </xdr:cNvPr>
        <xdr:cNvCxnSpPr/>
      </xdr:nvCxnSpPr>
      <xdr:spPr>
        <a:xfrm>
          <a:off x="10388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65" name="【市民会館】&#10;一人当たり面積平均値テキスト">
          <a:extLst>
            <a:ext uri="{FF2B5EF4-FFF2-40B4-BE49-F238E27FC236}">
              <a16:creationId xmlns:a16="http://schemas.microsoft.com/office/drawing/2014/main" id="{DFE23CD5-C86A-4502-BDA2-F9C7B4E63274}"/>
            </a:ext>
          </a:extLst>
        </xdr:cNvPr>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66" name="フローチャート: 判断 465">
          <a:extLst>
            <a:ext uri="{FF2B5EF4-FFF2-40B4-BE49-F238E27FC236}">
              <a16:creationId xmlns:a16="http://schemas.microsoft.com/office/drawing/2014/main" id="{CF4E8541-400C-4A8F-9A92-677BE1B7B62C}"/>
            </a:ext>
          </a:extLst>
        </xdr:cNvPr>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643C49A8-BF61-4C22-8727-536BF9541383}"/>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68" name="フローチャート: 判断 467">
          <a:extLst>
            <a:ext uri="{FF2B5EF4-FFF2-40B4-BE49-F238E27FC236}">
              <a16:creationId xmlns:a16="http://schemas.microsoft.com/office/drawing/2014/main" id="{CD52B8C6-D38F-4DFE-8898-599BAABC29EB}"/>
            </a:ext>
          </a:extLst>
        </xdr:cNvPr>
        <xdr:cNvSpPr/>
      </xdr:nvSpPr>
      <xdr:spPr>
        <a:xfrm>
          <a:off x="8699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69" name="フローチャート: 判断 468">
          <a:extLst>
            <a:ext uri="{FF2B5EF4-FFF2-40B4-BE49-F238E27FC236}">
              <a16:creationId xmlns:a16="http://schemas.microsoft.com/office/drawing/2014/main" id="{72DA6314-2F0B-4361-80FD-556B067031CE}"/>
            </a:ext>
          </a:extLst>
        </xdr:cNvPr>
        <xdr:cNvSpPr/>
      </xdr:nvSpPr>
      <xdr:spPr>
        <a:xfrm>
          <a:off x="7810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70" name="フローチャート: 判断 469">
          <a:extLst>
            <a:ext uri="{FF2B5EF4-FFF2-40B4-BE49-F238E27FC236}">
              <a16:creationId xmlns:a16="http://schemas.microsoft.com/office/drawing/2014/main" id="{989CE10A-2AE2-432B-BB13-2E56D2337657}"/>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CF0F17B-E814-42D3-BEE9-94E34022081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8DD1412-2B6E-4650-A0A2-2AE883D2307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E41B572-389D-4439-A5E0-5396647E42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5AACD81-51E6-4197-A1F2-34E05FCE38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70A2339-90E2-4B7D-8854-DFA588CE52D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6" name="楕円 475">
          <a:extLst>
            <a:ext uri="{FF2B5EF4-FFF2-40B4-BE49-F238E27FC236}">
              <a16:creationId xmlns:a16="http://schemas.microsoft.com/office/drawing/2014/main" id="{75BB370C-44A0-404B-B0A6-D9DA466C15CD}"/>
            </a:ext>
          </a:extLst>
        </xdr:cNvPr>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7" name="【市民会館】&#10;一人当たり面積該当値テキスト">
          <a:extLst>
            <a:ext uri="{FF2B5EF4-FFF2-40B4-BE49-F238E27FC236}">
              <a16:creationId xmlns:a16="http://schemas.microsoft.com/office/drawing/2014/main" id="{BD7517B5-AB40-46F2-822F-1321B309DEC6}"/>
            </a:ext>
          </a:extLst>
        </xdr:cNvPr>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158750</xdr:rowOff>
    </xdr:from>
    <xdr:to>
      <xdr:col>50</xdr:col>
      <xdr:colOff>165100</xdr:colOff>
      <xdr:row>108</xdr:row>
      <xdr:rowOff>88900</xdr:rowOff>
    </xdr:to>
    <xdr:sp macro="" textlink="">
      <xdr:nvSpPr>
        <xdr:cNvPr id="478" name="楕円 477">
          <a:extLst>
            <a:ext uri="{FF2B5EF4-FFF2-40B4-BE49-F238E27FC236}">
              <a16:creationId xmlns:a16="http://schemas.microsoft.com/office/drawing/2014/main" id="{FD234700-A2F5-49D6-AFCB-082E973D317C}"/>
            </a:ext>
          </a:extLst>
        </xdr:cNvPr>
        <xdr:cNvSpPr/>
      </xdr:nvSpPr>
      <xdr:spPr>
        <a:xfrm>
          <a:off x="9588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38100</xdr:rowOff>
    </xdr:to>
    <xdr:cxnSp macro="">
      <xdr:nvCxnSpPr>
        <xdr:cNvPr id="479" name="直線コネクタ 478">
          <a:extLst>
            <a:ext uri="{FF2B5EF4-FFF2-40B4-BE49-F238E27FC236}">
              <a16:creationId xmlns:a16="http://schemas.microsoft.com/office/drawing/2014/main" id="{F57E70F9-8C3B-4F84-A0D5-E1DE77023126}"/>
            </a:ext>
          </a:extLst>
        </xdr:cNvPr>
        <xdr:cNvCxnSpPr/>
      </xdr:nvCxnSpPr>
      <xdr:spPr>
        <a:xfrm flipV="1">
          <a:off x="9639300" y="18547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151130</xdr:rowOff>
    </xdr:from>
    <xdr:to>
      <xdr:col>46</xdr:col>
      <xdr:colOff>38100</xdr:colOff>
      <xdr:row>108</xdr:row>
      <xdr:rowOff>81280</xdr:rowOff>
    </xdr:to>
    <xdr:sp macro="" textlink="">
      <xdr:nvSpPr>
        <xdr:cNvPr id="480" name="楕円 479">
          <a:extLst>
            <a:ext uri="{FF2B5EF4-FFF2-40B4-BE49-F238E27FC236}">
              <a16:creationId xmlns:a16="http://schemas.microsoft.com/office/drawing/2014/main" id="{29C68D53-A27B-4C18-8744-D2AC9D5ACC60}"/>
            </a:ext>
          </a:extLst>
        </xdr:cNvPr>
        <xdr:cNvSpPr/>
      </xdr:nvSpPr>
      <xdr:spPr>
        <a:xfrm>
          <a:off x="8699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30480</xdr:rowOff>
    </xdr:from>
    <xdr:to>
      <xdr:col>50</xdr:col>
      <xdr:colOff>114300</xdr:colOff>
      <xdr:row>108</xdr:row>
      <xdr:rowOff>38100</xdr:rowOff>
    </xdr:to>
    <xdr:cxnSp macro="">
      <xdr:nvCxnSpPr>
        <xdr:cNvPr id="481" name="直線コネクタ 480">
          <a:extLst>
            <a:ext uri="{FF2B5EF4-FFF2-40B4-BE49-F238E27FC236}">
              <a16:creationId xmlns:a16="http://schemas.microsoft.com/office/drawing/2014/main" id="{80C37535-4983-460E-B77B-254610179E09}"/>
            </a:ext>
          </a:extLst>
        </xdr:cNvPr>
        <xdr:cNvCxnSpPr/>
      </xdr:nvCxnSpPr>
      <xdr:spPr>
        <a:xfrm>
          <a:off x="8750300" y="18547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17780</xdr:rowOff>
    </xdr:from>
    <xdr:to>
      <xdr:col>41</xdr:col>
      <xdr:colOff>101600</xdr:colOff>
      <xdr:row>108</xdr:row>
      <xdr:rowOff>119380</xdr:rowOff>
    </xdr:to>
    <xdr:sp macro="" textlink="">
      <xdr:nvSpPr>
        <xdr:cNvPr id="482" name="楕円 481">
          <a:extLst>
            <a:ext uri="{FF2B5EF4-FFF2-40B4-BE49-F238E27FC236}">
              <a16:creationId xmlns:a16="http://schemas.microsoft.com/office/drawing/2014/main" id="{A63793C7-E845-46F5-825C-F61F334106FD}"/>
            </a:ext>
          </a:extLst>
        </xdr:cNvPr>
        <xdr:cNvSpPr/>
      </xdr:nvSpPr>
      <xdr:spPr>
        <a:xfrm>
          <a:off x="781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30480</xdr:rowOff>
    </xdr:from>
    <xdr:to>
      <xdr:col>45</xdr:col>
      <xdr:colOff>177800</xdr:colOff>
      <xdr:row>108</xdr:row>
      <xdr:rowOff>68580</xdr:rowOff>
    </xdr:to>
    <xdr:cxnSp macro="">
      <xdr:nvCxnSpPr>
        <xdr:cNvPr id="483" name="直線コネクタ 482">
          <a:extLst>
            <a:ext uri="{FF2B5EF4-FFF2-40B4-BE49-F238E27FC236}">
              <a16:creationId xmlns:a16="http://schemas.microsoft.com/office/drawing/2014/main" id="{2C33A49A-2631-4F74-B04F-DA93430C7855}"/>
            </a:ext>
          </a:extLst>
        </xdr:cNvPr>
        <xdr:cNvCxnSpPr/>
      </xdr:nvCxnSpPr>
      <xdr:spPr>
        <a:xfrm flipV="1">
          <a:off x="7861300" y="18547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17780</xdr:rowOff>
    </xdr:from>
    <xdr:to>
      <xdr:col>36</xdr:col>
      <xdr:colOff>165100</xdr:colOff>
      <xdr:row>108</xdr:row>
      <xdr:rowOff>119380</xdr:rowOff>
    </xdr:to>
    <xdr:sp macro="" textlink="">
      <xdr:nvSpPr>
        <xdr:cNvPr id="484" name="楕円 483">
          <a:extLst>
            <a:ext uri="{FF2B5EF4-FFF2-40B4-BE49-F238E27FC236}">
              <a16:creationId xmlns:a16="http://schemas.microsoft.com/office/drawing/2014/main" id="{E325A84C-029D-4792-B6F2-0557C52C1EE6}"/>
            </a:ext>
          </a:extLst>
        </xdr:cNvPr>
        <xdr:cNvSpPr/>
      </xdr:nvSpPr>
      <xdr:spPr>
        <a:xfrm>
          <a:off x="6921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68580</xdr:rowOff>
    </xdr:from>
    <xdr:to>
      <xdr:col>41</xdr:col>
      <xdr:colOff>50800</xdr:colOff>
      <xdr:row>108</xdr:row>
      <xdr:rowOff>68580</xdr:rowOff>
    </xdr:to>
    <xdr:cxnSp macro="">
      <xdr:nvCxnSpPr>
        <xdr:cNvPr id="485" name="直線コネクタ 484">
          <a:extLst>
            <a:ext uri="{FF2B5EF4-FFF2-40B4-BE49-F238E27FC236}">
              <a16:creationId xmlns:a16="http://schemas.microsoft.com/office/drawing/2014/main" id="{8B77E5D1-9ACA-442F-B04F-F684FC2A0A40}"/>
            </a:ext>
          </a:extLst>
        </xdr:cNvPr>
        <xdr:cNvCxnSpPr/>
      </xdr:nvCxnSpPr>
      <xdr:spPr>
        <a:xfrm>
          <a:off x="6972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6" name="n_1aveValue【市民会館】&#10;一人当たり面積">
          <a:extLst>
            <a:ext uri="{FF2B5EF4-FFF2-40B4-BE49-F238E27FC236}">
              <a16:creationId xmlns:a16="http://schemas.microsoft.com/office/drawing/2014/main" id="{B9F0B95B-F3FB-4658-9529-0D9B0BC4D5E5}"/>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87" name="n_2aveValue【市民会館】&#10;一人当たり面積">
          <a:extLst>
            <a:ext uri="{FF2B5EF4-FFF2-40B4-BE49-F238E27FC236}">
              <a16:creationId xmlns:a16="http://schemas.microsoft.com/office/drawing/2014/main" id="{6114B84A-9912-4512-97AE-4DE24CBA9E39}"/>
            </a:ext>
          </a:extLst>
        </xdr:cNvPr>
        <xdr:cNvSpPr txBox="1"/>
      </xdr:nvSpPr>
      <xdr:spPr>
        <a:xfrm>
          <a:off x="8515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88" name="n_3aveValue【市民会館】&#10;一人当たり面積">
          <a:extLst>
            <a:ext uri="{FF2B5EF4-FFF2-40B4-BE49-F238E27FC236}">
              <a16:creationId xmlns:a16="http://schemas.microsoft.com/office/drawing/2014/main" id="{4084C81C-D3B9-4469-BADE-617623F60483}"/>
            </a:ext>
          </a:extLst>
        </xdr:cNvPr>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89" name="n_4aveValue【市民会館】&#10;一人当たり面積">
          <a:extLst>
            <a:ext uri="{FF2B5EF4-FFF2-40B4-BE49-F238E27FC236}">
              <a16:creationId xmlns:a16="http://schemas.microsoft.com/office/drawing/2014/main" id="{82371533-4605-4B0F-B967-A19BB637D6FB}"/>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80027</xdr:rowOff>
    </xdr:from>
    <xdr:ext cx="469744" cy="259045"/>
    <xdr:sp macro="" textlink="">
      <xdr:nvSpPr>
        <xdr:cNvPr id="490" name="n_1mainValue【市民会館】&#10;一人当たり面積">
          <a:extLst>
            <a:ext uri="{FF2B5EF4-FFF2-40B4-BE49-F238E27FC236}">
              <a16:creationId xmlns:a16="http://schemas.microsoft.com/office/drawing/2014/main" id="{55D6EB2D-16E0-4251-B52E-01B86150F8EE}"/>
            </a:ext>
          </a:extLst>
        </xdr:cNvPr>
        <xdr:cNvSpPr txBox="1"/>
      </xdr:nvSpPr>
      <xdr:spPr>
        <a:xfrm>
          <a:off x="9391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72407</xdr:rowOff>
    </xdr:from>
    <xdr:ext cx="469744" cy="259045"/>
    <xdr:sp macro="" textlink="">
      <xdr:nvSpPr>
        <xdr:cNvPr id="491" name="n_2mainValue【市民会館】&#10;一人当たり面積">
          <a:extLst>
            <a:ext uri="{FF2B5EF4-FFF2-40B4-BE49-F238E27FC236}">
              <a16:creationId xmlns:a16="http://schemas.microsoft.com/office/drawing/2014/main" id="{530C8C8F-7B0B-4BBB-838A-C36F7D5E6A5F}"/>
            </a:ext>
          </a:extLst>
        </xdr:cNvPr>
        <xdr:cNvSpPr txBox="1"/>
      </xdr:nvSpPr>
      <xdr:spPr>
        <a:xfrm>
          <a:off x="8515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110507</xdr:rowOff>
    </xdr:from>
    <xdr:ext cx="469744" cy="259045"/>
    <xdr:sp macro="" textlink="">
      <xdr:nvSpPr>
        <xdr:cNvPr id="492" name="n_3mainValue【市民会館】&#10;一人当たり面積">
          <a:extLst>
            <a:ext uri="{FF2B5EF4-FFF2-40B4-BE49-F238E27FC236}">
              <a16:creationId xmlns:a16="http://schemas.microsoft.com/office/drawing/2014/main" id="{429AF801-3D51-4332-831C-93B729792C7A}"/>
            </a:ext>
          </a:extLst>
        </xdr:cNvPr>
        <xdr:cNvSpPr txBox="1"/>
      </xdr:nvSpPr>
      <xdr:spPr>
        <a:xfrm>
          <a:off x="7626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110507</xdr:rowOff>
    </xdr:from>
    <xdr:ext cx="469744" cy="259045"/>
    <xdr:sp macro="" textlink="">
      <xdr:nvSpPr>
        <xdr:cNvPr id="493" name="n_4mainValue【市民会館】&#10;一人当たり面積">
          <a:extLst>
            <a:ext uri="{FF2B5EF4-FFF2-40B4-BE49-F238E27FC236}">
              <a16:creationId xmlns:a16="http://schemas.microsoft.com/office/drawing/2014/main" id="{4E589FB5-58CC-4D28-912B-109D4070699D}"/>
            </a:ext>
          </a:extLst>
        </xdr:cNvPr>
        <xdr:cNvSpPr txBox="1"/>
      </xdr:nvSpPr>
      <xdr:spPr>
        <a:xfrm>
          <a:off x="6737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B54A7FBD-165C-4612-A524-6AD33196794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A9A56AF-E470-431C-AD95-E7A50DDAED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52964618-B525-4412-9F12-F46667678D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D0A4AD0-CF9A-42AC-93B9-0866BD5700E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9BB6DE09-F715-49F4-902D-1F74C1952E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8574F1AF-A5FB-4D0F-AC20-586D20A6FF7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E06A3FDB-D08D-4C10-A93E-B9D72A0F49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3402179D-2FDA-4119-AD07-0D811F84616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C9377654-AAC6-4A7B-AE1A-D4D4BBDE57B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4356E085-E145-49EB-BE67-47A6A3EB31A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D569C155-724C-4D92-8714-F71365ADE6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44E283DF-7C97-41F7-8989-6477ED33837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51B8D63E-8DB5-4790-851E-C56D003D1D6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95E0B321-C151-43D5-B5A2-5E35CE9029B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A121B1F6-E197-4037-BA2E-3CAB90B1C5A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CCF498CF-6626-4FC6-B813-E859EA13DBD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8580687-5CD2-401E-ACA9-0A465F1D65D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C4C10146-0D91-4C75-9893-2D9E0B4048A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D35A0F63-4670-4119-9EC4-3BAC4EFFEE3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7985E611-12E7-4CCF-BDF3-EFDF1A44146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38D8F0CA-2FD2-40FD-A109-596E1868960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2AB634B-CAB5-449A-9C04-A0B60B7CD15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1C065485-25BB-474C-B35B-6AD6744C406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D4E33278-EA02-4CC4-8A60-E0D87747F84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518" name="直線コネクタ 517">
          <a:extLst>
            <a:ext uri="{FF2B5EF4-FFF2-40B4-BE49-F238E27FC236}">
              <a16:creationId xmlns:a16="http://schemas.microsoft.com/office/drawing/2014/main" id="{6E41BEB9-DCC1-4A08-95CA-2A591C474C8F}"/>
            </a:ext>
          </a:extLst>
        </xdr:cNvPr>
        <xdr:cNvCxnSpPr/>
      </xdr:nvCxnSpPr>
      <xdr:spPr>
        <a:xfrm flipV="1">
          <a:off x="16318864" y="57645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2A522BA6-B8B7-42FF-B925-47EE3B09E618}"/>
            </a:ext>
          </a:extLst>
        </xdr:cNvPr>
        <xdr:cNvSpPr txBox="1"/>
      </xdr:nvSpPr>
      <xdr:spPr>
        <a:xfrm>
          <a:off x="16357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520" name="直線コネクタ 519">
          <a:extLst>
            <a:ext uri="{FF2B5EF4-FFF2-40B4-BE49-F238E27FC236}">
              <a16:creationId xmlns:a16="http://schemas.microsoft.com/office/drawing/2014/main" id="{E2712413-702D-4943-8B44-C4C877C09087}"/>
            </a:ext>
          </a:extLst>
        </xdr:cNvPr>
        <xdr:cNvCxnSpPr/>
      </xdr:nvCxnSpPr>
      <xdr:spPr>
        <a:xfrm>
          <a:off x="16230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DEE3B753-44A5-43F3-A944-53A826525CC9}"/>
            </a:ext>
          </a:extLst>
        </xdr:cNvPr>
        <xdr:cNvSpPr txBox="1"/>
      </xdr:nvSpPr>
      <xdr:spPr>
        <a:xfrm>
          <a:off x="16357600" y="553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522" name="直線コネクタ 521">
          <a:extLst>
            <a:ext uri="{FF2B5EF4-FFF2-40B4-BE49-F238E27FC236}">
              <a16:creationId xmlns:a16="http://schemas.microsoft.com/office/drawing/2014/main" id="{AECBFD3B-BC00-4E08-97BD-A90CA9300476}"/>
            </a:ext>
          </a:extLst>
        </xdr:cNvPr>
        <xdr:cNvCxnSpPr/>
      </xdr:nvCxnSpPr>
      <xdr:spPr>
        <a:xfrm>
          <a:off x="16230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1A4D8D9D-AE05-46D5-921B-53B93E768E7D}"/>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4" name="フローチャート: 判断 523">
          <a:extLst>
            <a:ext uri="{FF2B5EF4-FFF2-40B4-BE49-F238E27FC236}">
              <a16:creationId xmlns:a16="http://schemas.microsoft.com/office/drawing/2014/main" id="{018FB13F-2868-4380-AADB-D0783B8936A5}"/>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8A72FA16-29A8-4860-BE23-78F694ECE464}"/>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26" name="フローチャート: 判断 525">
          <a:extLst>
            <a:ext uri="{FF2B5EF4-FFF2-40B4-BE49-F238E27FC236}">
              <a16:creationId xmlns:a16="http://schemas.microsoft.com/office/drawing/2014/main" id="{BB53ADB9-386A-4EC5-BD9A-00993D4A2269}"/>
            </a:ext>
          </a:extLst>
        </xdr:cNvPr>
        <xdr:cNvSpPr/>
      </xdr:nvSpPr>
      <xdr:spPr>
        <a:xfrm>
          <a:off x="14541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7" name="フローチャート: 判断 526">
          <a:extLst>
            <a:ext uri="{FF2B5EF4-FFF2-40B4-BE49-F238E27FC236}">
              <a16:creationId xmlns:a16="http://schemas.microsoft.com/office/drawing/2014/main" id="{30406775-B4B6-41F0-B0F4-A61078EC6BBD}"/>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28" name="フローチャート: 判断 527">
          <a:extLst>
            <a:ext uri="{FF2B5EF4-FFF2-40B4-BE49-F238E27FC236}">
              <a16:creationId xmlns:a16="http://schemas.microsoft.com/office/drawing/2014/main" id="{4B7DE588-E864-46F5-8C27-16913C5030BC}"/>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14925B1-B15A-418D-8A14-BB0C555E85C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472BA30-E126-441F-8D9B-7FACEB93DA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C8FAF2F-358A-4D3D-9ED1-6A093A2A19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3F2ED32-26AB-44C8-A827-F497690A74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7DEAF11-51DD-4374-BF6C-D1D08D4736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65405</xdr:rowOff>
    </xdr:from>
    <xdr:to>
      <xdr:col>85</xdr:col>
      <xdr:colOff>177800</xdr:colOff>
      <xdr:row>39</xdr:row>
      <xdr:rowOff>167005</xdr:rowOff>
    </xdr:to>
    <xdr:sp macro="" textlink="">
      <xdr:nvSpPr>
        <xdr:cNvPr id="534" name="楕円 533">
          <a:extLst>
            <a:ext uri="{FF2B5EF4-FFF2-40B4-BE49-F238E27FC236}">
              <a16:creationId xmlns:a16="http://schemas.microsoft.com/office/drawing/2014/main" id="{3803F8E7-F49A-4E89-A42D-5F9480754CA7}"/>
            </a:ext>
          </a:extLst>
        </xdr:cNvPr>
        <xdr:cNvSpPr/>
      </xdr:nvSpPr>
      <xdr:spPr>
        <a:xfrm>
          <a:off x="16268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43832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811BB7CA-5E57-425C-9848-C9DCE61B9AD9}"/>
            </a:ext>
          </a:extLst>
        </xdr:cNvPr>
        <xdr:cNvSpPr txBox="1"/>
      </xdr:nvSpPr>
      <xdr:spPr>
        <a:xfrm>
          <a:off x="16357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44450</xdr:rowOff>
    </xdr:from>
    <xdr:to>
      <xdr:col>81</xdr:col>
      <xdr:colOff>101600</xdr:colOff>
      <xdr:row>39</xdr:row>
      <xdr:rowOff>146050</xdr:rowOff>
    </xdr:to>
    <xdr:sp macro="" textlink="">
      <xdr:nvSpPr>
        <xdr:cNvPr id="536" name="楕円 535">
          <a:extLst>
            <a:ext uri="{FF2B5EF4-FFF2-40B4-BE49-F238E27FC236}">
              <a16:creationId xmlns:a16="http://schemas.microsoft.com/office/drawing/2014/main" id="{A2BE45EB-5266-474B-B2C9-A179FA8E954D}"/>
            </a:ext>
          </a:extLst>
        </xdr:cNvPr>
        <xdr:cNvSpPr/>
      </xdr:nvSpPr>
      <xdr:spPr>
        <a:xfrm>
          <a:off x="15430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95250</xdr:rowOff>
    </xdr:from>
    <xdr:to>
      <xdr:col>85</xdr:col>
      <xdr:colOff>127000</xdr:colOff>
      <xdr:row>39</xdr:row>
      <xdr:rowOff>116205</xdr:rowOff>
    </xdr:to>
    <xdr:cxnSp macro="">
      <xdr:nvCxnSpPr>
        <xdr:cNvPr id="537" name="直線コネクタ 536">
          <a:extLst>
            <a:ext uri="{FF2B5EF4-FFF2-40B4-BE49-F238E27FC236}">
              <a16:creationId xmlns:a16="http://schemas.microsoft.com/office/drawing/2014/main" id="{152F39FD-07BE-4921-BCF0-43E10881BA11}"/>
            </a:ext>
          </a:extLst>
        </xdr:cNvPr>
        <xdr:cNvCxnSpPr/>
      </xdr:nvCxnSpPr>
      <xdr:spPr>
        <a:xfrm>
          <a:off x="15481300" y="67818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21590</xdr:rowOff>
    </xdr:from>
    <xdr:to>
      <xdr:col>76</xdr:col>
      <xdr:colOff>165100</xdr:colOff>
      <xdr:row>39</xdr:row>
      <xdr:rowOff>123190</xdr:rowOff>
    </xdr:to>
    <xdr:sp macro="" textlink="">
      <xdr:nvSpPr>
        <xdr:cNvPr id="538" name="楕円 537">
          <a:extLst>
            <a:ext uri="{FF2B5EF4-FFF2-40B4-BE49-F238E27FC236}">
              <a16:creationId xmlns:a16="http://schemas.microsoft.com/office/drawing/2014/main" id="{B71C634A-3ACC-47CA-824E-6BEE982A108F}"/>
            </a:ext>
          </a:extLst>
        </xdr:cNvPr>
        <xdr:cNvSpPr/>
      </xdr:nvSpPr>
      <xdr:spPr>
        <a:xfrm>
          <a:off x="1454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72390</xdr:rowOff>
    </xdr:from>
    <xdr:to>
      <xdr:col>81</xdr:col>
      <xdr:colOff>50800</xdr:colOff>
      <xdr:row>39</xdr:row>
      <xdr:rowOff>95250</xdr:rowOff>
    </xdr:to>
    <xdr:cxnSp macro="">
      <xdr:nvCxnSpPr>
        <xdr:cNvPr id="539" name="直線コネクタ 538">
          <a:extLst>
            <a:ext uri="{FF2B5EF4-FFF2-40B4-BE49-F238E27FC236}">
              <a16:creationId xmlns:a16="http://schemas.microsoft.com/office/drawing/2014/main" id="{9A0522DE-8734-41B4-9388-772E1E0B30F6}"/>
            </a:ext>
          </a:extLst>
        </xdr:cNvPr>
        <xdr:cNvCxnSpPr/>
      </xdr:nvCxnSpPr>
      <xdr:spPr>
        <a:xfrm>
          <a:off x="14592300" y="6758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xdr:rowOff>
    </xdr:from>
    <xdr:to>
      <xdr:col>72</xdr:col>
      <xdr:colOff>38100</xdr:colOff>
      <xdr:row>39</xdr:row>
      <xdr:rowOff>102235</xdr:rowOff>
    </xdr:to>
    <xdr:sp macro="" textlink="">
      <xdr:nvSpPr>
        <xdr:cNvPr id="540" name="楕円 539">
          <a:extLst>
            <a:ext uri="{FF2B5EF4-FFF2-40B4-BE49-F238E27FC236}">
              <a16:creationId xmlns:a16="http://schemas.microsoft.com/office/drawing/2014/main" id="{BF903234-014B-4643-87F1-4645EFE916A5}"/>
            </a:ext>
          </a:extLst>
        </xdr:cNvPr>
        <xdr:cNvSpPr/>
      </xdr:nvSpPr>
      <xdr:spPr>
        <a:xfrm>
          <a:off x="13652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51435</xdr:rowOff>
    </xdr:from>
    <xdr:to>
      <xdr:col>76</xdr:col>
      <xdr:colOff>114300</xdr:colOff>
      <xdr:row>39</xdr:row>
      <xdr:rowOff>72390</xdr:rowOff>
    </xdr:to>
    <xdr:cxnSp macro="">
      <xdr:nvCxnSpPr>
        <xdr:cNvPr id="541" name="直線コネクタ 540">
          <a:extLst>
            <a:ext uri="{FF2B5EF4-FFF2-40B4-BE49-F238E27FC236}">
              <a16:creationId xmlns:a16="http://schemas.microsoft.com/office/drawing/2014/main" id="{B5055714-072E-4EFE-92B8-9B826B6C011F}"/>
            </a:ext>
          </a:extLst>
        </xdr:cNvPr>
        <xdr:cNvCxnSpPr/>
      </xdr:nvCxnSpPr>
      <xdr:spPr>
        <a:xfrm>
          <a:off x="13703300" y="67379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141605</xdr:rowOff>
    </xdr:from>
    <xdr:to>
      <xdr:col>67</xdr:col>
      <xdr:colOff>101600</xdr:colOff>
      <xdr:row>39</xdr:row>
      <xdr:rowOff>71755</xdr:rowOff>
    </xdr:to>
    <xdr:sp macro="" textlink="">
      <xdr:nvSpPr>
        <xdr:cNvPr id="542" name="楕円 541">
          <a:extLst>
            <a:ext uri="{FF2B5EF4-FFF2-40B4-BE49-F238E27FC236}">
              <a16:creationId xmlns:a16="http://schemas.microsoft.com/office/drawing/2014/main" id="{4A4D877F-692F-4FE0-A691-CAED5388C360}"/>
            </a:ext>
          </a:extLst>
        </xdr:cNvPr>
        <xdr:cNvSpPr/>
      </xdr:nvSpPr>
      <xdr:spPr>
        <a:xfrm>
          <a:off x="12763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20955</xdr:rowOff>
    </xdr:from>
    <xdr:to>
      <xdr:col>71</xdr:col>
      <xdr:colOff>177800</xdr:colOff>
      <xdr:row>39</xdr:row>
      <xdr:rowOff>51435</xdr:rowOff>
    </xdr:to>
    <xdr:cxnSp macro="">
      <xdr:nvCxnSpPr>
        <xdr:cNvPr id="543" name="直線コネクタ 542">
          <a:extLst>
            <a:ext uri="{FF2B5EF4-FFF2-40B4-BE49-F238E27FC236}">
              <a16:creationId xmlns:a16="http://schemas.microsoft.com/office/drawing/2014/main" id="{620E6C10-4416-4720-9892-DFD21BD02475}"/>
            </a:ext>
          </a:extLst>
        </xdr:cNvPr>
        <xdr:cNvCxnSpPr/>
      </xdr:nvCxnSpPr>
      <xdr:spPr>
        <a:xfrm>
          <a:off x="12814300" y="67075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6D3FA5CF-6A5C-4571-8B44-F8B9F0F7AAF3}"/>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151147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848AB027-FD94-4D4D-AEDA-CE1981B898FD}"/>
            </a:ext>
          </a:extLst>
        </xdr:cNvPr>
        <xdr:cNvSpPr txBox="1"/>
      </xdr:nvSpPr>
      <xdr:spPr>
        <a:xfrm>
          <a:off x="14389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84A2A0C-30F9-4841-AFA2-FFDA611F8E45}"/>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8272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30615A15-B187-442F-B151-A07274A54E22}"/>
            </a:ext>
          </a:extLst>
        </xdr:cNvPr>
        <xdr:cNvSpPr txBox="1"/>
      </xdr:nvSpPr>
      <xdr:spPr>
        <a:xfrm>
          <a:off x="12611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137177</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10681B26-97F4-4942-8414-E37212C25F72}"/>
            </a:ext>
          </a:extLst>
        </xdr:cNvPr>
        <xdr:cNvSpPr txBox="1"/>
      </xdr:nvSpPr>
      <xdr:spPr>
        <a:xfrm>
          <a:off x="152660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114317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9673EFFE-AD0E-4CD0-91B3-64458D1D0F75}"/>
            </a:ext>
          </a:extLst>
        </xdr:cNvPr>
        <xdr:cNvSpPr txBox="1"/>
      </xdr:nvSpPr>
      <xdr:spPr>
        <a:xfrm>
          <a:off x="14389744" y="680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93362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71089C78-32D9-49A9-A05C-4CA738824704}"/>
            </a:ext>
          </a:extLst>
        </xdr:cNvPr>
        <xdr:cNvSpPr txBox="1"/>
      </xdr:nvSpPr>
      <xdr:spPr>
        <a:xfrm>
          <a:off x="1350074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62882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D326FBD7-8CC3-44DC-8F99-3933B65D8E73}"/>
            </a:ext>
          </a:extLst>
        </xdr:cNvPr>
        <xdr:cNvSpPr txBox="1"/>
      </xdr:nvSpPr>
      <xdr:spPr>
        <a:xfrm>
          <a:off x="12611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A26694D-9E60-401C-A362-07846FD47C9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9158B83-3146-4814-A137-86CE869CDA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DEC4185D-5D47-4372-9E5F-07504CE27A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47A3B4DD-3241-4753-8951-796703B4B16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C7DCE33-9D29-4C14-8FCA-EBC4A476F9E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D2AEF2AF-D053-4D62-947C-61FD74D75D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FCC182D7-4344-43E2-922D-8ACF1532FB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D274B16-C9D0-48CA-9D40-1BBC0F2974C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FDCD8A18-46F8-4045-897D-5F9DEE927A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BDD8A5B9-65FE-4153-B300-EE1D5CE45B3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5D1F9B08-E45A-4BB9-838A-95BFD456327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A25957F3-BFF3-47CA-AC8B-A7FE902AB58A}"/>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C059B711-F8D3-46D7-9B73-7D70F79FDD9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5" name="テキスト ボックス 564">
          <a:extLst>
            <a:ext uri="{FF2B5EF4-FFF2-40B4-BE49-F238E27FC236}">
              <a16:creationId xmlns:a16="http://schemas.microsoft.com/office/drawing/2014/main" id="{2D4867E2-14FD-4287-B55B-6E76F579015F}"/>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8EC86A61-9792-484C-ABD1-48CCC84C0F4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7" name="テキスト ボックス 566">
          <a:extLst>
            <a:ext uri="{FF2B5EF4-FFF2-40B4-BE49-F238E27FC236}">
              <a16:creationId xmlns:a16="http://schemas.microsoft.com/office/drawing/2014/main" id="{2B5F15E4-5B3F-4C17-9565-72CEE71E0085}"/>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8FB41E5E-C116-4199-BDDA-77E2B517E36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9" name="テキスト ボックス 568">
          <a:extLst>
            <a:ext uri="{FF2B5EF4-FFF2-40B4-BE49-F238E27FC236}">
              <a16:creationId xmlns:a16="http://schemas.microsoft.com/office/drawing/2014/main" id="{844C9640-C015-41E2-B62A-FC8F02CE86A9}"/>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86354861-DBDD-451F-AB23-C5EE7158AE7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B04248EC-BE0D-431A-A6ED-195FF3C20F5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8A2A651D-A6CA-41F0-AC1A-E359EBDBDF8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CC8074FF-A1F2-4ECE-9BE7-B7103E92EE6F}"/>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8F7950B9-F353-4E0E-8879-2F90B18563C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80DC0A9-E654-41F1-BF71-D55EDDB68CC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4D1C02D7-F946-434A-8455-FB90979B97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77" name="直線コネクタ 576">
          <a:extLst>
            <a:ext uri="{FF2B5EF4-FFF2-40B4-BE49-F238E27FC236}">
              <a16:creationId xmlns:a16="http://schemas.microsoft.com/office/drawing/2014/main" id="{6153152F-6768-4628-BF89-A32CE8D3BAF7}"/>
            </a:ext>
          </a:extLst>
        </xdr:cNvPr>
        <xdr:cNvCxnSpPr/>
      </xdr:nvCxnSpPr>
      <xdr:spPr>
        <a:xfrm flipV="1">
          <a:off x="22160864" y="5753688"/>
          <a:ext cx="0" cy="1491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9FBD9C14-9779-4695-B397-6F7760726E13}"/>
            </a:ext>
          </a:extLst>
        </xdr:cNvPr>
        <xdr:cNvSpPr txBox="1"/>
      </xdr:nvSpPr>
      <xdr:spPr>
        <a:xfrm>
          <a:off x="22199600" y="72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79" name="直線コネクタ 578">
          <a:extLst>
            <a:ext uri="{FF2B5EF4-FFF2-40B4-BE49-F238E27FC236}">
              <a16:creationId xmlns:a16="http://schemas.microsoft.com/office/drawing/2014/main" id="{9B5AE9AB-0981-4E06-8065-C7ECB97B67A1}"/>
            </a:ext>
          </a:extLst>
        </xdr:cNvPr>
        <xdr:cNvCxnSpPr/>
      </xdr:nvCxnSpPr>
      <xdr:spPr>
        <a:xfrm>
          <a:off x="22072600" y="724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E456A14C-76E1-48DA-82AE-AC2835FF32C7}"/>
            </a:ext>
          </a:extLst>
        </xdr:cNvPr>
        <xdr:cNvSpPr txBox="1"/>
      </xdr:nvSpPr>
      <xdr:spPr>
        <a:xfrm>
          <a:off x="22199600" y="55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81" name="直線コネクタ 580">
          <a:extLst>
            <a:ext uri="{FF2B5EF4-FFF2-40B4-BE49-F238E27FC236}">
              <a16:creationId xmlns:a16="http://schemas.microsoft.com/office/drawing/2014/main" id="{01A461D5-4DA6-48B5-ABBE-5E67B7590B73}"/>
            </a:ext>
          </a:extLst>
        </xdr:cNvPr>
        <xdr:cNvCxnSpPr/>
      </xdr:nvCxnSpPr>
      <xdr:spPr>
        <a:xfrm>
          <a:off x="22072600" y="575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74933</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1C6AA97B-A829-40E3-8772-C26129E1E00A}"/>
            </a:ext>
          </a:extLst>
        </xdr:cNvPr>
        <xdr:cNvSpPr txBox="1"/>
      </xdr:nvSpPr>
      <xdr:spPr>
        <a:xfrm>
          <a:off x="22199600" y="6590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83" name="フローチャート: 判断 582">
          <a:extLst>
            <a:ext uri="{FF2B5EF4-FFF2-40B4-BE49-F238E27FC236}">
              <a16:creationId xmlns:a16="http://schemas.microsoft.com/office/drawing/2014/main" id="{44B4BF22-1B0D-46E6-858B-EDD34BF8FEE3}"/>
            </a:ext>
          </a:extLst>
        </xdr:cNvPr>
        <xdr:cNvSpPr/>
      </xdr:nvSpPr>
      <xdr:spPr>
        <a:xfrm>
          <a:off x="22110700" y="661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84" name="フローチャート: 判断 583">
          <a:extLst>
            <a:ext uri="{FF2B5EF4-FFF2-40B4-BE49-F238E27FC236}">
              <a16:creationId xmlns:a16="http://schemas.microsoft.com/office/drawing/2014/main" id="{6DCF3F30-1171-4744-AAB9-38DD46002EF8}"/>
            </a:ext>
          </a:extLst>
        </xdr:cNvPr>
        <xdr:cNvSpPr/>
      </xdr:nvSpPr>
      <xdr:spPr>
        <a:xfrm>
          <a:off x="21272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85" name="フローチャート: 判断 584">
          <a:extLst>
            <a:ext uri="{FF2B5EF4-FFF2-40B4-BE49-F238E27FC236}">
              <a16:creationId xmlns:a16="http://schemas.microsoft.com/office/drawing/2014/main" id="{6EB81C6C-357A-4BEC-8340-4C1D33A97E80}"/>
            </a:ext>
          </a:extLst>
        </xdr:cNvPr>
        <xdr:cNvSpPr/>
      </xdr:nvSpPr>
      <xdr:spPr>
        <a:xfrm>
          <a:off x="20383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86" name="フローチャート: 判断 585">
          <a:extLst>
            <a:ext uri="{FF2B5EF4-FFF2-40B4-BE49-F238E27FC236}">
              <a16:creationId xmlns:a16="http://schemas.microsoft.com/office/drawing/2014/main" id="{77F4E132-F376-4F3B-8E6C-829D9118D1A0}"/>
            </a:ext>
          </a:extLst>
        </xdr:cNvPr>
        <xdr:cNvSpPr/>
      </xdr:nvSpPr>
      <xdr:spPr>
        <a:xfrm>
          <a:off x="19494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87" name="フローチャート: 判断 586">
          <a:extLst>
            <a:ext uri="{FF2B5EF4-FFF2-40B4-BE49-F238E27FC236}">
              <a16:creationId xmlns:a16="http://schemas.microsoft.com/office/drawing/2014/main" id="{11D18F1C-7913-4C28-B23D-D8DD531734F8}"/>
            </a:ext>
          </a:extLst>
        </xdr:cNvPr>
        <xdr:cNvSpPr/>
      </xdr:nvSpPr>
      <xdr:spPr>
        <a:xfrm>
          <a:off x="18605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A15CF13-B3C2-4F48-9686-6F40D671568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79852B7-C80A-4370-9D87-3F50CD64142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5183D66-2A14-4CEA-83EA-4816761AC1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F81A055-A87B-4663-9787-50EA290F62E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6EB28C27-34E3-4747-B7C6-8B53DD792B0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85805</xdr:rowOff>
    </xdr:from>
    <xdr:to>
      <xdr:col>116</xdr:col>
      <xdr:colOff>114300</xdr:colOff>
      <xdr:row>37</xdr:row>
      <xdr:rowOff>15955</xdr:rowOff>
    </xdr:to>
    <xdr:sp macro="" textlink="">
      <xdr:nvSpPr>
        <xdr:cNvPr id="593" name="楕円 592">
          <a:extLst>
            <a:ext uri="{FF2B5EF4-FFF2-40B4-BE49-F238E27FC236}">
              <a16:creationId xmlns:a16="http://schemas.microsoft.com/office/drawing/2014/main" id="{A6314866-EA84-41BA-A799-01D57F6157F1}"/>
            </a:ext>
          </a:extLst>
        </xdr:cNvPr>
        <xdr:cNvSpPr/>
      </xdr:nvSpPr>
      <xdr:spPr>
        <a:xfrm>
          <a:off x="22110700" y="62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108682</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E7358ED9-0300-4D74-9EB7-77612B038502}"/>
            </a:ext>
          </a:extLst>
        </xdr:cNvPr>
        <xdr:cNvSpPr txBox="1"/>
      </xdr:nvSpPr>
      <xdr:spPr>
        <a:xfrm>
          <a:off x="22199600" y="610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90899</xdr:rowOff>
    </xdr:from>
    <xdr:to>
      <xdr:col>112</xdr:col>
      <xdr:colOff>38100</xdr:colOff>
      <xdr:row>37</xdr:row>
      <xdr:rowOff>21049</xdr:rowOff>
    </xdr:to>
    <xdr:sp macro="" textlink="">
      <xdr:nvSpPr>
        <xdr:cNvPr id="595" name="楕円 594">
          <a:extLst>
            <a:ext uri="{FF2B5EF4-FFF2-40B4-BE49-F238E27FC236}">
              <a16:creationId xmlns:a16="http://schemas.microsoft.com/office/drawing/2014/main" id="{15C55622-4365-4371-A2B4-0200A230C7F5}"/>
            </a:ext>
          </a:extLst>
        </xdr:cNvPr>
        <xdr:cNvSpPr/>
      </xdr:nvSpPr>
      <xdr:spPr>
        <a:xfrm>
          <a:off x="21272500" y="62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136605</xdr:rowOff>
    </xdr:from>
    <xdr:to>
      <xdr:col>116</xdr:col>
      <xdr:colOff>63500</xdr:colOff>
      <xdr:row>36</xdr:row>
      <xdr:rowOff>141699</xdr:rowOff>
    </xdr:to>
    <xdr:cxnSp macro="">
      <xdr:nvCxnSpPr>
        <xdr:cNvPr id="596" name="直線コネクタ 595">
          <a:extLst>
            <a:ext uri="{FF2B5EF4-FFF2-40B4-BE49-F238E27FC236}">
              <a16:creationId xmlns:a16="http://schemas.microsoft.com/office/drawing/2014/main" id="{54E9E8CB-22B5-4EA5-932B-7944D6B531B8}"/>
            </a:ext>
          </a:extLst>
        </xdr:cNvPr>
        <xdr:cNvCxnSpPr/>
      </xdr:nvCxnSpPr>
      <xdr:spPr>
        <a:xfrm flipV="1">
          <a:off x="21323300" y="6308805"/>
          <a:ext cx="8382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98018</xdr:rowOff>
    </xdr:from>
    <xdr:to>
      <xdr:col>107</xdr:col>
      <xdr:colOff>101600</xdr:colOff>
      <xdr:row>37</xdr:row>
      <xdr:rowOff>28168</xdr:rowOff>
    </xdr:to>
    <xdr:sp macro="" textlink="">
      <xdr:nvSpPr>
        <xdr:cNvPr id="597" name="楕円 596">
          <a:extLst>
            <a:ext uri="{FF2B5EF4-FFF2-40B4-BE49-F238E27FC236}">
              <a16:creationId xmlns:a16="http://schemas.microsoft.com/office/drawing/2014/main" id="{D464D251-6D39-450E-A5B2-C8F6BF95D8C7}"/>
            </a:ext>
          </a:extLst>
        </xdr:cNvPr>
        <xdr:cNvSpPr/>
      </xdr:nvSpPr>
      <xdr:spPr>
        <a:xfrm>
          <a:off x="20383500" y="62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141699</xdr:rowOff>
    </xdr:from>
    <xdr:to>
      <xdr:col>111</xdr:col>
      <xdr:colOff>177800</xdr:colOff>
      <xdr:row>36</xdr:row>
      <xdr:rowOff>148818</xdr:rowOff>
    </xdr:to>
    <xdr:cxnSp macro="">
      <xdr:nvCxnSpPr>
        <xdr:cNvPr id="598" name="直線コネクタ 597">
          <a:extLst>
            <a:ext uri="{FF2B5EF4-FFF2-40B4-BE49-F238E27FC236}">
              <a16:creationId xmlns:a16="http://schemas.microsoft.com/office/drawing/2014/main" id="{F77C6004-F40B-4A61-B9B6-E4951DA0D2AC}"/>
            </a:ext>
          </a:extLst>
        </xdr:cNvPr>
        <xdr:cNvCxnSpPr/>
      </xdr:nvCxnSpPr>
      <xdr:spPr>
        <a:xfrm flipV="1">
          <a:off x="20434300" y="6313899"/>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105127</xdr:rowOff>
    </xdr:from>
    <xdr:to>
      <xdr:col>102</xdr:col>
      <xdr:colOff>165100</xdr:colOff>
      <xdr:row>37</xdr:row>
      <xdr:rowOff>35277</xdr:rowOff>
    </xdr:to>
    <xdr:sp macro="" textlink="">
      <xdr:nvSpPr>
        <xdr:cNvPr id="599" name="楕円 598">
          <a:extLst>
            <a:ext uri="{FF2B5EF4-FFF2-40B4-BE49-F238E27FC236}">
              <a16:creationId xmlns:a16="http://schemas.microsoft.com/office/drawing/2014/main" id="{06EB5FE0-F52C-4C6E-BEC8-C0B3B88AA366}"/>
            </a:ext>
          </a:extLst>
        </xdr:cNvPr>
        <xdr:cNvSpPr/>
      </xdr:nvSpPr>
      <xdr:spPr>
        <a:xfrm>
          <a:off x="19494500" y="627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148818</xdr:rowOff>
    </xdr:from>
    <xdr:to>
      <xdr:col>107</xdr:col>
      <xdr:colOff>50800</xdr:colOff>
      <xdr:row>36</xdr:row>
      <xdr:rowOff>155927</xdr:rowOff>
    </xdr:to>
    <xdr:cxnSp macro="">
      <xdr:nvCxnSpPr>
        <xdr:cNvPr id="600" name="直線コネクタ 599">
          <a:extLst>
            <a:ext uri="{FF2B5EF4-FFF2-40B4-BE49-F238E27FC236}">
              <a16:creationId xmlns:a16="http://schemas.microsoft.com/office/drawing/2014/main" id="{9A221DA7-B95A-47DE-9360-42CD1AF4EBB2}"/>
            </a:ext>
          </a:extLst>
        </xdr:cNvPr>
        <xdr:cNvCxnSpPr/>
      </xdr:nvCxnSpPr>
      <xdr:spPr>
        <a:xfrm flipV="1">
          <a:off x="19545300" y="6321018"/>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111060</xdr:rowOff>
    </xdr:from>
    <xdr:to>
      <xdr:col>98</xdr:col>
      <xdr:colOff>38100</xdr:colOff>
      <xdr:row>37</xdr:row>
      <xdr:rowOff>41210</xdr:rowOff>
    </xdr:to>
    <xdr:sp macro="" textlink="">
      <xdr:nvSpPr>
        <xdr:cNvPr id="601" name="楕円 600">
          <a:extLst>
            <a:ext uri="{FF2B5EF4-FFF2-40B4-BE49-F238E27FC236}">
              <a16:creationId xmlns:a16="http://schemas.microsoft.com/office/drawing/2014/main" id="{BCF76425-8AF0-4FB7-8E25-B366EAE79E63}"/>
            </a:ext>
          </a:extLst>
        </xdr:cNvPr>
        <xdr:cNvSpPr/>
      </xdr:nvSpPr>
      <xdr:spPr>
        <a:xfrm>
          <a:off x="18605500" y="62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155927</xdr:rowOff>
    </xdr:from>
    <xdr:to>
      <xdr:col>102</xdr:col>
      <xdr:colOff>114300</xdr:colOff>
      <xdr:row>36</xdr:row>
      <xdr:rowOff>161860</xdr:rowOff>
    </xdr:to>
    <xdr:cxnSp macro="">
      <xdr:nvCxnSpPr>
        <xdr:cNvPr id="602" name="直線コネクタ 601">
          <a:extLst>
            <a:ext uri="{FF2B5EF4-FFF2-40B4-BE49-F238E27FC236}">
              <a16:creationId xmlns:a16="http://schemas.microsoft.com/office/drawing/2014/main" id="{22CBCA71-75BA-4A79-B176-7CA4C0B49D37}"/>
            </a:ext>
          </a:extLst>
        </xdr:cNvPr>
        <xdr:cNvCxnSpPr/>
      </xdr:nvCxnSpPr>
      <xdr:spPr>
        <a:xfrm flipV="1">
          <a:off x="18656300" y="6328127"/>
          <a:ext cx="8890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50233</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DDB35111-7313-4639-B04A-3B87811270F6}"/>
            </a:ext>
          </a:extLst>
        </xdr:cNvPr>
        <xdr:cNvSpPr txBox="1"/>
      </xdr:nvSpPr>
      <xdr:spPr>
        <a:xfrm>
          <a:off x="21043411" y="673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77284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AFEB2D82-2D34-42F0-B6CA-87AAF8BFC353}"/>
            </a:ext>
          </a:extLst>
        </xdr:cNvPr>
        <xdr:cNvSpPr txBox="1"/>
      </xdr:nvSpPr>
      <xdr:spPr>
        <a:xfrm>
          <a:off x="20167111" y="676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52976</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ECC9A29-6083-4A57-A779-D38BA05491DF}"/>
            </a:ext>
          </a:extLst>
        </xdr:cNvPr>
        <xdr:cNvSpPr txBox="1"/>
      </xdr:nvSpPr>
      <xdr:spPr>
        <a:xfrm>
          <a:off x="19278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68401</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CD6E6BE4-9B69-4676-BB63-F00BF92E5ACE}"/>
            </a:ext>
          </a:extLst>
        </xdr:cNvPr>
        <xdr:cNvSpPr txBox="1"/>
      </xdr:nvSpPr>
      <xdr:spPr>
        <a:xfrm>
          <a:off x="18389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37576</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49C169EF-1964-444B-921B-FB9379247D76}"/>
            </a:ext>
          </a:extLst>
        </xdr:cNvPr>
        <xdr:cNvSpPr txBox="1"/>
      </xdr:nvSpPr>
      <xdr:spPr>
        <a:xfrm>
          <a:off x="21043411" y="603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44695</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9DD950C7-45B0-491D-8BB4-1453DC98BC98}"/>
            </a:ext>
          </a:extLst>
        </xdr:cNvPr>
        <xdr:cNvSpPr txBox="1"/>
      </xdr:nvSpPr>
      <xdr:spPr>
        <a:xfrm>
          <a:off x="20167111" y="60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51804</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93F471EC-D3EF-4C09-9FA5-9939E22ECF51}"/>
            </a:ext>
          </a:extLst>
        </xdr:cNvPr>
        <xdr:cNvSpPr txBox="1"/>
      </xdr:nvSpPr>
      <xdr:spPr>
        <a:xfrm>
          <a:off x="19278111" y="60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57737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EA363999-6F3B-43A3-8A4C-C81E9889616B}"/>
            </a:ext>
          </a:extLst>
        </xdr:cNvPr>
        <xdr:cNvSpPr txBox="1"/>
      </xdr:nvSpPr>
      <xdr:spPr>
        <a:xfrm>
          <a:off x="18389111" y="605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B7881701-63D0-4350-AE21-5936A66C59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BFE02C9C-3CCF-4283-9F33-FC1C8D765C5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A22E0D45-6552-47CE-9DA2-5CA469B4CE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8379F996-8311-4012-B90D-806055631A3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E0B7F870-1898-4A40-8E2E-B70DAE7140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CF7A74DA-06E0-4143-A328-880C6FF4C65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12E1BD4-EE34-466C-97F9-F7938CCC35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58247FD-9E34-4210-B791-A83FAB5B95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7914732-EAF9-4DDC-AD9D-5D822B3CD4A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29975A81-C0EE-45C3-8380-208354A291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33C41B4B-8A2C-49C9-A7EF-3C49EBFFF9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78D1AD61-DCCF-4EB5-AA0B-1B4147B8DA2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342E14F6-8FBA-47D0-B8EA-858FEBA41F6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72B3440C-1D5B-45D6-A10F-F3B3C5E16CC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BBED6283-9185-4EB2-80DD-FA78C413867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D466F37F-C1C5-4026-8ABD-6C6FD381843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22E4E8CE-C2D2-4402-A8EE-C42A6B1780C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D1D9E8C0-91B7-4A9D-ACA5-6826B70A295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17382478-FFA8-43D3-B8B8-D23073BA21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DF60E611-E38B-4AF6-B0FE-20C11C7E7D2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F024BCB6-06F9-4899-B700-75A0DC75261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E1C45FB3-793D-4C13-9F72-EFECA1F412C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49B6E313-3CD6-4E12-BBF5-205F0AEA87E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4750E8DD-EB80-48EE-A261-70A300B8E1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22C6A01-D87C-45CB-BAF2-3D2ED6D19E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36" name="直線コネクタ 635">
          <a:extLst>
            <a:ext uri="{FF2B5EF4-FFF2-40B4-BE49-F238E27FC236}">
              <a16:creationId xmlns:a16="http://schemas.microsoft.com/office/drawing/2014/main" id="{65857DF7-633E-44B4-9801-8BA58E338FBA}"/>
            </a:ext>
          </a:extLst>
        </xdr:cNvPr>
        <xdr:cNvCxnSpPr/>
      </xdr:nvCxnSpPr>
      <xdr:spPr>
        <a:xfrm flipV="1">
          <a:off x="16318864" y="9477103"/>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7B93A813-F67D-4889-BBFC-2AFC16463DA7}"/>
            </a:ext>
          </a:extLst>
        </xdr:cNvPr>
        <xdr:cNvSpPr txBox="1"/>
      </xdr:nvSpPr>
      <xdr:spPr>
        <a:xfrm>
          <a:off x="16357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38" name="直線コネクタ 637">
          <a:extLst>
            <a:ext uri="{FF2B5EF4-FFF2-40B4-BE49-F238E27FC236}">
              <a16:creationId xmlns:a16="http://schemas.microsoft.com/office/drawing/2014/main" id="{0C3D7B34-A21F-458C-BDEF-6D12000DDD3A}"/>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39" name="【保健センター・保健所】&#10;有形固定資産減価償却率最大値テキスト">
          <a:extLst>
            <a:ext uri="{FF2B5EF4-FFF2-40B4-BE49-F238E27FC236}">
              <a16:creationId xmlns:a16="http://schemas.microsoft.com/office/drawing/2014/main" id="{5E85DDAE-1809-4CAA-B1D4-DC9D1A1397FB}"/>
            </a:ext>
          </a:extLst>
        </xdr:cNvPr>
        <xdr:cNvSpPr txBox="1"/>
      </xdr:nvSpPr>
      <xdr:spPr>
        <a:xfrm>
          <a:off x="16357600" y="925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40" name="直線コネクタ 639">
          <a:extLst>
            <a:ext uri="{FF2B5EF4-FFF2-40B4-BE49-F238E27FC236}">
              <a16:creationId xmlns:a16="http://schemas.microsoft.com/office/drawing/2014/main" id="{50716FE5-D704-4407-9F9F-7BEA876DB010}"/>
            </a:ext>
          </a:extLst>
        </xdr:cNvPr>
        <xdr:cNvCxnSpPr/>
      </xdr:nvCxnSpPr>
      <xdr:spPr>
        <a:xfrm>
          <a:off x="16230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17434</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50D858E8-391C-48C9-94EA-3786CAC40C4B}"/>
            </a:ext>
          </a:extLst>
        </xdr:cNvPr>
        <xdr:cNvSpPr txBox="1"/>
      </xdr:nvSpPr>
      <xdr:spPr>
        <a:xfrm>
          <a:off x="16357600" y="1030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42" name="フローチャート: 判断 641">
          <a:extLst>
            <a:ext uri="{FF2B5EF4-FFF2-40B4-BE49-F238E27FC236}">
              <a16:creationId xmlns:a16="http://schemas.microsoft.com/office/drawing/2014/main" id="{450A948A-B39D-4522-93B7-A4ED256E05F0}"/>
            </a:ext>
          </a:extLst>
        </xdr:cNvPr>
        <xdr:cNvSpPr/>
      </xdr:nvSpPr>
      <xdr:spPr>
        <a:xfrm>
          <a:off x="162687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43" name="フローチャート: 判断 642">
          <a:extLst>
            <a:ext uri="{FF2B5EF4-FFF2-40B4-BE49-F238E27FC236}">
              <a16:creationId xmlns:a16="http://schemas.microsoft.com/office/drawing/2014/main" id="{61CB9FB9-CC48-4EBE-8475-0B4B59D9323F}"/>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B326327B-1FE5-4056-83D3-827DBDCEDDA7}"/>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45" name="フローチャート: 判断 644">
          <a:extLst>
            <a:ext uri="{FF2B5EF4-FFF2-40B4-BE49-F238E27FC236}">
              <a16:creationId xmlns:a16="http://schemas.microsoft.com/office/drawing/2014/main" id="{D64407FD-7B4D-4351-9984-C221F5CBED59}"/>
            </a:ext>
          </a:extLst>
        </xdr:cNvPr>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6" name="フローチャート: 判断 645">
          <a:extLst>
            <a:ext uri="{FF2B5EF4-FFF2-40B4-BE49-F238E27FC236}">
              <a16:creationId xmlns:a16="http://schemas.microsoft.com/office/drawing/2014/main" id="{3FA67819-D888-4684-9B9A-E56027E73A12}"/>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0DB8358-E392-430B-A9CC-606C2565D9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C069D93-2710-4844-AA17-7D9659ACE3D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BB39DF0-0576-4F69-A554-994C470E1D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CD9E645-39ED-4EE3-A344-7EBD1F8F97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23F67C5A-3B63-4D88-A002-1B5DCDBE86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52" name="楕円 651">
          <a:extLst>
            <a:ext uri="{FF2B5EF4-FFF2-40B4-BE49-F238E27FC236}">
              <a16:creationId xmlns:a16="http://schemas.microsoft.com/office/drawing/2014/main" id="{3EEAC3CA-56DF-497F-B185-37D8E9D2738C}"/>
            </a:ext>
          </a:extLst>
        </xdr:cNvPr>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58E7A93F-AD69-4C72-88DC-D22C4E6BD61D}"/>
            </a:ext>
          </a:extLst>
        </xdr:cNvPr>
        <xdr:cNvSpPr txBox="1"/>
      </xdr:nvSpPr>
      <xdr:spPr>
        <a:xfrm>
          <a:off x="16357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45538</xdr:rowOff>
    </xdr:from>
    <xdr:to>
      <xdr:col>81</xdr:col>
      <xdr:colOff>101600</xdr:colOff>
      <xdr:row>59</xdr:row>
      <xdr:rowOff>147138</xdr:rowOff>
    </xdr:to>
    <xdr:sp macro="" textlink="">
      <xdr:nvSpPr>
        <xdr:cNvPr id="654" name="楕円 653">
          <a:extLst>
            <a:ext uri="{FF2B5EF4-FFF2-40B4-BE49-F238E27FC236}">
              <a16:creationId xmlns:a16="http://schemas.microsoft.com/office/drawing/2014/main" id="{CA84FF5E-B958-4A69-8712-A156E53767BD}"/>
            </a:ext>
          </a:extLst>
        </xdr:cNvPr>
        <xdr:cNvSpPr/>
      </xdr:nvSpPr>
      <xdr:spPr>
        <a:xfrm>
          <a:off x="15430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96338</xdr:rowOff>
    </xdr:from>
    <xdr:to>
      <xdr:col>85</xdr:col>
      <xdr:colOff>127000</xdr:colOff>
      <xdr:row>59</xdr:row>
      <xdr:rowOff>137160</xdr:rowOff>
    </xdr:to>
    <xdr:cxnSp macro="">
      <xdr:nvCxnSpPr>
        <xdr:cNvPr id="655" name="直線コネクタ 654">
          <a:extLst>
            <a:ext uri="{FF2B5EF4-FFF2-40B4-BE49-F238E27FC236}">
              <a16:creationId xmlns:a16="http://schemas.microsoft.com/office/drawing/2014/main" id="{F14F585E-75A7-420C-B317-80480F01E7E9}"/>
            </a:ext>
          </a:extLst>
        </xdr:cNvPr>
        <xdr:cNvCxnSpPr/>
      </xdr:nvCxnSpPr>
      <xdr:spPr>
        <a:xfrm>
          <a:off x="15481300" y="1021188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9616</xdr:rowOff>
    </xdr:from>
    <xdr:to>
      <xdr:col>76</xdr:col>
      <xdr:colOff>165100</xdr:colOff>
      <xdr:row>59</xdr:row>
      <xdr:rowOff>111216</xdr:rowOff>
    </xdr:to>
    <xdr:sp macro="" textlink="">
      <xdr:nvSpPr>
        <xdr:cNvPr id="656" name="楕円 655">
          <a:extLst>
            <a:ext uri="{FF2B5EF4-FFF2-40B4-BE49-F238E27FC236}">
              <a16:creationId xmlns:a16="http://schemas.microsoft.com/office/drawing/2014/main" id="{904C3D74-DBB7-4BD0-9006-1CD571343B65}"/>
            </a:ext>
          </a:extLst>
        </xdr:cNvPr>
        <xdr:cNvSpPr/>
      </xdr:nvSpPr>
      <xdr:spPr>
        <a:xfrm>
          <a:off x="14541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60416</xdr:rowOff>
    </xdr:from>
    <xdr:to>
      <xdr:col>81</xdr:col>
      <xdr:colOff>50800</xdr:colOff>
      <xdr:row>59</xdr:row>
      <xdr:rowOff>96338</xdr:rowOff>
    </xdr:to>
    <xdr:cxnSp macro="">
      <xdr:nvCxnSpPr>
        <xdr:cNvPr id="657" name="直線コネクタ 656">
          <a:extLst>
            <a:ext uri="{FF2B5EF4-FFF2-40B4-BE49-F238E27FC236}">
              <a16:creationId xmlns:a16="http://schemas.microsoft.com/office/drawing/2014/main" id="{258F500E-7C8B-4DE7-BF00-BE4A03F4FE0C}"/>
            </a:ext>
          </a:extLst>
        </xdr:cNvPr>
        <xdr:cNvCxnSpPr/>
      </xdr:nvCxnSpPr>
      <xdr:spPr>
        <a:xfrm>
          <a:off x="14592300" y="101759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141877</xdr:rowOff>
    </xdr:from>
    <xdr:to>
      <xdr:col>72</xdr:col>
      <xdr:colOff>38100</xdr:colOff>
      <xdr:row>59</xdr:row>
      <xdr:rowOff>72027</xdr:rowOff>
    </xdr:to>
    <xdr:sp macro="" textlink="">
      <xdr:nvSpPr>
        <xdr:cNvPr id="658" name="楕円 657">
          <a:extLst>
            <a:ext uri="{FF2B5EF4-FFF2-40B4-BE49-F238E27FC236}">
              <a16:creationId xmlns:a16="http://schemas.microsoft.com/office/drawing/2014/main" id="{4EC471D7-F3AD-4812-8841-2D90A61CF23C}"/>
            </a:ext>
          </a:extLst>
        </xdr:cNvPr>
        <xdr:cNvSpPr/>
      </xdr:nvSpPr>
      <xdr:spPr>
        <a:xfrm>
          <a:off x="13652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21227</xdr:rowOff>
    </xdr:from>
    <xdr:to>
      <xdr:col>76</xdr:col>
      <xdr:colOff>114300</xdr:colOff>
      <xdr:row>59</xdr:row>
      <xdr:rowOff>60416</xdr:rowOff>
    </xdr:to>
    <xdr:cxnSp macro="">
      <xdr:nvCxnSpPr>
        <xdr:cNvPr id="659" name="直線コネクタ 658">
          <a:extLst>
            <a:ext uri="{FF2B5EF4-FFF2-40B4-BE49-F238E27FC236}">
              <a16:creationId xmlns:a16="http://schemas.microsoft.com/office/drawing/2014/main" id="{9CA0BBA2-5510-48FB-8945-F754F8718E07}"/>
            </a:ext>
          </a:extLst>
        </xdr:cNvPr>
        <xdr:cNvCxnSpPr/>
      </xdr:nvCxnSpPr>
      <xdr:spPr>
        <a:xfrm>
          <a:off x="13703300" y="101367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102688</xdr:rowOff>
    </xdr:from>
    <xdr:to>
      <xdr:col>67</xdr:col>
      <xdr:colOff>101600</xdr:colOff>
      <xdr:row>59</xdr:row>
      <xdr:rowOff>32838</xdr:rowOff>
    </xdr:to>
    <xdr:sp macro="" textlink="">
      <xdr:nvSpPr>
        <xdr:cNvPr id="660" name="楕円 659">
          <a:extLst>
            <a:ext uri="{FF2B5EF4-FFF2-40B4-BE49-F238E27FC236}">
              <a16:creationId xmlns:a16="http://schemas.microsoft.com/office/drawing/2014/main" id="{725CB7B5-3BB7-40A6-985E-7F2E22184379}"/>
            </a:ext>
          </a:extLst>
        </xdr:cNvPr>
        <xdr:cNvSpPr/>
      </xdr:nvSpPr>
      <xdr:spPr>
        <a:xfrm>
          <a:off x="12763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153488</xdr:rowOff>
    </xdr:from>
    <xdr:to>
      <xdr:col>71</xdr:col>
      <xdr:colOff>177800</xdr:colOff>
      <xdr:row>59</xdr:row>
      <xdr:rowOff>21227</xdr:rowOff>
    </xdr:to>
    <xdr:cxnSp macro="">
      <xdr:nvCxnSpPr>
        <xdr:cNvPr id="661" name="直線コネクタ 660">
          <a:extLst>
            <a:ext uri="{FF2B5EF4-FFF2-40B4-BE49-F238E27FC236}">
              <a16:creationId xmlns:a16="http://schemas.microsoft.com/office/drawing/2014/main" id="{7F5C63EF-671B-4E4D-9F3B-65F7FEF115F6}"/>
            </a:ext>
          </a:extLst>
        </xdr:cNvPr>
        <xdr:cNvCxnSpPr/>
      </xdr:nvCxnSpPr>
      <xdr:spPr>
        <a:xfrm>
          <a:off x="12814300" y="100975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123570</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BCB7CD9B-4818-441D-B5A6-4F4421174441}"/>
            </a:ext>
          </a:extLst>
        </xdr:cNvPr>
        <xdr:cNvSpPr txBox="1"/>
      </xdr:nvSpPr>
      <xdr:spPr>
        <a:xfrm>
          <a:off x="152660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4199F8DE-2588-4941-9FDD-D1C3CAC1632F}"/>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58C5081D-45AE-4691-A535-C3D27A96F70E}"/>
            </a:ext>
          </a:extLst>
        </xdr:cNvPr>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EE636535-77E2-4FBB-9351-0F032B5BCBE9}"/>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163665</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2DAF7341-D983-49AF-96C1-D1AB3A150A83}"/>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127743</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D5128D57-E7E4-40E5-875F-75162A3E787B}"/>
            </a:ext>
          </a:extLst>
        </xdr:cNvPr>
        <xdr:cNvSpPr txBox="1"/>
      </xdr:nvSpPr>
      <xdr:spPr>
        <a:xfrm>
          <a:off x="14389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579266CC-C166-4ABD-8BB0-4D3C25B84379}"/>
            </a:ext>
          </a:extLst>
        </xdr:cNvPr>
        <xdr:cNvSpPr txBox="1"/>
      </xdr:nvSpPr>
      <xdr:spPr>
        <a:xfrm>
          <a:off x="13500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49365</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6462981A-70EC-4F4B-9F05-524F953518BA}"/>
            </a:ext>
          </a:extLst>
        </xdr:cNvPr>
        <xdr:cNvSpPr txBox="1"/>
      </xdr:nvSpPr>
      <xdr:spPr>
        <a:xfrm>
          <a:off x="12611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D2C1E601-1576-46A6-A58F-EA3025F5EE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5DAC87AF-67D9-4CA7-9757-D647BF3CCF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C8F8C6FD-23CB-47B9-A3A1-E9B85B4484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770CC551-7B66-445A-9710-C46743E7804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3389F618-F57D-43E9-B2B3-0B24CAADAD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D3A100C1-1220-4CA3-9F3A-9BF19A2730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E24C59FD-CF98-4012-A46C-8505ADF43D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89F926D-DBF4-4D66-A8B9-DDFB473DA2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C6B90E2A-C334-4380-94E1-FD0192B499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FDBDE9E7-A62B-46F2-9E5F-D12C49E923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B8AEFB07-83FE-4BC3-BF8D-15E76A96F81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698A5B79-DE92-4F14-B125-A0DC7973230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B104CD4-B28A-4475-B969-6D9EBB13E0B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5BC3F6B6-0A5E-42CE-ABD4-7328DF6E8E4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7961DA0E-3737-40F5-844A-374C7EC0FD9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E6CB94D-D2B1-49D3-8F5D-701689D5621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E3DB850F-6CB3-4232-A7A8-CA87B3E8356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655BB143-5FBF-4056-8B44-2F7A945A0C6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C7E64488-9BFE-41BB-85D3-49BB7F0A1C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22A4EE1D-C7F5-4DB4-8503-6B36116DE8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C3CDBCC2-0D2E-44EB-86B4-666398601E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1" name="直線コネクタ 690">
          <a:extLst>
            <a:ext uri="{FF2B5EF4-FFF2-40B4-BE49-F238E27FC236}">
              <a16:creationId xmlns:a16="http://schemas.microsoft.com/office/drawing/2014/main" id="{EF90DFCA-418F-486A-BF13-0E73DF4E6C22}"/>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B9F5930A-7734-4D29-B4BC-1433EB6B9669}"/>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3" name="直線コネクタ 692">
          <a:extLst>
            <a:ext uri="{FF2B5EF4-FFF2-40B4-BE49-F238E27FC236}">
              <a16:creationId xmlns:a16="http://schemas.microsoft.com/office/drawing/2014/main" id="{AC5D0E88-C8F9-4117-9511-4C084AB1659B}"/>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4871641A-773E-4B2F-9978-64CAC05F23B5}"/>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5" name="直線コネクタ 694">
          <a:extLst>
            <a:ext uri="{FF2B5EF4-FFF2-40B4-BE49-F238E27FC236}">
              <a16:creationId xmlns:a16="http://schemas.microsoft.com/office/drawing/2014/main" id="{BACB36F8-1FF7-4FDA-B732-BD0C90F13DAC}"/>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EB778550-E30A-4FBA-B044-D80D013EBA01}"/>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7" name="フローチャート: 判断 696">
          <a:extLst>
            <a:ext uri="{FF2B5EF4-FFF2-40B4-BE49-F238E27FC236}">
              <a16:creationId xmlns:a16="http://schemas.microsoft.com/office/drawing/2014/main" id="{CA932852-4D55-420B-A70B-48664B6A1126}"/>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8" name="フローチャート: 判断 697">
          <a:extLst>
            <a:ext uri="{FF2B5EF4-FFF2-40B4-BE49-F238E27FC236}">
              <a16:creationId xmlns:a16="http://schemas.microsoft.com/office/drawing/2014/main" id="{0B8233E6-D746-4201-89C7-3D80771EBB9D}"/>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99" name="フローチャート: 判断 698">
          <a:extLst>
            <a:ext uri="{FF2B5EF4-FFF2-40B4-BE49-F238E27FC236}">
              <a16:creationId xmlns:a16="http://schemas.microsoft.com/office/drawing/2014/main" id="{10677D3D-933D-43C7-850C-82A086E716AE}"/>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0" name="フローチャート: 判断 699">
          <a:extLst>
            <a:ext uri="{FF2B5EF4-FFF2-40B4-BE49-F238E27FC236}">
              <a16:creationId xmlns:a16="http://schemas.microsoft.com/office/drawing/2014/main" id="{5381B230-5F47-40CA-915F-38C2E0F34A73}"/>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1" name="フローチャート: 判断 700">
          <a:extLst>
            <a:ext uri="{FF2B5EF4-FFF2-40B4-BE49-F238E27FC236}">
              <a16:creationId xmlns:a16="http://schemas.microsoft.com/office/drawing/2014/main" id="{2065444E-169A-47D6-BBC0-F07EA31CA8D3}"/>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4DCAE8F-C744-44A1-A406-29BE1B56BE6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FDBA4D4-4818-4BB5-8A13-615A3F08AFC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C2939A8-9B2A-46C1-B50A-1ABECCC689D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A69D0B1-9D3A-40C3-9F0F-0D41849A7F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AC9262A-5DAA-4DF1-A987-C0175E070CD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707" name="楕円 706">
          <a:extLst>
            <a:ext uri="{FF2B5EF4-FFF2-40B4-BE49-F238E27FC236}">
              <a16:creationId xmlns:a16="http://schemas.microsoft.com/office/drawing/2014/main" id="{7E9AEE65-C571-446A-B86D-7A1572ACB5C5}"/>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154957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782A6F47-FB36-4ADB-AAB1-21D182665FBA}"/>
            </a:ext>
          </a:extLst>
        </xdr:cNvPr>
        <xdr:cNvSpPr txBox="1"/>
      </xdr:nvSpPr>
      <xdr:spPr>
        <a:xfrm>
          <a:off x="22199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709" name="楕円 708">
          <a:extLst>
            <a:ext uri="{FF2B5EF4-FFF2-40B4-BE49-F238E27FC236}">
              <a16:creationId xmlns:a16="http://schemas.microsoft.com/office/drawing/2014/main" id="{2B73924F-8FDE-425A-A480-CA1B95A70398}"/>
            </a:ext>
          </a:extLst>
        </xdr:cNvPr>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11430</xdr:rowOff>
    </xdr:to>
    <xdr:cxnSp macro="">
      <xdr:nvCxnSpPr>
        <xdr:cNvPr id="710" name="直線コネクタ 709">
          <a:extLst>
            <a:ext uri="{FF2B5EF4-FFF2-40B4-BE49-F238E27FC236}">
              <a16:creationId xmlns:a16="http://schemas.microsoft.com/office/drawing/2014/main" id="{410DFCC6-A282-4BAB-B43D-595B4CD5B83D}"/>
            </a:ext>
          </a:extLst>
        </xdr:cNvPr>
        <xdr:cNvCxnSpPr/>
      </xdr:nvCxnSpPr>
      <xdr:spPr>
        <a:xfrm>
          <a:off x="21323300" y="1046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711" name="楕円 710">
          <a:extLst>
            <a:ext uri="{FF2B5EF4-FFF2-40B4-BE49-F238E27FC236}">
              <a16:creationId xmlns:a16="http://schemas.microsoft.com/office/drawing/2014/main" id="{BC196017-D0B6-4EE8-9BA9-1838693A9115}"/>
            </a:ext>
          </a:extLst>
        </xdr:cNvPr>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34290</xdr:rowOff>
    </xdr:to>
    <xdr:cxnSp macro="">
      <xdr:nvCxnSpPr>
        <xdr:cNvPr id="712" name="直線コネクタ 711">
          <a:extLst>
            <a:ext uri="{FF2B5EF4-FFF2-40B4-BE49-F238E27FC236}">
              <a16:creationId xmlns:a16="http://schemas.microsoft.com/office/drawing/2014/main" id="{D8B1AF8A-2275-4098-BE8B-B69F15F09B78}"/>
            </a:ext>
          </a:extLst>
        </xdr:cNvPr>
        <xdr:cNvCxnSpPr/>
      </xdr:nvCxnSpPr>
      <xdr:spPr>
        <a:xfrm flipV="1">
          <a:off x="20434300" y="10469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713" name="楕円 712">
          <a:extLst>
            <a:ext uri="{FF2B5EF4-FFF2-40B4-BE49-F238E27FC236}">
              <a16:creationId xmlns:a16="http://schemas.microsoft.com/office/drawing/2014/main" id="{ACF58C70-59DB-4057-A944-D7E0D5341DF7}"/>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34290</xdr:rowOff>
    </xdr:to>
    <xdr:cxnSp macro="">
      <xdr:nvCxnSpPr>
        <xdr:cNvPr id="714" name="直線コネクタ 713">
          <a:extLst>
            <a:ext uri="{FF2B5EF4-FFF2-40B4-BE49-F238E27FC236}">
              <a16:creationId xmlns:a16="http://schemas.microsoft.com/office/drawing/2014/main" id="{05D58E93-B1FC-453A-80C6-753C3502EE2D}"/>
            </a:ext>
          </a:extLst>
        </xdr:cNvPr>
        <xdr:cNvCxnSpPr/>
      </xdr:nvCxnSpPr>
      <xdr:spPr>
        <a:xfrm>
          <a:off x="19545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715" name="楕円 714">
          <a:extLst>
            <a:ext uri="{FF2B5EF4-FFF2-40B4-BE49-F238E27FC236}">
              <a16:creationId xmlns:a16="http://schemas.microsoft.com/office/drawing/2014/main" id="{2D666920-E5D8-4312-8EE4-F17C0E628A49}"/>
            </a:ext>
          </a:extLst>
        </xdr:cNvPr>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34290</xdr:rowOff>
    </xdr:from>
    <xdr:to>
      <xdr:col>102</xdr:col>
      <xdr:colOff>114300</xdr:colOff>
      <xdr:row>61</xdr:row>
      <xdr:rowOff>34290</xdr:rowOff>
    </xdr:to>
    <xdr:cxnSp macro="">
      <xdr:nvCxnSpPr>
        <xdr:cNvPr id="716" name="直線コネクタ 715">
          <a:extLst>
            <a:ext uri="{FF2B5EF4-FFF2-40B4-BE49-F238E27FC236}">
              <a16:creationId xmlns:a16="http://schemas.microsoft.com/office/drawing/2014/main" id="{62CA9893-93A9-4F7B-8448-8A5A2E10D6CA}"/>
            </a:ext>
          </a:extLst>
        </xdr:cNvPr>
        <xdr:cNvCxnSpPr/>
      </xdr:nvCxnSpPr>
      <xdr:spPr>
        <a:xfrm>
          <a:off x="18656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7" name="n_1aveValue【保健センター・保健所】&#10;一人当たり面積">
          <a:extLst>
            <a:ext uri="{FF2B5EF4-FFF2-40B4-BE49-F238E27FC236}">
              <a16:creationId xmlns:a16="http://schemas.microsoft.com/office/drawing/2014/main" id="{998BF607-6F8E-4C10-AB8D-4422676A6771}"/>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8" name="n_2aveValue【保健センター・保健所】&#10;一人当たり面積">
          <a:extLst>
            <a:ext uri="{FF2B5EF4-FFF2-40B4-BE49-F238E27FC236}">
              <a16:creationId xmlns:a16="http://schemas.microsoft.com/office/drawing/2014/main" id="{6244197B-0758-47EE-8C80-5B85A3490D1C}"/>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19" name="n_3aveValue【保健センター・保健所】&#10;一人当たり面積">
          <a:extLst>
            <a:ext uri="{FF2B5EF4-FFF2-40B4-BE49-F238E27FC236}">
              <a16:creationId xmlns:a16="http://schemas.microsoft.com/office/drawing/2014/main" id="{4C9B88D0-C7FD-4A79-91FF-F4A1FBC99133}"/>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720" name="n_4aveValue【保健センター・保健所】&#10;一人当たり面積">
          <a:extLst>
            <a:ext uri="{FF2B5EF4-FFF2-40B4-BE49-F238E27FC236}">
              <a16:creationId xmlns:a16="http://schemas.microsoft.com/office/drawing/2014/main" id="{8F77F47F-C8F5-46AE-8B09-D29E7E54DEE9}"/>
            </a:ext>
          </a:extLst>
        </xdr:cNvPr>
        <xdr:cNvSpPr txBox="1"/>
      </xdr:nvSpPr>
      <xdr:spPr>
        <a:xfrm>
          <a:off x="18421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721" name="n_1mainValue【保健センター・保健所】&#10;一人当たり面積">
          <a:extLst>
            <a:ext uri="{FF2B5EF4-FFF2-40B4-BE49-F238E27FC236}">
              <a16:creationId xmlns:a16="http://schemas.microsoft.com/office/drawing/2014/main" id="{F642F2BB-78C8-413A-914A-ABB34DDBC46C}"/>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722" name="n_2mainValue【保健センター・保健所】&#10;一人当たり面積">
          <a:extLst>
            <a:ext uri="{FF2B5EF4-FFF2-40B4-BE49-F238E27FC236}">
              <a16:creationId xmlns:a16="http://schemas.microsoft.com/office/drawing/2014/main" id="{14F9C7CB-3315-4522-8AD3-93A05F9D0300}"/>
            </a:ext>
          </a:extLst>
        </xdr:cNvPr>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723" name="n_3mainValue【保健センター・保健所】&#10;一人当たり面積">
          <a:extLst>
            <a:ext uri="{FF2B5EF4-FFF2-40B4-BE49-F238E27FC236}">
              <a16:creationId xmlns:a16="http://schemas.microsoft.com/office/drawing/2014/main" id="{BE95C5A6-9925-4A32-82AC-32F201A30467}"/>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24" name="n_4mainValue【保健センター・保健所】&#10;一人当たり面積">
          <a:extLst>
            <a:ext uri="{FF2B5EF4-FFF2-40B4-BE49-F238E27FC236}">
              <a16:creationId xmlns:a16="http://schemas.microsoft.com/office/drawing/2014/main" id="{74D04297-71E2-443B-87F0-DFED4CD006F9}"/>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2B639A24-6B90-437B-9A53-6C44B35CE14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B30013A9-757F-4E24-A7C9-E3F7104821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8C96BBD6-F887-4DB9-A5F1-7D66409C987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35561648-EE42-4A2E-8514-9F941F8FFD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BED4B13F-A51A-4C23-8262-4C2918BBC8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8A209BE0-3B50-4BFC-B85F-4B5F8F9686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36914A31-0CD9-40DD-8797-A0529B7D2F1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209737F1-CB9B-4865-968B-0134BBA5EE0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7E1C062B-52D1-44E8-B4B0-E2DC119E972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966E3CEF-0FB9-4830-B755-C71787DA235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62280DE0-E013-4A77-9FA4-01C53FE5AA9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358237A8-DA9B-4381-8854-0D55813B26F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CCE8FE9A-7A6E-4B87-997F-8D1ABD8D015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E7ABC736-C4F0-4A7E-BB54-AFDE3A3B55E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8981E7BA-836F-488C-9C5B-C9C7D39BE81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5C547EA6-B3B2-4988-873D-CDDA8652F3E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9915C5D9-04FB-429B-9784-511A3DCC58B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460F60E4-3D2F-4143-8DEF-DE3036582A3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FCEEFE1A-43BD-4E93-877C-05C786DCD37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5BAD6D41-4E0E-450C-B91A-A147774A91F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E0A8B918-99B3-4242-9624-1A8E2031532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A574CA3D-5798-4922-8490-70BC774257E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CD45495E-2BC5-4498-A050-40609CF6B21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E90C354C-12D4-4BB2-B986-004F38DF429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49" name="直線コネクタ 748">
          <a:extLst>
            <a:ext uri="{FF2B5EF4-FFF2-40B4-BE49-F238E27FC236}">
              <a16:creationId xmlns:a16="http://schemas.microsoft.com/office/drawing/2014/main" id="{D676D860-54A9-43F7-96E9-E304112ED2EA}"/>
            </a:ext>
          </a:extLst>
        </xdr:cNvPr>
        <xdr:cNvCxnSpPr/>
      </xdr:nvCxnSpPr>
      <xdr:spPr>
        <a:xfrm flipV="1">
          <a:off x="16318864" y="1347025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B2EE7128-668C-46EB-8470-648FD356C94C}"/>
            </a:ext>
          </a:extLst>
        </xdr:cNvPr>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51" name="直線コネクタ 750">
          <a:extLst>
            <a:ext uri="{FF2B5EF4-FFF2-40B4-BE49-F238E27FC236}">
              <a16:creationId xmlns:a16="http://schemas.microsoft.com/office/drawing/2014/main" id="{9C163AD2-C545-4C83-8BD3-4000EEC54A78}"/>
            </a:ext>
          </a:extLst>
        </xdr:cNvPr>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FDA6DBF7-1D7E-4824-BBDB-DE2F250D06F2}"/>
            </a:ext>
          </a:extLst>
        </xdr:cNvPr>
        <xdr:cNvSpPr txBox="1"/>
      </xdr:nvSpPr>
      <xdr:spPr>
        <a:xfrm>
          <a:off x="16357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53" name="直線コネクタ 752">
          <a:extLst>
            <a:ext uri="{FF2B5EF4-FFF2-40B4-BE49-F238E27FC236}">
              <a16:creationId xmlns:a16="http://schemas.microsoft.com/office/drawing/2014/main" id="{ED994E1E-45B5-4000-8110-DB717CBE3EB5}"/>
            </a:ext>
          </a:extLst>
        </xdr:cNvPr>
        <xdr:cNvCxnSpPr/>
      </xdr:nvCxnSpPr>
      <xdr:spPr>
        <a:xfrm>
          <a:off x="16230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17797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5D626C3E-8A9F-4AD9-BAF2-A98A1FF14814}"/>
            </a:ext>
          </a:extLst>
        </xdr:cNvPr>
        <xdr:cNvSpPr txBox="1"/>
      </xdr:nvSpPr>
      <xdr:spPr>
        <a:xfrm>
          <a:off x="16357600" y="1390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55" name="フローチャート: 判断 754">
          <a:extLst>
            <a:ext uri="{FF2B5EF4-FFF2-40B4-BE49-F238E27FC236}">
              <a16:creationId xmlns:a16="http://schemas.microsoft.com/office/drawing/2014/main" id="{5F5A35DB-2DBF-42AF-BCFD-92FD469385E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56" name="フローチャート: 判断 755">
          <a:extLst>
            <a:ext uri="{FF2B5EF4-FFF2-40B4-BE49-F238E27FC236}">
              <a16:creationId xmlns:a16="http://schemas.microsoft.com/office/drawing/2014/main" id="{787FFA56-26C9-45EA-95A2-F1ADDC57378B}"/>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57" name="フローチャート: 判断 756">
          <a:extLst>
            <a:ext uri="{FF2B5EF4-FFF2-40B4-BE49-F238E27FC236}">
              <a16:creationId xmlns:a16="http://schemas.microsoft.com/office/drawing/2014/main" id="{B9FA640E-2E36-435E-B81B-3E6918087C1F}"/>
            </a:ext>
          </a:extLst>
        </xdr:cNvPr>
        <xdr:cNvSpPr/>
      </xdr:nvSpPr>
      <xdr:spPr>
        <a:xfrm>
          <a:off x="14541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8" name="フローチャート: 判断 757">
          <a:extLst>
            <a:ext uri="{FF2B5EF4-FFF2-40B4-BE49-F238E27FC236}">
              <a16:creationId xmlns:a16="http://schemas.microsoft.com/office/drawing/2014/main" id="{C8371D5D-CDB8-418B-B805-D66FA89CB737}"/>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59" name="フローチャート: 判断 758">
          <a:extLst>
            <a:ext uri="{FF2B5EF4-FFF2-40B4-BE49-F238E27FC236}">
              <a16:creationId xmlns:a16="http://schemas.microsoft.com/office/drawing/2014/main" id="{0DCBA963-7554-4C8F-92D4-B7D76343BCF0}"/>
            </a:ext>
          </a:extLst>
        </xdr:cNvPr>
        <xdr:cNvSpPr/>
      </xdr:nvSpPr>
      <xdr:spPr>
        <a:xfrm>
          <a:off x="12763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71D53E1-12DF-48D8-B231-E75628F0EE8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40658C8-AD24-42E3-9E34-71E33CE0278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F88D3530-23AA-4B35-9E7D-38839C71F6C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6C41937-66C9-4385-87F8-6100836403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D2A1DDD-9E8B-4486-92DD-20E77377F6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765" name="楕円 764">
          <a:extLst>
            <a:ext uri="{FF2B5EF4-FFF2-40B4-BE49-F238E27FC236}">
              <a16:creationId xmlns:a16="http://schemas.microsoft.com/office/drawing/2014/main" id="{C7EA65F2-BEED-4DC8-8C2E-DF532C0D2064}"/>
            </a:ext>
          </a:extLst>
        </xdr:cNvPr>
        <xdr:cNvSpPr/>
      </xdr:nvSpPr>
      <xdr:spPr>
        <a:xfrm>
          <a:off x="16268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FB26C113-50FD-4C55-9FD0-9072B15FB9F5}"/>
            </a:ext>
          </a:extLst>
        </xdr:cNvPr>
        <xdr:cNvSpPr txBox="1"/>
      </xdr:nvSpPr>
      <xdr:spPr>
        <a:xfrm>
          <a:off x="16357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168275</xdr:rowOff>
    </xdr:from>
    <xdr:to>
      <xdr:col>81</xdr:col>
      <xdr:colOff>101600</xdr:colOff>
      <xdr:row>83</xdr:row>
      <xdr:rowOff>98425</xdr:rowOff>
    </xdr:to>
    <xdr:sp macro="" textlink="">
      <xdr:nvSpPr>
        <xdr:cNvPr id="767" name="楕円 766">
          <a:extLst>
            <a:ext uri="{FF2B5EF4-FFF2-40B4-BE49-F238E27FC236}">
              <a16:creationId xmlns:a16="http://schemas.microsoft.com/office/drawing/2014/main" id="{1A3E84CF-BF07-432D-A2DE-4F2784CC4E09}"/>
            </a:ext>
          </a:extLst>
        </xdr:cNvPr>
        <xdr:cNvSpPr/>
      </xdr:nvSpPr>
      <xdr:spPr>
        <a:xfrm>
          <a:off x="15430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47625</xdr:rowOff>
    </xdr:from>
    <xdr:to>
      <xdr:col>85</xdr:col>
      <xdr:colOff>127000</xdr:colOff>
      <xdr:row>83</xdr:row>
      <xdr:rowOff>83820</xdr:rowOff>
    </xdr:to>
    <xdr:cxnSp macro="">
      <xdr:nvCxnSpPr>
        <xdr:cNvPr id="768" name="直線コネクタ 767">
          <a:extLst>
            <a:ext uri="{FF2B5EF4-FFF2-40B4-BE49-F238E27FC236}">
              <a16:creationId xmlns:a16="http://schemas.microsoft.com/office/drawing/2014/main" id="{33324571-2404-4751-87FA-63C3E9436B94}"/>
            </a:ext>
          </a:extLst>
        </xdr:cNvPr>
        <xdr:cNvCxnSpPr/>
      </xdr:nvCxnSpPr>
      <xdr:spPr>
        <a:xfrm>
          <a:off x="15481300" y="142779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141605</xdr:rowOff>
    </xdr:from>
    <xdr:to>
      <xdr:col>76</xdr:col>
      <xdr:colOff>165100</xdr:colOff>
      <xdr:row>83</xdr:row>
      <xdr:rowOff>71755</xdr:rowOff>
    </xdr:to>
    <xdr:sp macro="" textlink="">
      <xdr:nvSpPr>
        <xdr:cNvPr id="769" name="楕円 768">
          <a:extLst>
            <a:ext uri="{FF2B5EF4-FFF2-40B4-BE49-F238E27FC236}">
              <a16:creationId xmlns:a16="http://schemas.microsoft.com/office/drawing/2014/main" id="{829548D4-F319-444A-8248-DC8945E5F6C1}"/>
            </a:ext>
          </a:extLst>
        </xdr:cNvPr>
        <xdr:cNvSpPr/>
      </xdr:nvSpPr>
      <xdr:spPr>
        <a:xfrm>
          <a:off x="14541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20955</xdr:rowOff>
    </xdr:from>
    <xdr:to>
      <xdr:col>81</xdr:col>
      <xdr:colOff>50800</xdr:colOff>
      <xdr:row>83</xdr:row>
      <xdr:rowOff>47625</xdr:rowOff>
    </xdr:to>
    <xdr:cxnSp macro="">
      <xdr:nvCxnSpPr>
        <xdr:cNvPr id="770" name="直線コネクタ 769">
          <a:extLst>
            <a:ext uri="{FF2B5EF4-FFF2-40B4-BE49-F238E27FC236}">
              <a16:creationId xmlns:a16="http://schemas.microsoft.com/office/drawing/2014/main" id="{3150ECDE-C11B-4553-9736-78E786B5DE98}"/>
            </a:ext>
          </a:extLst>
        </xdr:cNvPr>
        <xdr:cNvCxnSpPr/>
      </xdr:nvCxnSpPr>
      <xdr:spPr>
        <a:xfrm>
          <a:off x="14592300" y="142513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76836</xdr:rowOff>
    </xdr:from>
    <xdr:to>
      <xdr:col>72</xdr:col>
      <xdr:colOff>38100</xdr:colOff>
      <xdr:row>83</xdr:row>
      <xdr:rowOff>6986</xdr:rowOff>
    </xdr:to>
    <xdr:sp macro="" textlink="">
      <xdr:nvSpPr>
        <xdr:cNvPr id="771" name="楕円 770">
          <a:extLst>
            <a:ext uri="{FF2B5EF4-FFF2-40B4-BE49-F238E27FC236}">
              <a16:creationId xmlns:a16="http://schemas.microsoft.com/office/drawing/2014/main" id="{F8C04AA8-4938-45A7-AA52-614ACABF6DBC}"/>
            </a:ext>
          </a:extLst>
        </xdr:cNvPr>
        <xdr:cNvSpPr/>
      </xdr:nvSpPr>
      <xdr:spPr>
        <a:xfrm>
          <a:off x="13652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83</xdr:row>
      <xdr:rowOff>20955</xdr:rowOff>
    </xdr:to>
    <xdr:cxnSp macro="">
      <xdr:nvCxnSpPr>
        <xdr:cNvPr id="772" name="直線コネクタ 771">
          <a:extLst>
            <a:ext uri="{FF2B5EF4-FFF2-40B4-BE49-F238E27FC236}">
              <a16:creationId xmlns:a16="http://schemas.microsoft.com/office/drawing/2014/main" id="{61784290-A425-4662-BA8F-0BCF1B14E7A5}"/>
            </a:ext>
          </a:extLst>
        </xdr:cNvPr>
        <xdr:cNvCxnSpPr/>
      </xdr:nvCxnSpPr>
      <xdr:spPr>
        <a:xfrm>
          <a:off x="13703300" y="14186536"/>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12064</xdr:rowOff>
    </xdr:from>
    <xdr:to>
      <xdr:col>67</xdr:col>
      <xdr:colOff>101600</xdr:colOff>
      <xdr:row>82</xdr:row>
      <xdr:rowOff>113664</xdr:rowOff>
    </xdr:to>
    <xdr:sp macro="" textlink="">
      <xdr:nvSpPr>
        <xdr:cNvPr id="773" name="楕円 772">
          <a:extLst>
            <a:ext uri="{FF2B5EF4-FFF2-40B4-BE49-F238E27FC236}">
              <a16:creationId xmlns:a16="http://schemas.microsoft.com/office/drawing/2014/main" id="{015E6294-C327-4505-B37A-D069649E80A2}"/>
            </a:ext>
          </a:extLst>
        </xdr:cNvPr>
        <xdr:cNvSpPr/>
      </xdr:nvSpPr>
      <xdr:spPr>
        <a:xfrm>
          <a:off x="12763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62864</xdr:rowOff>
    </xdr:from>
    <xdr:to>
      <xdr:col>71</xdr:col>
      <xdr:colOff>177800</xdr:colOff>
      <xdr:row>82</xdr:row>
      <xdr:rowOff>127636</xdr:rowOff>
    </xdr:to>
    <xdr:cxnSp macro="">
      <xdr:nvCxnSpPr>
        <xdr:cNvPr id="774" name="直線コネクタ 773">
          <a:extLst>
            <a:ext uri="{FF2B5EF4-FFF2-40B4-BE49-F238E27FC236}">
              <a16:creationId xmlns:a16="http://schemas.microsoft.com/office/drawing/2014/main" id="{CBE33B28-F3E4-4DF3-9FD1-0EA513B3A6DA}"/>
            </a:ext>
          </a:extLst>
        </xdr:cNvPr>
        <xdr:cNvCxnSpPr/>
      </xdr:nvCxnSpPr>
      <xdr:spPr>
        <a:xfrm>
          <a:off x="12814300" y="1412176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73041</xdr:rowOff>
    </xdr:from>
    <xdr:ext cx="405111" cy="259045"/>
    <xdr:sp macro="" textlink="">
      <xdr:nvSpPr>
        <xdr:cNvPr id="775" name="n_1aveValue【消防施設】&#10;有形固定資産減価償却率">
          <a:extLst>
            <a:ext uri="{FF2B5EF4-FFF2-40B4-BE49-F238E27FC236}">
              <a16:creationId xmlns:a16="http://schemas.microsoft.com/office/drawing/2014/main" id="{6E937FF8-70F6-4F77-8574-6A2D9587FEDB}"/>
            </a:ext>
          </a:extLst>
        </xdr:cNvPr>
        <xdr:cNvSpPr txBox="1"/>
      </xdr:nvSpPr>
      <xdr:spPr>
        <a:xfrm>
          <a:off x="15266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776" name="n_2aveValue【消防施設】&#10;有形固定資産減価償却率">
          <a:extLst>
            <a:ext uri="{FF2B5EF4-FFF2-40B4-BE49-F238E27FC236}">
              <a16:creationId xmlns:a16="http://schemas.microsoft.com/office/drawing/2014/main" id="{DD0A3DF7-B01C-44E0-A617-E149D3C5D399}"/>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77" name="n_3aveValue【消防施設】&#10;有形固定資産減価償却率">
          <a:extLst>
            <a:ext uri="{FF2B5EF4-FFF2-40B4-BE49-F238E27FC236}">
              <a16:creationId xmlns:a16="http://schemas.microsoft.com/office/drawing/2014/main" id="{B5285AC2-B84F-40C1-8E9A-ED2689D68F93}"/>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778" name="n_4aveValue【消防施設】&#10;有形固定資産減価償却率">
          <a:extLst>
            <a:ext uri="{FF2B5EF4-FFF2-40B4-BE49-F238E27FC236}">
              <a16:creationId xmlns:a16="http://schemas.microsoft.com/office/drawing/2014/main" id="{0C1C20CC-100C-4C35-B833-F45A2BE2EB5E}"/>
            </a:ext>
          </a:extLst>
        </xdr:cNvPr>
        <xdr:cNvSpPr txBox="1"/>
      </xdr:nvSpPr>
      <xdr:spPr>
        <a:xfrm>
          <a:off x="12611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89552</xdr:rowOff>
    </xdr:from>
    <xdr:ext cx="405111" cy="259045"/>
    <xdr:sp macro="" textlink="">
      <xdr:nvSpPr>
        <xdr:cNvPr id="779" name="n_1mainValue【消防施設】&#10;有形固定資産減価償却率">
          <a:extLst>
            <a:ext uri="{FF2B5EF4-FFF2-40B4-BE49-F238E27FC236}">
              <a16:creationId xmlns:a16="http://schemas.microsoft.com/office/drawing/2014/main" id="{ADFB1E3D-0D2B-4872-A166-A8ECB22ED392}"/>
            </a:ext>
          </a:extLst>
        </xdr:cNvPr>
        <xdr:cNvSpPr txBox="1"/>
      </xdr:nvSpPr>
      <xdr:spPr>
        <a:xfrm>
          <a:off x="15266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62882</xdr:rowOff>
    </xdr:from>
    <xdr:ext cx="405111" cy="259045"/>
    <xdr:sp macro="" textlink="">
      <xdr:nvSpPr>
        <xdr:cNvPr id="780" name="n_2mainValue【消防施設】&#10;有形固定資産減価償却率">
          <a:extLst>
            <a:ext uri="{FF2B5EF4-FFF2-40B4-BE49-F238E27FC236}">
              <a16:creationId xmlns:a16="http://schemas.microsoft.com/office/drawing/2014/main" id="{1F8BB7DF-1C1F-4E1E-9702-D8EBE68E65F6}"/>
            </a:ext>
          </a:extLst>
        </xdr:cNvPr>
        <xdr:cNvSpPr txBox="1"/>
      </xdr:nvSpPr>
      <xdr:spPr>
        <a:xfrm>
          <a:off x="14389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169563</xdr:rowOff>
    </xdr:from>
    <xdr:ext cx="405111" cy="259045"/>
    <xdr:sp macro="" textlink="">
      <xdr:nvSpPr>
        <xdr:cNvPr id="781" name="n_3mainValue【消防施設】&#10;有形固定資産減価償却率">
          <a:extLst>
            <a:ext uri="{FF2B5EF4-FFF2-40B4-BE49-F238E27FC236}">
              <a16:creationId xmlns:a16="http://schemas.microsoft.com/office/drawing/2014/main" id="{B971FA30-083F-402B-8562-B6160FAA552F}"/>
            </a:ext>
          </a:extLst>
        </xdr:cNvPr>
        <xdr:cNvSpPr txBox="1"/>
      </xdr:nvSpPr>
      <xdr:spPr>
        <a:xfrm>
          <a:off x="13500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104791</xdr:rowOff>
    </xdr:from>
    <xdr:ext cx="405111" cy="259045"/>
    <xdr:sp macro="" textlink="">
      <xdr:nvSpPr>
        <xdr:cNvPr id="782" name="n_4mainValue【消防施設】&#10;有形固定資産減価償却率">
          <a:extLst>
            <a:ext uri="{FF2B5EF4-FFF2-40B4-BE49-F238E27FC236}">
              <a16:creationId xmlns:a16="http://schemas.microsoft.com/office/drawing/2014/main" id="{0E29CF9B-21F5-4F8E-B785-048138635657}"/>
            </a:ext>
          </a:extLst>
        </xdr:cNvPr>
        <xdr:cNvSpPr txBox="1"/>
      </xdr:nvSpPr>
      <xdr:spPr>
        <a:xfrm>
          <a:off x="12611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BDA11E1-5BEF-4616-AD63-7ADE3AA0B6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F215DBD2-3C5E-488A-A71C-9F1D9737F9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E9A77EA1-010F-49FE-9A31-6BA477B4D04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3063E96-3CB1-46B7-ABEA-66DA58609FB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7E1FFA2A-9F1C-4F1B-A13C-279CA04FA4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4377B012-7EC7-482A-B4F8-178B5C5951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E052C7FE-D460-462D-B932-C1D97969FF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E520A432-AE1B-4412-B128-BB7BECAFD1C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BBC7F770-7B0A-4E92-A931-159DF79137C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E7720244-3077-4498-8238-619D67EC193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64734F5-9BA1-45F7-9012-B562112782D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D3CF4E3C-E0E6-4D0E-8562-BB33353FCD3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B795C371-DE44-4D9D-AC53-83E99D8595A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746F1C46-3094-4F8B-BA70-C4CBD4EC6B7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438D1195-095F-4FB7-B15C-C6F8FF949F4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4AA06D34-6BAD-4B06-BB0C-400875FF421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9F30E6FB-E4FD-49B6-99BC-8D1183A201B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C318FB1F-E0AC-40CF-87D7-B8D673202A0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5844A05B-5596-4F2E-B486-1234E4E8E6C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568A93DB-B73C-4F66-A040-7CAD5C67F2B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E6971CF1-F3B6-4CFE-B88F-126E7680EC8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8E2A7980-067E-42D7-9A83-A9838B40F2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8F606B2E-C4BA-455D-9D4E-5C174941AFA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FF27AEB3-A8AE-4128-9B6E-AC803C600D62}"/>
            </a:ext>
          </a:extLst>
        </xdr:cNvPr>
        <xdr:cNvCxnSpPr/>
      </xdr:nvCxnSpPr>
      <xdr:spPr>
        <a:xfrm flipV="1">
          <a:off x="22160864" y="133477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消防施設】&#10;一人当たり面積最小値テキスト">
          <a:extLst>
            <a:ext uri="{FF2B5EF4-FFF2-40B4-BE49-F238E27FC236}">
              <a16:creationId xmlns:a16="http://schemas.microsoft.com/office/drawing/2014/main" id="{1D78C8B9-CB7F-401F-AAD2-9A0451031C08}"/>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7D39E972-0010-4FE4-8BFE-3F612126EB49}"/>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809" name="【消防施設】&#10;一人当たり面積最大値テキスト">
          <a:extLst>
            <a:ext uri="{FF2B5EF4-FFF2-40B4-BE49-F238E27FC236}">
              <a16:creationId xmlns:a16="http://schemas.microsoft.com/office/drawing/2014/main" id="{6BB8D797-DB9E-4606-8274-4A5237BA0150}"/>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810" name="直線コネクタ 809">
          <a:extLst>
            <a:ext uri="{FF2B5EF4-FFF2-40B4-BE49-F238E27FC236}">
              <a16:creationId xmlns:a16="http://schemas.microsoft.com/office/drawing/2014/main" id="{EA149CAA-9342-4EC0-A1FF-051100D6BDA0}"/>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811" name="【消防施設】&#10;一人当たり面積平均値テキスト">
          <a:extLst>
            <a:ext uri="{FF2B5EF4-FFF2-40B4-BE49-F238E27FC236}">
              <a16:creationId xmlns:a16="http://schemas.microsoft.com/office/drawing/2014/main" id="{FA843C75-F251-4B87-BA49-21283CB5FA88}"/>
            </a:ext>
          </a:extLst>
        </xdr:cNvPr>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2" name="フローチャート: 判断 811">
          <a:extLst>
            <a:ext uri="{FF2B5EF4-FFF2-40B4-BE49-F238E27FC236}">
              <a16:creationId xmlns:a16="http://schemas.microsoft.com/office/drawing/2014/main" id="{7A4CD6CE-66C8-4AA1-8DB1-FFA7B2D46B97}"/>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3" name="フローチャート: 判断 812">
          <a:extLst>
            <a:ext uri="{FF2B5EF4-FFF2-40B4-BE49-F238E27FC236}">
              <a16:creationId xmlns:a16="http://schemas.microsoft.com/office/drawing/2014/main" id="{9D1DC48E-E34F-4D2A-B101-39C0C7BA8F9C}"/>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4" name="フローチャート: 判断 813">
          <a:extLst>
            <a:ext uri="{FF2B5EF4-FFF2-40B4-BE49-F238E27FC236}">
              <a16:creationId xmlns:a16="http://schemas.microsoft.com/office/drawing/2014/main" id="{CF9BBF0E-E8AE-46B4-9416-A7C1FD73671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15" name="フローチャート: 判断 814">
          <a:extLst>
            <a:ext uri="{FF2B5EF4-FFF2-40B4-BE49-F238E27FC236}">
              <a16:creationId xmlns:a16="http://schemas.microsoft.com/office/drawing/2014/main" id="{E5A299F8-6F6A-4840-9904-78CB1A2F8B81}"/>
            </a:ext>
          </a:extLst>
        </xdr:cNvPr>
        <xdr:cNvSpPr/>
      </xdr:nvSpPr>
      <xdr:spPr>
        <a:xfrm>
          <a:off x="19494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6" name="フローチャート: 判断 815">
          <a:extLst>
            <a:ext uri="{FF2B5EF4-FFF2-40B4-BE49-F238E27FC236}">
              <a16:creationId xmlns:a16="http://schemas.microsoft.com/office/drawing/2014/main" id="{009F33C0-7D7C-4F5F-A596-45530F132F4A}"/>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A3BB944-4BB3-47C2-AE59-006A4950F00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E124B44-91FE-40FA-8ED4-D01EDB1478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7E1E0F5-15DB-4DAD-ADB1-40DAA0C551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FEC33D6-F9D2-444C-A499-EF50EBF6737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3622D3ED-82E5-45D1-886E-42E6ED276D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50800</xdr:rowOff>
    </xdr:from>
    <xdr:to>
      <xdr:col>116</xdr:col>
      <xdr:colOff>114300</xdr:colOff>
      <xdr:row>80</xdr:row>
      <xdr:rowOff>152400</xdr:rowOff>
    </xdr:to>
    <xdr:sp macro="" textlink="">
      <xdr:nvSpPr>
        <xdr:cNvPr id="822" name="楕円 821">
          <a:extLst>
            <a:ext uri="{FF2B5EF4-FFF2-40B4-BE49-F238E27FC236}">
              <a16:creationId xmlns:a16="http://schemas.microsoft.com/office/drawing/2014/main" id="{85B7154E-30A7-421D-8288-CE250E965B9C}"/>
            </a:ext>
          </a:extLst>
        </xdr:cNvPr>
        <xdr:cNvSpPr/>
      </xdr:nvSpPr>
      <xdr:spPr>
        <a:xfrm>
          <a:off x="221107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73677</xdr:rowOff>
    </xdr:from>
    <xdr:ext cx="469744" cy="259045"/>
    <xdr:sp macro="" textlink="">
      <xdr:nvSpPr>
        <xdr:cNvPr id="823" name="【消防施設】&#10;一人当たり面積該当値テキスト">
          <a:extLst>
            <a:ext uri="{FF2B5EF4-FFF2-40B4-BE49-F238E27FC236}">
              <a16:creationId xmlns:a16="http://schemas.microsoft.com/office/drawing/2014/main" id="{A6E4B96C-1C97-43F5-94F1-5A8F8542643F}"/>
            </a:ext>
          </a:extLst>
        </xdr:cNvPr>
        <xdr:cNvSpPr txBox="1"/>
      </xdr:nvSpPr>
      <xdr:spPr>
        <a:xfrm>
          <a:off x="22199600"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50800</xdr:rowOff>
    </xdr:from>
    <xdr:to>
      <xdr:col>112</xdr:col>
      <xdr:colOff>38100</xdr:colOff>
      <xdr:row>80</xdr:row>
      <xdr:rowOff>152400</xdr:rowOff>
    </xdr:to>
    <xdr:sp macro="" textlink="">
      <xdr:nvSpPr>
        <xdr:cNvPr id="824" name="楕円 823">
          <a:extLst>
            <a:ext uri="{FF2B5EF4-FFF2-40B4-BE49-F238E27FC236}">
              <a16:creationId xmlns:a16="http://schemas.microsoft.com/office/drawing/2014/main" id="{06CC3ED7-8ADA-4FD5-AE8C-622C10B3A441}"/>
            </a:ext>
          </a:extLst>
        </xdr:cNvPr>
        <xdr:cNvSpPr/>
      </xdr:nvSpPr>
      <xdr:spPr>
        <a:xfrm>
          <a:off x="21272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101600</xdr:rowOff>
    </xdr:from>
    <xdr:to>
      <xdr:col>116</xdr:col>
      <xdr:colOff>63500</xdr:colOff>
      <xdr:row>80</xdr:row>
      <xdr:rowOff>101600</xdr:rowOff>
    </xdr:to>
    <xdr:cxnSp macro="">
      <xdr:nvCxnSpPr>
        <xdr:cNvPr id="825" name="直線コネクタ 824">
          <a:extLst>
            <a:ext uri="{FF2B5EF4-FFF2-40B4-BE49-F238E27FC236}">
              <a16:creationId xmlns:a16="http://schemas.microsoft.com/office/drawing/2014/main" id="{E01AC652-1301-42A4-97DE-A485342E636F}"/>
            </a:ext>
          </a:extLst>
        </xdr:cNvPr>
        <xdr:cNvCxnSpPr/>
      </xdr:nvCxnSpPr>
      <xdr:spPr>
        <a:xfrm>
          <a:off x="21323300" y="1381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50800</xdr:rowOff>
    </xdr:from>
    <xdr:to>
      <xdr:col>107</xdr:col>
      <xdr:colOff>101600</xdr:colOff>
      <xdr:row>80</xdr:row>
      <xdr:rowOff>152400</xdr:rowOff>
    </xdr:to>
    <xdr:sp macro="" textlink="">
      <xdr:nvSpPr>
        <xdr:cNvPr id="826" name="楕円 825">
          <a:extLst>
            <a:ext uri="{FF2B5EF4-FFF2-40B4-BE49-F238E27FC236}">
              <a16:creationId xmlns:a16="http://schemas.microsoft.com/office/drawing/2014/main" id="{B78D95D6-C712-4399-9974-3C63BC29DBE4}"/>
            </a:ext>
          </a:extLst>
        </xdr:cNvPr>
        <xdr:cNvSpPr/>
      </xdr:nvSpPr>
      <xdr:spPr>
        <a:xfrm>
          <a:off x="20383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101600</xdr:rowOff>
    </xdr:from>
    <xdr:to>
      <xdr:col>111</xdr:col>
      <xdr:colOff>177800</xdr:colOff>
      <xdr:row>80</xdr:row>
      <xdr:rowOff>101600</xdr:rowOff>
    </xdr:to>
    <xdr:cxnSp macro="">
      <xdr:nvCxnSpPr>
        <xdr:cNvPr id="827" name="直線コネクタ 826">
          <a:extLst>
            <a:ext uri="{FF2B5EF4-FFF2-40B4-BE49-F238E27FC236}">
              <a16:creationId xmlns:a16="http://schemas.microsoft.com/office/drawing/2014/main" id="{EE7C8285-E7AA-4ED8-ACCD-35A08E485CF6}"/>
            </a:ext>
          </a:extLst>
        </xdr:cNvPr>
        <xdr:cNvCxnSpPr/>
      </xdr:nvCxnSpPr>
      <xdr:spPr>
        <a:xfrm>
          <a:off x="20434300" y="1381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127000</xdr:rowOff>
    </xdr:from>
    <xdr:to>
      <xdr:col>102</xdr:col>
      <xdr:colOff>165100</xdr:colOff>
      <xdr:row>81</xdr:row>
      <xdr:rowOff>57150</xdr:rowOff>
    </xdr:to>
    <xdr:sp macro="" textlink="">
      <xdr:nvSpPr>
        <xdr:cNvPr id="828" name="楕円 827">
          <a:extLst>
            <a:ext uri="{FF2B5EF4-FFF2-40B4-BE49-F238E27FC236}">
              <a16:creationId xmlns:a16="http://schemas.microsoft.com/office/drawing/2014/main" id="{24BEF5DB-39E6-4FC8-8805-E85C6FB4598C}"/>
            </a:ext>
          </a:extLst>
        </xdr:cNvPr>
        <xdr:cNvSpPr/>
      </xdr:nvSpPr>
      <xdr:spPr>
        <a:xfrm>
          <a:off x="19494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101600</xdr:rowOff>
    </xdr:from>
    <xdr:to>
      <xdr:col>107</xdr:col>
      <xdr:colOff>50800</xdr:colOff>
      <xdr:row>81</xdr:row>
      <xdr:rowOff>6350</xdr:rowOff>
    </xdr:to>
    <xdr:cxnSp macro="">
      <xdr:nvCxnSpPr>
        <xdr:cNvPr id="829" name="直線コネクタ 828">
          <a:extLst>
            <a:ext uri="{FF2B5EF4-FFF2-40B4-BE49-F238E27FC236}">
              <a16:creationId xmlns:a16="http://schemas.microsoft.com/office/drawing/2014/main" id="{5D8DC5D7-FDFE-48A1-BE40-CF19CABA2643}"/>
            </a:ext>
          </a:extLst>
        </xdr:cNvPr>
        <xdr:cNvCxnSpPr/>
      </xdr:nvCxnSpPr>
      <xdr:spPr>
        <a:xfrm flipV="1">
          <a:off x="19545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165100</xdr:rowOff>
    </xdr:from>
    <xdr:to>
      <xdr:col>98</xdr:col>
      <xdr:colOff>38100</xdr:colOff>
      <xdr:row>81</xdr:row>
      <xdr:rowOff>95250</xdr:rowOff>
    </xdr:to>
    <xdr:sp macro="" textlink="">
      <xdr:nvSpPr>
        <xdr:cNvPr id="830" name="楕円 829">
          <a:extLst>
            <a:ext uri="{FF2B5EF4-FFF2-40B4-BE49-F238E27FC236}">
              <a16:creationId xmlns:a16="http://schemas.microsoft.com/office/drawing/2014/main" id="{6863CAD9-1155-4E22-9F3B-EA175102935E}"/>
            </a:ext>
          </a:extLst>
        </xdr:cNvPr>
        <xdr:cNvSpPr/>
      </xdr:nvSpPr>
      <xdr:spPr>
        <a:xfrm>
          <a:off x="18605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6350</xdr:rowOff>
    </xdr:from>
    <xdr:to>
      <xdr:col>102</xdr:col>
      <xdr:colOff>114300</xdr:colOff>
      <xdr:row>81</xdr:row>
      <xdr:rowOff>44450</xdr:rowOff>
    </xdr:to>
    <xdr:cxnSp macro="">
      <xdr:nvCxnSpPr>
        <xdr:cNvPr id="831" name="直線コネクタ 830">
          <a:extLst>
            <a:ext uri="{FF2B5EF4-FFF2-40B4-BE49-F238E27FC236}">
              <a16:creationId xmlns:a16="http://schemas.microsoft.com/office/drawing/2014/main" id="{F6458C1D-B5F5-4B15-8E4B-61A08F3E8A2F}"/>
            </a:ext>
          </a:extLst>
        </xdr:cNvPr>
        <xdr:cNvCxnSpPr/>
      </xdr:nvCxnSpPr>
      <xdr:spPr>
        <a:xfrm flipV="1">
          <a:off x="18656300" y="1389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2" name="n_1aveValue【消防施設】&#10;一人当たり面積">
          <a:extLst>
            <a:ext uri="{FF2B5EF4-FFF2-40B4-BE49-F238E27FC236}">
              <a16:creationId xmlns:a16="http://schemas.microsoft.com/office/drawing/2014/main" id="{B99604AB-CC4C-463E-98DE-3C2B12B53549}"/>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33" name="n_2aveValue【消防施設】&#10;一人当たり面積">
          <a:extLst>
            <a:ext uri="{FF2B5EF4-FFF2-40B4-BE49-F238E27FC236}">
              <a16:creationId xmlns:a16="http://schemas.microsoft.com/office/drawing/2014/main" id="{520D4DC6-FF41-4E30-BD04-0E1A7D9553E2}"/>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834" name="n_3aveValue【消防施設】&#10;一人当たり面積">
          <a:extLst>
            <a:ext uri="{FF2B5EF4-FFF2-40B4-BE49-F238E27FC236}">
              <a16:creationId xmlns:a16="http://schemas.microsoft.com/office/drawing/2014/main" id="{79294637-FC12-43C1-801C-FE5663448CD2}"/>
            </a:ext>
          </a:extLst>
        </xdr:cNvPr>
        <xdr:cNvSpPr txBox="1"/>
      </xdr:nvSpPr>
      <xdr:spPr>
        <a:xfrm>
          <a:off x="19310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835" name="n_4aveValue【消防施設】&#10;一人当たり面積">
          <a:extLst>
            <a:ext uri="{FF2B5EF4-FFF2-40B4-BE49-F238E27FC236}">
              <a16:creationId xmlns:a16="http://schemas.microsoft.com/office/drawing/2014/main" id="{15CA70A0-576D-4B8E-A483-FA7A66A9C154}"/>
            </a:ext>
          </a:extLst>
        </xdr:cNvPr>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168927</xdr:rowOff>
    </xdr:from>
    <xdr:ext cx="469744" cy="259045"/>
    <xdr:sp macro="" textlink="">
      <xdr:nvSpPr>
        <xdr:cNvPr id="836" name="n_1mainValue【消防施設】&#10;一人当たり面積">
          <a:extLst>
            <a:ext uri="{FF2B5EF4-FFF2-40B4-BE49-F238E27FC236}">
              <a16:creationId xmlns:a16="http://schemas.microsoft.com/office/drawing/2014/main" id="{2787E025-4A24-4602-9FCA-2187A53687CE}"/>
            </a:ext>
          </a:extLst>
        </xdr:cNvPr>
        <xdr:cNvSpPr txBox="1"/>
      </xdr:nvSpPr>
      <xdr:spPr>
        <a:xfrm>
          <a:off x="210757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168927</xdr:rowOff>
    </xdr:from>
    <xdr:ext cx="469744" cy="259045"/>
    <xdr:sp macro="" textlink="">
      <xdr:nvSpPr>
        <xdr:cNvPr id="837" name="n_2mainValue【消防施設】&#10;一人当たり面積">
          <a:extLst>
            <a:ext uri="{FF2B5EF4-FFF2-40B4-BE49-F238E27FC236}">
              <a16:creationId xmlns:a16="http://schemas.microsoft.com/office/drawing/2014/main" id="{EA0406C4-9EC8-42C6-9A34-25261045A098}"/>
            </a:ext>
          </a:extLst>
        </xdr:cNvPr>
        <xdr:cNvSpPr txBox="1"/>
      </xdr:nvSpPr>
      <xdr:spPr>
        <a:xfrm>
          <a:off x="20199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73677</xdr:rowOff>
    </xdr:from>
    <xdr:ext cx="469744" cy="259045"/>
    <xdr:sp macro="" textlink="">
      <xdr:nvSpPr>
        <xdr:cNvPr id="838" name="n_3mainValue【消防施設】&#10;一人当たり面積">
          <a:extLst>
            <a:ext uri="{FF2B5EF4-FFF2-40B4-BE49-F238E27FC236}">
              <a16:creationId xmlns:a16="http://schemas.microsoft.com/office/drawing/2014/main" id="{5DE9EA29-F9FC-4EEE-B8BA-572414BEACB4}"/>
            </a:ext>
          </a:extLst>
        </xdr:cNvPr>
        <xdr:cNvSpPr txBox="1"/>
      </xdr:nvSpPr>
      <xdr:spPr>
        <a:xfrm>
          <a:off x="193104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111777</xdr:rowOff>
    </xdr:from>
    <xdr:ext cx="469744" cy="259045"/>
    <xdr:sp macro="" textlink="">
      <xdr:nvSpPr>
        <xdr:cNvPr id="839" name="n_4mainValue【消防施設】&#10;一人当たり面積">
          <a:extLst>
            <a:ext uri="{FF2B5EF4-FFF2-40B4-BE49-F238E27FC236}">
              <a16:creationId xmlns:a16="http://schemas.microsoft.com/office/drawing/2014/main" id="{229F7C13-6E1E-4AFB-A341-8CD93AE68B9A}"/>
            </a:ext>
          </a:extLst>
        </xdr:cNvPr>
        <xdr:cNvSpPr txBox="1"/>
      </xdr:nvSpPr>
      <xdr:spPr>
        <a:xfrm>
          <a:off x="18421427"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D08C415E-4177-421D-AAD4-330D0F11C0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936BEB00-AA0A-4D20-825B-EEACD05E60B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57940BFE-B893-4597-A08C-0CBC0CC209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CC8FA3CC-457A-4C42-8EAD-362442A6EA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3CE0B7E5-FA80-4254-8F2D-7137DE4BAA6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CB592195-3766-46D9-876F-234680E1029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D5DD43D-C61D-4A08-8D96-382CEAC07F8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B6A23E4C-8F28-42A0-A9E3-0DC38D64659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3DEAA7A9-6405-4DB1-94B3-7032412FD89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B90B51EF-005D-40CC-A525-B825D28330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2D6A31F-C9A5-412E-858D-621EB24A07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BEEC77AB-B23E-47C4-AD10-35E6A537409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C535E1A9-96E3-4BEB-A5A8-5302176BA8D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EE17986F-E837-427C-8772-3394C5E7AEB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8DBB2A79-42D9-4E88-8565-A9FB731774A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89A3DFEE-666B-44B8-B74F-63B3928ABD5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A7792B4E-BEA1-4658-8D8A-D285A37BA3C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16A13A-E903-479B-9565-ACDDC258C32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4D989DF1-9092-450B-8CFE-CD2506D0CEB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5EE4198F-00E9-4704-A615-3E6C4E5CC6B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CCAF536C-45EB-4C42-A62A-47AE3F153E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8B0E918F-9AEF-41FB-9F51-DC1FD650238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C2DD7DEE-BC75-4402-95A5-5394A7FEF04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F007D-2CB2-448A-95F5-2AEB6BA443B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D81DEFE2-82EB-44C8-A995-2B0F54353C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65" name="直線コネクタ 864">
          <a:extLst>
            <a:ext uri="{FF2B5EF4-FFF2-40B4-BE49-F238E27FC236}">
              <a16:creationId xmlns:a16="http://schemas.microsoft.com/office/drawing/2014/main" id="{27FD2C08-0ED1-4281-A79C-ED494A80F97A}"/>
            </a:ext>
          </a:extLst>
        </xdr:cNvPr>
        <xdr:cNvCxnSpPr/>
      </xdr:nvCxnSpPr>
      <xdr:spPr>
        <a:xfrm flipV="1">
          <a:off x="16318864" y="17266920"/>
          <a:ext cx="0" cy="1216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66" name="【庁舎】&#10;有形固定資産減価償却率最小値テキスト">
          <a:extLst>
            <a:ext uri="{FF2B5EF4-FFF2-40B4-BE49-F238E27FC236}">
              <a16:creationId xmlns:a16="http://schemas.microsoft.com/office/drawing/2014/main" id="{17029857-009F-4475-B0BE-1CCD8933118B}"/>
            </a:ext>
          </a:extLst>
        </xdr:cNvPr>
        <xdr:cNvSpPr txBox="1"/>
      </xdr:nvSpPr>
      <xdr:spPr>
        <a:xfrm>
          <a:off x="16357600" y="1848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67" name="直線コネクタ 866">
          <a:extLst>
            <a:ext uri="{FF2B5EF4-FFF2-40B4-BE49-F238E27FC236}">
              <a16:creationId xmlns:a16="http://schemas.microsoft.com/office/drawing/2014/main" id="{1733A2B5-23BD-4239-A017-446ACB60A86B}"/>
            </a:ext>
          </a:extLst>
        </xdr:cNvPr>
        <xdr:cNvCxnSpPr/>
      </xdr:nvCxnSpPr>
      <xdr:spPr>
        <a:xfrm>
          <a:off x="16230600" y="1848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68" name="【庁舎】&#10;有形固定資産減価償却率最大値テキスト">
          <a:extLst>
            <a:ext uri="{FF2B5EF4-FFF2-40B4-BE49-F238E27FC236}">
              <a16:creationId xmlns:a16="http://schemas.microsoft.com/office/drawing/2014/main" id="{A629E179-1A1B-4476-A0C5-07566E75E4E5}"/>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69" name="直線コネクタ 868">
          <a:extLst>
            <a:ext uri="{FF2B5EF4-FFF2-40B4-BE49-F238E27FC236}">
              <a16:creationId xmlns:a16="http://schemas.microsoft.com/office/drawing/2014/main" id="{8793C773-EED9-428E-B8CF-A69F12697280}"/>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70" name="【庁舎】&#10;有形固定資産減価償却率平均値テキスト">
          <a:extLst>
            <a:ext uri="{FF2B5EF4-FFF2-40B4-BE49-F238E27FC236}">
              <a16:creationId xmlns:a16="http://schemas.microsoft.com/office/drawing/2014/main" id="{C255F946-62C4-4F0D-85DA-D3FABBEDF720}"/>
            </a:ext>
          </a:extLst>
        </xdr:cNvPr>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71" name="フローチャート: 判断 870">
          <a:extLst>
            <a:ext uri="{FF2B5EF4-FFF2-40B4-BE49-F238E27FC236}">
              <a16:creationId xmlns:a16="http://schemas.microsoft.com/office/drawing/2014/main" id="{71DD50CF-4F08-49CE-8802-C9D6842C75F4}"/>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72" name="フローチャート: 判断 871">
          <a:extLst>
            <a:ext uri="{FF2B5EF4-FFF2-40B4-BE49-F238E27FC236}">
              <a16:creationId xmlns:a16="http://schemas.microsoft.com/office/drawing/2014/main" id="{9ABC2B20-C866-44ED-8E4E-8DEA4AA9977D}"/>
            </a:ext>
          </a:extLst>
        </xdr:cNvPr>
        <xdr:cNvSpPr/>
      </xdr:nvSpPr>
      <xdr:spPr>
        <a:xfrm>
          <a:off x="15430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73" name="フローチャート: 判断 872">
          <a:extLst>
            <a:ext uri="{FF2B5EF4-FFF2-40B4-BE49-F238E27FC236}">
              <a16:creationId xmlns:a16="http://schemas.microsoft.com/office/drawing/2014/main" id="{DD41B278-F82E-4FE8-8070-B9B5742447D9}"/>
            </a:ext>
          </a:extLst>
        </xdr:cNvPr>
        <xdr:cNvSpPr/>
      </xdr:nvSpPr>
      <xdr:spPr>
        <a:xfrm>
          <a:off x="14541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4" name="フローチャート: 判断 873">
          <a:extLst>
            <a:ext uri="{FF2B5EF4-FFF2-40B4-BE49-F238E27FC236}">
              <a16:creationId xmlns:a16="http://schemas.microsoft.com/office/drawing/2014/main" id="{07AC493E-1843-4C7D-A09E-76AA20225A14}"/>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75" name="フローチャート: 判断 874">
          <a:extLst>
            <a:ext uri="{FF2B5EF4-FFF2-40B4-BE49-F238E27FC236}">
              <a16:creationId xmlns:a16="http://schemas.microsoft.com/office/drawing/2014/main" id="{B8C99E31-14F5-4AFA-8B4A-8F77E464D19A}"/>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E8440844-34E7-4789-B110-9E5B95C79C7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B84A03D-26A7-4DDB-9A5F-B878576218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791DC7E-5D51-49D3-BB90-5C4A35D1F1A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B0204BC-5A52-4F42-9985-F3E397DCD0F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C9CB4AC-892E-4019-935C-17A0AA762FB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4173</xdr:rowOff>
    </xdr:from>
    <xdr:to>
      <xdr:col>85</xdr:col>
      <xdr:colOff>177800</xdr:colOff>
      <xdr:row>105</xdr:row>
      <xdr:rowOff>105773</xdr:rowOff>
    </xdr:to>
    <xdr:sp macro="" textlink="">
      <xdr:nvSpPr>
        <xdr:cNvPr id="881" name="楕円 880">
          <a:extLst>
            <a:ext uri="{FF2B5EF4-FFF2-40B4-BE49-F238E27FC236}">
              <a16:creationId xmlns:a16="http://schemas.microsoft.com/office/drawing/2014/main" id="{B4AC89CC-BB2D-4723-8733-60205CF83157}"/>
            </a:ext>
          </a:extLst>
        </xdr:cNvPr>
        <xdr:cNvSpPr/>
      </xdr:nvSpPr>
      <xdr:spPr>
        <a:xfrm>
          <a:off x="16268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154050</xdr:rowOff>
    </xdr:from>
    <xdr:ext cx="405111" cy="259045"/>
    <xdr:sp macro="" textlink="">
      <xdr:nvSpPr>
        <xdr:cNvPr id="882" name="【庁舎】&#10;有形固定資産減価償却率該当値テキスト">
          <a:extLst>
            <a:ext uri="{FF2B5EF4-FFF2-40B4-BE49-F238E27FC236}">
              <a16:creationId xmlns:a16="http://schemas.microsoft.com/office/drawing/2014/main" id="{AD19F2E0-FD8B-4B65-9BC0-F3603D249AD4}"/>
            </a:ext>
          </a:extLst>
        </xdr:cNvPr>
        <xdr:cNvSpPr txBox="1"/>
      </xdr:nvSpPr>
      <xdr:spPr>
        <a:xfrm>
          <a:off x="16357600"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139700</xdr:rowOff>
    </xdr:from>
    <xdr:to>
      <xdr:col>81</xdr:col>
      <xdr:colOff>101600</xdr:colOff>
      <xdr:row>105</xdr:row>
      <xdr:rowOff>69850</xdr:rowOff>
    </xdr:to>
    <xdr:sp macro="" textlink="">
      <xdr:nvSpPr>
        <xdr:cNvPr id="883" name="楕円 882">
          <a:extLst>
            <a:ext uri="{FF2B5EF4-FFF2-40B4-BE49-F238E27FC236}">
              <a16:creationId xmlns:a16="http://schemas.microsoft.com/office/drawing/2014/main" id="{9D05FF9D-50D9-4364-AF01-4E986A75F2B5}"/>
            </a:ext>
          </a:extLst>
        </xdr:cNvPr>
        <xdr:cNvSpPr/>
      </xdr:nvSpPr>
      <xdr:spPr>
        <a:xfrm>
          <a:off x="15430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19050</xdr:rowOff>
    </xdr:from>
    <xdr:to>
      <xdr:col>85</xdr:col>
      <xdr:colOff>127000</xdr:colOff>
      <xdr:row>105</xdr:row>
      <xdr:rowOff>54973</xdr:rowOff>
    </xdr:to>
    <xdr:cxnSp macro="">
      <xdr:nvCxnSpPr>
        <xdr:cNvPr id="884" name="直線コネクタ 883">
          <a:extLst>
            <a:ext uri="{FF2B5EF4-FFF2-40B4-BE49-F238E27FC236}">
              <a16:creationId xmlns:a16="http://schemas.microsoft.com/office/drawing/2014/main" id="{86AE874B-8834-4F19-83A4-E2B38F2AACD1}"/>
            </a:ext>
          </a:extLst>
        </xdr:cNvPr>
        <xdr:cNvCxnSpPr/>
      </xdr:nvCxnSpPr>
      <xdr:spPr>
        <a:xfrm>
          <a:off x="15481300" y="180213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885" name="楕円 884">
          <a:extLst>
            <a:ext uri="{FF2B5EF4-FFF2-40B4-BE49-F238E27FC236}">
              <a16:creationId xmlns:a16="http://schemas.microsoft.com/office/drawing/2014/main" id="{B7721D1F-B9EF-41CE-B23D-957003D25FF7}"/>
            </a:ext>
          </a:extLst>
        </xdr:cNvPr>
        <xdr:cNvSpPr/>
      </xdr:nvSpPr>
      <xdr:spPr>
        <a:xfrm>
          <a:off x="14541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xdr:rowOff>
    </xdr:from>
    <xdr:to>
      <xdr:col>81</xdr:col>
      <xdr:colOff>50800</xdr:colOff>
      <xdr:row>105</xdr:row>
      <xdr:rowOff>19050</xdr:rowOff>
    </xdr:to>
    <xdr:cxnSp macro="">
      <xdr:nvCxnSpPr>
        <xdr:cNvPr id="886" name="直線コネクタ 885">
          <a:extLst>
            <a:ext uri="{FF2B5EF4-FFF2-40B4-BE49-F238E27FC236}">
              <a16:creationId xmlns:a16="http://schemas.microsoft.com/office/drawing/2014/main" id="{0662874C-7F4E-459F-BA60-2C3DA962284C}"/>
            </a:ext>
          </a:extLst>
        </xdr:cNvPr>
        <xdr:cNvCxnSpPr/>
      </xdr:nvCxnSpPr>
      <xdr:spPr>
        <a:xfrm>
          <a:off x="14592300" y="180082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22134</xdr:rowOff>
    </xdr:from>
    <xdr:to>
      <xdr:col>72</xdr:col>
      <xdr:colOff>38100</xdr:colOff>
      <xdr:row>105</xdr:row>
      <xdr:rowOff>123734</xdr:rowOff>
    </xdr:to>
    <xdr:sp macro="" textlink="">
      <xdr:nvSpPr>
        <xdr:cNvPr id="887" name="楕円 886">
          <a:extLst>
            <a:ext uri="{FF2B5EF4-FFF2-40B4-BE49-F238E27FC236}">
              <a16:creationId xmlns:a16="http://schemas.microsoft.com/office/drawing/2014/main" id="{3065A0BC-F922-41D4-BD89-E67677AD5D3C}"/>
            </a:ext>
          </a:extLst>
        </xdr:cNvPr>
        <xdr:cNvSpPr/>
      </xdr:nvSpPr>
      <xdr:spPr>
        <a:xfrm>
          <a:off x="13652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5987</xdr:rowOff>
    </xdr:from>
    <xdr:to>
      <xdr:col>76</xdr:col>
      <xdr:colOff>114300</xdr:colOff>
      <xdr:row>105</xdr:row>
      <xdr:rowOff>72934</xdr:rowOff>
    </xdr:to>
    <xdr:cxnSp macro="">
      <xdr:nvCxnSpPr>
        <xdr:cNvPr id="888" name="直線コネクタ 887">
          <a:extLst>
            <a:ext uri="{FF2B5EF4-FFF2-40B4-BE49-F238E27FC236}">
              <a16:creationId xmlns:a16="http://schemas.microsoft.com/office/drawing/2014/main" id="{8AE19B4C-68C0-4DAA-91E5-6B209D4D1A6B}"/>
            </a:ext>
          </a:extLst>
        </xdr:cNvPr>
        <xdr:cNvCxnSpPr/>
      </xdr:nvCxnSpPr>
      <xdr:spPr>
        <a:xfrm flipV="1">
          <a:off x="13703300" y="1800823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146231</xdr:rowOff>
    </xdr:from>
    <xdr:to>
      <xdr:col>67</xdr:col>
      <xdr:colOff>101600</xdr:colOff>
      <xdr:row>105</xdr:row>
      <xdr:rowOff>76381</xdr:rowOff>
    </xdr:to>
    <xdr:sp macro="" textlink="">
      <xdr:nvSpPr>
        <xdr:cNvPr id="889" name="楕円 888">
          <a:extLst>
            <a:ext uri="{FF2B5EF4-FFF2-40B4-BE49-F238E27FC236}">
              <a16:creationId xmlns:a16="http://schemas.microsoft.com/office/drawing/2014/main" id="{CDF202C2-EBA2-4D30-B52D-EA475A63564C}"/>
            </a:ext>
          </a:extLst>
        </xdr:cNvPr>
        <xdr:cNvSpPr/>
      </xdr:nvSpPr>
      <xdr:spPr>
        <a:xfrm>
          <a:off x="12763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25581</xdr:rowOff>
    </xdr:from>
    <xdr:to>
      <xdr:col>71</xdr:col>
      <xdr:colOff>177800</xdr:colOff>
      <xdr:row>105</xdr:row>
      <xdr:rowOff>72934</xdr:rowOff>
    </xdr:to>
    <xdr:cxnSp macro="">
      <xdr:nvCxnSpPr>
        <xdr:cNvPr id="890" name="直線コネクタ 889">
          <a:extLst>
            <a:ext uri="{FF2B5EF4-FFF2-40B4-BE49-F238E27FC236}">
              <a16:creationId xmlns:a16="http://schemas.microsoft.com/office/drawing/2014/main" id="{830B6E85-D611-4E75-BA29-6299CA8A9939}"/>
            </a:ext>
          </a:extLst>
        </xdr:cNvPr>
        <xdr:cNvCxnSpPr/>
      </xdr:nvCxnSpPr>
      <xdr:spPr>
        <a:xfrm>
          <a:off x="12814300" y="1802783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91" name="n_1aveValue【庁舎】&#10;有形固定資産減価償却率">
          <a:extLst>
            <a:ext uri="{FF2B5EF4-FFF2-40B4-BE49-F238E27FC236}">
              <a16:creationId xmlns:a16="http://schemas.microsoft.com/office/drawing/2014/main" id="{5A341C65-A217-4CD7-BE6F-6C23B05776FA}"/>
            </a:ext>
          </a:extLst>
        </xdr:cNvPr>
        <xdr:cNvSpPr txBox="1"/>
      </xdr:nvSpPr>
      <xdr:spPr>
        <a:xfrm>
          <a:off x="15266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892" name="n_2aveValue【庁舎】&#10;有形固定資産減価償却率">
          <a:extLst>
            <a:ext uri="{FF2B5EF4-FFF2-40B4-BE49-F238E27FC236}">
              <a16:creationId xmlns:a16="http://schemas.microsoft.com/office/drawing/2014/main" id="{11DAA25C-2643-41CF-8EC6-82DEED01A87A}"/>
            </a:ext>
          </a:extLst>
        </xdr:cNvPr>
        <xdr:cNvSpPr txBox="1"/>
      </xdr:nvSpPr>
      <xdr:spPr>
        <a:xfrm>
          <a:off x="14389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3" name="n_3aveValue【庁舎】&#10;有形固定資産減価償却率">
          <a:extLst>
            <a:ext uri="{FF2B5EF4-FFF2-40B4-BE49-F238E27FC236}">
              <a16:creationId xmlns:a16="http://schemas.microsoft.com/office/drawing/2014/main" id="{ABD69B5E-1CEC-488D-BCF2-F353B40FEB8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94" name="n_4aveValue【庁舎】&#10;有形固定資産減価償却率">
          <a:extLst>
            <a:ext uri="{FF2B5EF4-FFF2-40B4-BE49-F238E27FC236}">
              <a16:creationId xmlns:a16="http://schemas.microsoft.com/office/drawing/2014/main" id="{328DDE1B-D924-46DB-8256-09D8FA3BB9F4}"/>
            </a:ext>
          </a:extLst>
        </xdr:cNvPr>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60977</xdr:rowOff>
    </xdr:from>
    <xdr:ext cx="405111" cy="259045"/>
    <xdr:sp macro="" textlink="">
      <xdr:nvSpPr>
        <xdr:cNvPr id="895" name="n_1mainValue【庁舎】&#10;有形固定資産減価償却率">
          <a:extLst>
            <a:ext uri="{FF2B5EF4-FFF2-40B4-BE49-F238E27FC236}">
              <a16:creationId xmlns:a16="http://schemas.microsoft.com/office/drawing/2014/main" id="{7D006781-3483-40F2-BB5F-119925B37255}"/>
            </a:ext>
          </a:extLst>
        </xdr:cNvPr>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47914</xdr:rowOff>
    </xdr:from>
    <xdr:ext cx="405111" cy="259045"/>
    <xdr:sp macro="" textlink="">
      <xdr:nvSpPr>
        <xdr:cNvPr id="896" name="n_2mainValue【庁舎】&#10;有形固定資産減価償却率">
          <a:extLst>
            <a:ext uri="{FF2B5EF4-FFF2-40B4-BE49-F238E27FC236}">
              <a16:creationId xmlns:a16="http://schemas.microsoft.com/office/drawing/2014/main" id="{F7454126-2684-4EBC-AFCA-2DAF1782EF20}"/>
            </a:ext>
          </a:extLst>
        </xdr:cNvPr>
        <xdr:cNvSpPr txBox="1"/>
      </xdr:nvSpPr>
      <xdr:spPr>
        <a:xfrm>
          <a:off x="14389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114861</xdr:rowOff>
    </xdr:from>
    <xdr:ext cx="405111" cy="259045"/>
    <xdr:sp macro="" textlink="">
      <xdr:nvSpPr>
        <xdr:cNvPr id="897" name="n_3mainValue【庁舎】&#10;有形固定資産減価償却率">
          <a:extLst>
            <a:ext uri="{FF2B5EF4-FFF2-40B4-BE49-F238E27FC236}">
              <a16:creationId xmlns:a16="http://schemas.microsoft.com/office/drawing/2014/main" id="{CCF0797C-4D8B-4109-9414-F1E4CE011A1E}"/>
            </a:ext>
          </a:extLst>
        </xdr:cNvPr>
        <xdr:cNvSpPr txBox="1"/>
      </xdr:nvSpPr>
      <xdr:spPr>
        <a:xfrm>
          <a:off x="13500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67508</xdr:rowOff>
    </xdr:from>
    <xdr:ext cx="405111" cy="259045"/>
    <xdr:sp macro="" textlink="">
      <xdr:nvSpPr>
        <xdr:cNvPr id="898" name="n_4mainValue【庁舎】&#10;有形固定資産減価償却率">
          <a:extLst>
            <a:ext uri="{FF2B5EF4-FFF2-40B4-BE49-F238E27FC236}">
              <a16:creationId xmlns:a16="http://schemas.microsoft.com/office/drawing/2014/main" id="{20B39730-7899-4119-A1BF-07C03C61ED12}"/>
            </a:ext>
          </a:extLst>
        </xdr:cNvPr>
        <xdr:cNvSpPr txBox="1"/>
      </xdr:nvSpPr>
      <xdr:spPr>
        <a:xfrm>
          <a:off x="12611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2868DBED-7842-4D14-85D8-CC51F52849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F0A5301-DD5B-47F3-B5B7-17A3A20089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B8496B0E-26C2-402A-9F7D-1C4B9D05AC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9E8FD07B-EDDE-4A9D-973A-45AC310A2D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80B75247-CBC9-4AF4-A98B-B285384CAB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41976BA6-B530-4522-8163-C394AD4D8D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D59E0543-F423-41C8-A493-8741223A90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79474A03-0B41-4147-86A8-5CE28F013C1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8B540996-46E8-4BA8-AED3-574486CAD09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9E11A003-BB93-4EED-A59E-662FFF6A010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162DAD0F-FF94-4BCF-80F9-9CD0DC52BAC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68280121-B44E-4AB2-BB9B-A9BFCBFFA3F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65A2443A-58CE-422C-84CE-66CA419D419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30B0111C-DCC8-4009-8D40-BF26B8EBEF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DA3FEB70-F2B7-4762-9275-FF7D4387973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ECB44C92-7E4A-43DF-A55D-8D118A8E2D2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C31B1256-2BAE-4330-86A8-837D1ECBAF2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04CEA4B8-2F51-42CB-B06A-E466A26853C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4EA63BD0-DCF6-48F2-B955-EF5E9B097C4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A3F659CF-CA2B-433B-B701-2C78D790A9D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91AE8AD3-86F5-492D-AE12-1B457535AD0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58D43A86-62C4-4C39-A207-7F18A0767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5A5EA97B-E636-4DD3-94E7-06C5546AC8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3811</xdr:rowOff>
    </xdr:from>
    <xdr:to>
      <xdr:col>116</xdr:col>
      <xdr:colOff>62864</xdr:colOff>
      <xdr:row>107</xdr:row>
      <xdr:rowOff>91439</xdr:rowOff>
    </xdr:to>
    <xdr:cxnSp macro="">
      <xdr:nvCxnSpPr>
        <xdr:cNvPr id="922" name="直線コネクタ 921">
          <a:extLst>
            <a:ext uri="{FF2B5EF4-FFF2-40B4-BE49-F238E27FC236}">
              <a16:creationId xmlns:a16="http://schemas.microsoft.com/office/drawing/2014/main" id="{7F58E496-A30C-4D38-B8B3-72BB11DBEDC8}"/>
            </a:ext>
          </a:extLst>
        </xdr:cNvPr>
        <xdr:cNvCxnSpPr/>
      </xdr:nvCxnSpPr>
      <xdr:spPr>
        <a:xfrm flipV="1">
          <a:off x="22160864" y="17663161"/>
          <a:ext cx="0" cy="7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3" name="【庁舎】&#10;一人当たり面積最小値テキスト">
          <a:extLst>
            <a:ext uri="{FF2B5EF4-FFF2-40B4-BE49-F238E27FC236}">
              <a16:creationId xmlns:a16="http://schemas.microsoft.com/office/drawing/2014/main" id="{7587A751-D41A-45D8-9D9D-95249349D89B}"/>
            </a:ext>
          </a:extLst>
        </xdr:cNvPr>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4" name="直線コネクタ 923">
          <a:extLst>
            <a:ext uri="{FF2B5EF4-FFF2-40B4-BE49-F238E27FC236}">
              <a16:creationId xmlns:a16="http://schemas.microsoft.com/office/drawing/2014/main" id="{386BE989-DDB0-48D3-B0A3-E5065A47984E}"/>
            </a:ext>
          </a:extLst>
        </xdr:cNvPr>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121938</xdr:rowOff>
    </xdr:from>
    <xdr:ext cx="469744" cy="259045"/>
    <xdr:sp macro="" textlink="">
      <xdr:nvSpPr>
        <xdr:cNvPr id="925" name="【庁舎】&#10;一人当たり面積最大値テキスト">
          <a:extLst>
            <a:ext uri="{FF2B5EF4-FFF2-40B4-BE49-F238E27FC236}">
              <a16:creationId xmlns:a16="http://schemas.microsoft.com/office/drawing/2014/main" id="{06B82064-ECE5-4F85-B2FD-BE496B2EEC5C}"/>
            </a:ext>
          </a:extLst>
        </xdr:cNvPr>
        <xdr:cNvSpPr txBox="1"/>
      </xdr:nvSpPr>
      <xdr:spPr>
        <a:xfrm>
          <a:off x="22199600" y="1743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3811</xdr:rowOff>
    </xdr:from>
    <xdr:to>
      <xdr:col>116</xdr:col>
      <xdr:colOff>152400</xdr:colOff>
      <xdr:row>103</xdr:row>
      <xdr:rowOff>3811</xdr:rowOff>
    </xdr:to>
    <xdr:cxnSp macro="">
      <xdr:nvCxnSpPr>
        <xdr:cNvPr id="926" name="直線コネクタ 925">
          <a:extLst>
            <a:ext uri="{FF2B5EF4-FFF2-40B4-BE49-F238E27FC236}">
              <a16:creationId xmlns:a16="http://schemas.microsoft.com/office/drawing/2014/main" id="{59FA3CED-791A-4381-9EBD-F13324DEED9F}"/>
            </a:ext>
          </a:extLst>
        </xdr:cNvPr>
        <xdr:cNvCxnSpPr/>
      </xdr:nvCxnSpPr>
      <xdr:spPr>
        <a:xfrm>
          <a:off x="22072600" y="1766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7" name="【庁舎】&#10;一人当たり面積平均値テキスト">
          <a:extLst>
            <a:ext uri="{FF2B5EF4-FFF2-40B4-BE49-F238E27FC236}">
              <a16:creationId xmlns:a16="http://schemas.microsoft.com/office/drawing/2014/main" id="{D36EA407-012A-43A9-9EC9-A26039BDE4B1}"/>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8" name="フローチャート: 判断 927">
          <a:extLst>
            <a:ext uri="{FF2B5EF4-FFF2-40B4-BE49-F238E27FC236}">
              <a16:creationId xmlns:a16="http://schemas.microsoft.com/office/drawing/2014/main" id="{4671BC3A-C4C1-40EA-B036-07999C61CD28}"/>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29" name="フローチャート: 判断 928">
          <a:extLst>
            <a:ext uri="{FF2B5EF4-FFF2-40B4-BE49-F238E27FC236}">
              <a16:creationId xmlns:a16="http://schemas.microsoft.com/office/drawing/2014/main" id="{8056D36A-707E-4A76-8394-3CA6D5D50693}"/>
            </a:ext>
          </a:extLst>
        </xdr:cNvPr>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30" name="フローチャート: 判断 929">
          <a:extLst>
            <a:ext uri="{FF2B5EF4-FFF2-40B4-BE49-F238E27FC236}">
              <a16:creationId xmlns:a16="http://schemas.microsoft.com/office/drawing/2014/main" id="{62BADCDF-699E-44C1-8559-4DF71995E1C5}"/>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124461</xdr:rowOff>
    </xdr:from>
    <xdr:to>
      <xdr:col>102</xdr:col>
      <xdr:colOff>165100</xdr:colOff>
      <xdr:row>106</xdr:row>
      <xdr:rowOff>54611</xdr:rowOff>
    </xdr:to>
    <xdr:sp macro="" textlink="">
      <xdr:nvSpPr>
        <xdr:cNvPr id="931" name="フローチャート: 判断 930">
          <a:extLst>
            <a:ext uri="{FF2B5EF4-FFF2-40B4-BE49-F238E27FC236}">
              <a16:creationId xmlns:a16="http://schemas.microsoft.com/office/drawing/2014/main" id="{C93B8388-4C45-46E3-8A04-0EF7549146D7}"/>
            </a:ext>
          </a:extLst>
        </xdr:cNvPr>
        <xdr:cNvSpPr/>
      </xdr:nvSpPr>
      <xdr:spPr>
        <a:xfrm>
          <a:off x="19494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932" name="フローチャート: 判断 931">
          <a:extLst>
            <a:ext uri="{FF2B5EF4-FFF2-40B4-BE49-F238E27FC236}">
              <a16:creationId xmlns:a16="http://schemas.microsoft.com/office/drawing/2014/main" id="{C6E5D082-A1CE-48DF-994F-D93B6A201772}"/>
            </a:ext>
          </a:extLst>
        </xdr:cNvPr>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6B7427F-B827-4B65-A1AC-1E17D78B871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D3B9647-FB2D-41C1-9426-74D97CA6578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2A4E513-792F-43EF-A549-F94453B4CE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E028EA8-0F09-4A03-9B44-08533D40C47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552256C-9766-4D9F-9928-6D41D35D747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124461</xdr:rowOff>
    </xdr:from>
    <xdr:to>
      <xdr:col>116</xdr:col>
      <xdr:colOff>114300</xdr:colOff>
      <xdr:row>103</xdr:row>
      <xdr:rowOff>54611</xdr:rowOff>
    </xdr:to>
    <xdr:sp macro="" textlink="">
      <xdr:nvSpPr>
        <xdr:cNvPr id="938" name="楕円 937">
          <a:extLst>
            <a:ext uri="{FF2B5EF4-FFF2-40B4-BE49-F238E27FC236}">
              <a16:creationId xmlns:a16="http://schemas.microsoft.com/office/drawing/2014/main" id="{FEB53BDE-8D28-4AE8-9B1C-A53956E9EBDD}"/>
            </a:ext>
          </a:extLst>
        </xdr:cNvPr>
        <xdr:cNvSpPr/>
      </xdr:nvSpPr>
      <xdr:spPr>
        <a:xfrm>
          <a:off x="221107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77488</xdr:rowOff>
    </xdr:from>
    <xdr:ext cx="469744" cy="259045"/>
    <xdr:sp macro="" textlink="">
      <xdr:nvSpPr>
        <xdr:cNvPr id="939" name="【庁舎】&#10;一人当たり面積該当値テキスト">
          <a:extLst>
            <a:ext uri="{FF2B5EF4-FFF2-40B4-BE49-F238E27FC236}">
              <a16:creationId xmlns:a16="http://schemas.microsoft.com/office/drawing/2014/main" id="{A3CA16D8-B7C2-49FF-A09D-A2DC91B6A931}"/>
            </a:ext>
          </a:extLst>
        </xdr:cNvPr>
        <xdr:cNvSpPr txBox="1"/>
      </xdr:nvSpPr>
      <xdr:spPr>
        <a:xfrm>
          <a:off x="22199600" y="1756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10161</xdr:rowOff>
    </xdr:from>
    <xdr:to>
      <xdr:col>112</xdr:col>
      <xdr:colOff>38100</xdr:colOff>
      <xdr:row>101</xdr:row>
      <xdr:rowOff>111761</xdr:rowOff>
    </xdr:to>
    <xdr:sp macro="" textlink="">
      <xdr:nvSpPr>
        <xdr:cNvPr id="940" name="楕円 939">
          <a:extLst>
            <a:ext uri="{FF2B5EF4-FFF2-40B4-BE49-F238E27FC236}">
              <a16:creationId xmlns:a16="http://schemas.microsoft.com/office/drawing/2014/main" id="{4CCD6C7B-CA5C-4084-8380-5821576D387B}"/>
            </a:ext>
          </a:extLst>
        </xdr:cNvPr>
        <xdr:cNvSpPr/>
      </xdr:nvSpPr>
      <xdr:spPr>
        <a:xfrm>
          <a:off x="21272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60961</xdr:rowOff>
    </xdr:from>
    <xdr:to>
      <xdr:col>116</xdr:col>
      <xdr:colOff>63500</xdr:colOff>
      <xdr:row>103</xdr:row>
      <xdr:rowOff>3811</xdr:rowOff>
    </xdr:to>
    <xdr:cxnSp macro="">
      <xdr:nvCxnSpPr>
        <xdr:cNvPr id="941" name="直線コネクタ 940">
          <a:extLst>
            <a:ext uri="{FF2B5EF4-FFF2-40B4-BE49-F238E27FC236}">
              <a16:creationId xmlns:a16="http://schemas.microsoft.com/office/drawing/2014/main" id="{6C068826-FE54-45DC-8F6B-7B921A6D011B}"/>
            </a:ext>
          </a:extLst>
        </xdr:cNvPr>
        <xdr:cNvCxnSpPr/>
      </xdr:nvCxnSpPr>
      <xdr:spPr>
        <a:xfrm>
          <a:off x="21323300" y="17377411"/>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10161</xdr:rowOff>
    </xdr:from>
    <xdr:to>
      <xdr:col>107</xdr:col>
      <xdr:colOff>101600</xdr:colOff>
      <xdr:row>101</xdr:row>
      <xdr:rowOff>111761</xdr:rowOff>
    </xdr:to>
    <xdr:sp macro="" textlink="">
      <xdr:nvSpPr>
        <xdr:cNvPr id="942" name="楕円 941">
          <a:extLst>
            <a:ext uri="{FF2B5EF4-FFF2-40B4-BE49-F238E27FC236}">
              <a16:creationId xmlns:a16="http://schemas.microsoft.com/office/drawing/2014/main" id="{6777608C-E298-40CF-BD5F-A5A177274DEC}"/>
            </a:ext>
          </a:extLst>
        </xdr:cNvPr>
        <xdr:cNvSpPr/>
      </xdr:nvSpPr>
      <xdr:spPr>
        <a:xfrm>
          <a:off x="203835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60961</xdr:rowOff>
    </xdr:from>
    <xdr:to>
      <xdr:col>111</xdr:col>
      <xdr:colOff>177800</xdr:colOff>
      <xdr:row>101</xdr:row>
      <xdr:rowOff>60961</xdr:rowOff>
    </xdr:to>
    <xdr:cxnSp macro="">
      <xdr:nvCxnSpPr>
        <xdr:cNvPr id="943" name="直線コネクタ 942">
          <a:extLst>
            <a:ext uri="{FF2B5EF4-FFF2-40B4-BE49-F238E27FC236}">
              <a16:creationId xmlns:a16="http://schemas.microsoft.com/office/drawing/2014/main" id="{2C1D5909-0375-494B-BB0C-85CE1767F0EB}"/>
            </a:ext>
          </a:extLst>
        </xdr:cNvPr>
        <xdr:cNvCxnSpPr/>
      </xdr:nvCxnSpPr>
      <xdr:spPr>
        <a:xfrm>
          <a:off x="20434300" y="17377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944" name="楕円 943">
          <a:extLst>
            <a:ext uri="{FF2B5EF4-FFF2-40B4-BE49-F238E27FC236}">
              <a16:creationId xmlns:a16="http://schemas.microsoft.com/office/drawing/2014/main" id="{58E87242-DA52-4465-BED8-1ECC8A29FCB5}"/>
            </a:ext>
          </a:extLst>
        </xdr:cNvPr>
        <xdr:cNvSpPr/>
      </xdr:nvSpPr>
      <xdr:spPr>
        <a:xfrm>
          <a:off x="19494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60961</xdr:rowOff>
    </xdr:from>
    <xdr:to>
      <xdr:col>107</xdr:col>
      <xdr:colOff>50800</xdr:colOff>
      <xdr:row>103</xdr:row>
      <xdr:rowOff>110489</xdr:rowOff>
    </xdr:to>
    <xdr:cxnSp macro="">
      <xdr:nvCxnSpPr>
        <xdr:cNvPr id="945" name="直線コネクタ 944">
          <a:extLst>
            <a:ext uri="{FF2B5EF4-FFF2-40B4-BE49-F238E27FC236}">
              <a16:creationId xmlns:a16="http://schemas.microsoft.com/office/drawing/2014/main" id="{96F1CED2-4109-4628-9540-7C5D613C3C38}"/>
            </a:ext>
          </a:extLst>
        </xdr:cNvPr>
        <xdr:cNvCxnSpPr/>
      </xdr:nvCxnSpPr>
      <xdr:spPr>
        <a:xfrm flipV="1">
          <a:off x="19545300" y="17377411"/>
          <a:ext cx="889000" cy="39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113030</xdr:rowOff>
    </xdr:from>
    <xdr:to>
      <xdr:col>98</xdr:col>
      <xdr:colOff>38100</xdr:colOff>
      <xdr:row>103</xdr:row>
      <xdr:rowOff>43180</xdr:rowOff>
    </xdr:to>
    <xdr:sp macro="" textlink="">
      <xdr:nvSpPr>
        <xdr:cNvPr id="946" name="楕円 945">
          <a:extLst>
            <a:ext uri="{FF2B5EF4-FFF2-40B4-BE49-F238E27FC236}">
              <a16:creationId xmlns:a16="http://schemas.microsoft.com/office/drawing/2014/main" id="{3C1B8715-B72E-475A-A26A-7DECB51C6B3C}"/>
            </a:ext>
          </a:extLst>
        </xdr:cNvPr>
        <xdr:cNvSpPr/>
      </xdr:nvSpPr>
      <xdr:spPr>
        <a:xfrm>
          <a:off x="18605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163830</xdr:rowOff>
    </xdr:from>
    <xdr:to>
      <xdr:col>102</xdr:col>
      <xdr:colOff>114300</xdr:colOff>
      <xdr:row>103</xdr:row>
      <xdr:rowOff>110489</xdr:rowOff>
    </xdr:to>
    <xdr:cxnSp macro="">
      <xdr:nvCxnSpPr>
        <xdr:cNvPr id="947" name="直線コネクタ 946">
          <a:extLst>
            <a:ext uri="{FF2B5EF4-FFF2-40B4-BE49-F238E27FC236}">
              <a16:creationId xmlns:a16="http://schemas.microsoft.com/office/drawing/2014/main" id="{EE5D13A6-662E-455B-840B-C8EB893A679F}"/>
            </a:ext>
          </a:extLst>
        </xdr:cNvPr>
        <xdr:cNvCxnSpPr/>
      </xdr:nvCxnSpPr>
      <xdr:spPr>
        <a:xfrm>
          <a:off x="18656300" y="176517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7638</xdr:rowOff>
    </xdr:from>
    <xdr:ext cx="469744" cy="259045"/>
    <xdr:sp macro="" textlink="">
      <xdr:nvSpPr>
        <xdr:cNvPr id="948" name="n_1aveValue【庁舎】&#10;一人当たり面積">
          <a:extLst>
            <a:ext uri="{FF2B5EF4-FFF2-40B4-BE49-F238E27FC236}">
              <a16:creationId xmlns:a16="http://schemas.microsoft.com/office/drawing/2014/main" id="{973F2054-02A9-41EE-961B-1A6A3AEC7DBD}"/>
            </a:ext>
          </a:extLst>
        </xdr:cNvPr>
        <xdr:cNvSpPr txBox="1"/>
      </xdr:nvSpPr>
      <xdr:spPr>
        <a:xfrm>
          <a:off x="21075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49" name="n_2aveValue【庁舎】&#10;一人当たり面積">
          <a:extLst>
            <a:ext uri="{FF2B5EF4-FFF2-40B4-BE49-F238E27FC236}">
              <a16:creationId xmlns:a16="http://schemas.microsoft.com/office/drawing/2014/main" id="{C45C5170-2D0C-48CD-B4B1-98B69292B56C}"/>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45738</xdr:rowOff>
    </xdr:from>
    <xdr:ext cx="469744" cy="259045"/>
    <xdr:sp macro="" textlink="">
      <xdr:nvSpPr>
        <xdr:cNvPr id="950" name="n_3aveValue【庁舎】&#10;一人当たり面積">
          <a:extLst>
            <a:ext uri="{FF2B5EF4-FFF2-40B4-BE49-F238E27FC236}">
              <a16:creationId xmlns:a16="http://schemas.microsoft.com/office/drawing/2014/main" id="{AEB3D3D2-CBE2-4AF3-9B14-C2822CFEC390}"/>
            </a:ext>
          </a:extLst>
        </xdr:cNvPr>
        <xdr:cNvSpPr txBox="1"/>
      </xdr:nvSpPr>
      <xdr:spPr>
        <a:xfrm>
          <a:off x="19310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26688</xdr:rowOff>
    </xdr:from>
    <xdr:ext cx="469744" cy="259045"/>
    <xdr:sp macro="" textlink="">
      <xdr:nvSpPr>
        <xdr:cNvPr id="951" name="n_4aveValue【庁舎】&#10;一人当たり面積">
          <a:extLst>
            <a:ext uri="{FF2B5EF4-FFF2-40B4-BE49-F238E27FC236}">
              <a16:creationId xmlns:a16="http://schemas.microsoft.com/office/drawing/2014/main" id="{21D2BF51-D1E4-44C6-88E3-25F06466A3BD}"/>
            </a:ext>
          </a:extLst>
        </xdr:cNvPr>
        <xdr:cNvSpPr txBox="1"/>
      </xdr:nvSpPr>
      <xdr:spPr>
        <a:xfrm>
          <a:off x="18421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128288</xdr:rowOff>
    </xdr:from>
    <xdr:ext cx="469744" cy="259045"/>
    <xdr:sp macro="" textlink="">
      <xdr:nvSpPr>
        <xdr:cNvPr id="952" name="n_1mainValue【庁舎】&#10;一人当たり面積">
          <a:extLst>
            <a:ext uri="{FF2B5EF4-FFF2-40B4-BE49-F238E27FC236}">
              <a16:creationId xmlns:a16="http://schemas.microsoft.com/office/drawing/2014/main" id="{21E975F9-0978-46AD-BDF2-E54FBBD41E92}"/>
            </a:ext>
          </a:extLst>
        </xdr:cNvPr>
        <xdr:cNvSpPr txBox="1"/>
      </xdr:nvSpPr>
      <xdr:spPr>
        <a:xfrm>
          <a:off x="210757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128288</xdr:rowOff>
    </xdr:from>
    <xdr:ext cx="469744" cy="259045"/>
    <xdr:sp macro="" textlink="">
      <xdr:nvSpPr>
        <xdr:cNvPr id="953" name="n_2mainValue【庁舎】&#10;一人当たり面積">
          <a:extLst>
            <a:ext uri="{FF2B5EF4-FFF2-40B4-BE49-F238E27FC236}">
              <a16:creationId xmlns:a16="http://schemas.microsoft.com/office/drawing/2014/main" id="{976A0E0A-FC72-49CE-8D88-4A0131A1DD9F}"/>
            </a:ext>
          </a:extLst>
        </xdr:cNvPr>
        <xdr:cNvSpPr txBox="1"/>
      </xdr:nvSpPr>
      <xdr:spPr>
        <a:xfrm>
          <a:off x="20199427" y="1710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954" name="n_3mainValue【庁舎】&#10;一人当たり面積">
          <a:extLst>
            <a:ext uri="{FF2B5EF4-FFF2-40B4-BE49-F238E27FC236}">
              <a16:creationId xmlns:a16="http://schemas.microsoft.com/office/drawing/2014/main" id="{AD77D176-5445-48BB-8B11-EB9E7CEFEB93}"/>
            </a:ext>
          </a:extLst>
        </xdr:cNvPr>
        <xdr:cNvSpPr txBox="1"/>
      </xdr:nvSpPr>
      <xdr:spPr>
        <a:xfrm>
          <a:off x="19310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59707</xdr:rowOff>
    </xdr:from>
    <xdr:ext cx="469744" cy="259045"/>
    <xdr:sp macro="" textlink="">
      <xdr:nvSpPr>
        <xdr:cNvPr id="955" name="n_4mainValue【庁舎】&#10;一人当たり面積">
          <a:extLst>
            <a:ext uri="{FF2B5EF4-FFF2-40B4-BE49-F238E27FC236}">
              <a16:creationId xmlns:a16="http://schemas.microsoft.com/office/drawing/2014/main" id="{E86380C9-7374-4078-BD6A-0E2E7E0AE49F}"/>
            </a:ext>
          </a:extLst>
        </xdr:cNvPr>
        <xdr:cNvSpPr txBox="1"/>
      </xdr:nvSpPr>
      <xdr:spPr>
        <a:xfrm>
          <a:off x="184214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21C9E9E5-E594-4AAE-8B55-B62B79A53EC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69E7D7E0-B362-4B05-820E-EC863CC150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FFC20367-040C-4DF9-95C4-FD7E540D102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類似団体と比較して特に有形固定資産減価償却率が特に高くなっている施設は図書館</a:t>
          </a:r>
          <a:r>
            <a:rPr kumimoji="1" lang="en-US" altLang="ja-JP" sz="1100">
              <a:solidFill>
                <a:schemeClr val="dk1"/>
              </a:solidFill>
              <a:effectLst/>
              <a:latin typeface="+mn-lt"/>
              <a:ea typeface="+mn-ea"/>
              <a:cs typeface="+mn-cs"/>
            </a:rPr>
            <a:t>(64.8</a:t>
          </a:r>
          <a:r>
            <a:rPr kumimoji="1" lang="ja-JP" altLang="ja-JP" sz="1100">
              <a:solidFill>
                <a:schemeClr val="dk1"/>
              </a:solidFill>
              <a:effectLst/>
              <a:latin typeface="+mn-lt"/>
              <a:ea typeface="+mn-ea"/>
              <a:cs typeface="+mn-cs"/>
            </a:rPr>
            <a:t>ﾎﾟｲﾝﾄ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r>
            <a:rPr kumimoji="1" lang="en-US" altLang="ja-JP" sz="1100" baseline="0">
              <a:solidFill>
                <a:schemeClr val="dk1"/>
              </a:solidFill>
              <a:effectLst/>
              <a:latin typeface="+mn-lt"/>
              <a:ea typeface="+mn-ea"/>
              <a:cs typeface="+mn-cs"/>
            </a:rPr>
            <a:t>  </a:t>
          </a:r>
          <a:endParaRPr lang="ja-JP" altLang="ja-JP" sz="1400">
            <a:effectLst/>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図書館については、市内９館２室あるが、一人当たりの面積は類似団体の中で低い状況にあることから、今後、資料や情報の提供・調査等の図書館サービスのあり方について、指定管理者制度の導入による管理運営方法を含めて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272,645
263,201
711.18
117,913,132
116,866,178
791,473
69,752,728
102,123,892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財政力指数は０．６８となり、類似団体平均を下回っているが、１０の市町村合併による広大な面積と多様性ある地域性により、類似団体と同様の推移をしていないものと考える。</a:t>
          </a:r>
        </a:p>
        <a:p>
          <a:r>
            <a:rPr kumimoji="1" lang="ja-JP" altLang="en-US" sz="1300">
              <a:latin typeface="ＭＳ Ｐゴシック" panose="020B0600070205080204" pitchFamily="50" charset="-128"/>
              <a:ea typeface="ＭＳ Ｐゴシック" panose="020B0600070205080204" pitchFamily="50" charset="-128"/>
            </a:rPr>
            <a:t>　引き続き、市税の収納率向上などに努め、自主財源の確保を図る。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38805</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38805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経常収支比率については９７．５％となり　前年度比４．８ポイント増加となった。</a:t>
          </a:r>
        </a:p>
        <a:p>
          <a:r>
            <a:rPr kumimoji="1" lang="ja-JP" altLang="en-US" sz="1300">
              <a:latin typeface="ＭＳ Ｐゴシック" panose="020B0600070205080204" pitchFamily="50" charset="-128"/>
              <a:ea typeface="ＭＳ Ｐゴシック" panose="020B0600070205080204" pitchFamily="50" charset="-128"/>
            </a:rPr>
            <a:t>　増加の要因について、経常一般財源の決算額が、前年度に比べ歳入については減少し、歳出は物件費（光熱水費等）や公債費が増加したことによる。</a:t>
          </a:r>
        </a:p>
        <a:p>
          <a:r>
            <a:rPr kumimoji="1" lang="ja-JP" altLang="en-US" sz="1300">
              <a:latin typeface="ＭＳ Ｐゴシック" panose="020B0600070205080204" pitchFamily="50" charset="-128"/>
              <a:ea typeface="ＭＳ Ｐゴシック" panose="020B0600070205080204" pitchFamily="50" charset="-128"/>
            </a:rPr>
            <a:t>　類似団体も同様に推移したため、平均値を上回る結果となった。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　社会保障等関係経費の自然増に加え、合併特例債等の公債費負担に対し基金等の確保を図るとともに、経常経費の縮減を図る。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66</xdr:row>
      <xdr:rowOff>82550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12170"/>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66</xdr:row>
      <xdr:rowOff>82550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1217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66463</xdr:rowOff>
    </xdr:from>
    <xdr:to>
      <xdr:col>15</xdr:col>
      <xdr:colOff>82550</xdr:colOff>
      <xdr:row>66</xdr:row>
      <xdr:rowOff>82550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821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42333</xdr:rowOff>
    </xdr:from>
    <xdr:to>
      <xdr:col>11</xdr:col>
      <xdr:colOff>31750</xdr:colOff>
      <xdr:row>66</xdr:row>
      <xdr:rowOff>66463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3580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99077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4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31750</xdr:rowOff>
    </xdr:from>
    <xdr:to>
      <xdr:col>15</xdr:col>
      <xdr:colOff>133350</xdr:colOff>
      <xdr:row>66</xdr:row>
      <xdr:rowOff>133350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118127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15663</xdr:rowOff>
    </xdr:from>
    <xdr:to>
      <xdr:col>11</xdr:col>
      <xdr:colOff>82550</xdr:colOff>
      <xdr:row>66</xdr:row>
      <xdr:rowOff>117263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102040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162983</xdr:rowOff>
    </xdr:from>
    <xdr:to>
      <xdr:col>7</xdr:col>
      <xdr:colOff>31750</xdr:colOff>
      <xdr:row>66</xdr:row>
      <xdr:rowOff>93133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77910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期末勤勉手当の支給率の引下げなどによる影響で、前年度と比較して減額となり、物件費については、プレミアム付商品券発行事業や光熱水費による影響で増額となったことから、１人当たりの額が２，０１２円の増額となった。</a:t>
          </a:r>
        </a:p>
        <a:p>
          <a:r>
            <a:rPr kumimoji="1" lang="ja-JP" altLang="en-US" sz="1300">
              <a:latin typeface="ＭＳ Ｐゴシック" panose="020B0600070205080204" pitchFamily="50" charset="-128"/>
              <a:ea typeface="ＭＳ Ｐゴシック" panose="020B0600070205080204" pitchFamily="50" charset="-128"/>
            </a:rPr>
            <a:t>　今後も業務改善に努め、コストの低減を図る。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21803</xdr:rowOff>
    </xdr:from>
    <xdr:to>
      <xdr:col>23</xdr:col>
      <xdr:colOff>133350</xdr:colOff>
      <xdr:row>85</xdr:row>
      <xdr:rowOff>48775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95053"/>
          <a:ext cx="8382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97736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132378</xdr:rowOff>
    </xdr:from>
    <xdr:to>
      <xdr:col>19</xdr:col>
      <xdr:colOff>133350</xdr:colOff>
      <xdr:row>85</xdr:row>
      <xdr:rowOff>21803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34178"/>
          <a:ext cx="889000" cy="6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137850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25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56717</xdr:rowOff>
    </xdr:from>
    <xdr:to>
      <xdr:col>15</xdr:col>
      <xdr:colOff>82550</xdr:colOff>
      <xdr:row>84</xdr:row>
      <xdr:rowOff>132378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58517"/>
          <a:ext cx="889000" cy="7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34210</xdr:rowOff>
    </xdr:from>
    <xdr:to>
      <xdr:col>11</xdr:col>
      <xdr:colOff>31750</xdr:colOff>
      <xdr:row>84</xdr:row>
      <xdr:rowOff>56717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36010"/>
          <a:ext cx="889000" cy="2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66592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21548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169425</xdr:rowOff>
    </xdr:from>
    <xdr:to>
      <xdr:col>23</xdr:col>
      <xdr:colOff>184150</xdr:colOff>
      <xdr:row>85</xdr:row>
      <xdr:rowOff>99575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7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141502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4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142453</xdr:rowOff>
    </xdr:from>
    <xdr:to>
      <xdr:col>19</xdr:col>
      <xdr:colOff>184150</xdr:colOff>
      <xdr:row>85</xdr:row>
      <xdr:rowOff>72603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57380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30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81578</xdr:rowOff>
    </xdr:from>
    <xdr:to>
      <xdr:col>15</xdr:col>
      <xdr:colOff>133350</xdr:colOff>
      <xdr:row>85</xdr:row>
      <xdr:rowOff>11728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8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167955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6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5917</xdr:rowOff>
    </xdr:from>
    <xdr:to>
      <xdr:col>11</xdr:col>
      <xdr:colOff>82550</xdr:colOff>
      <xdr:row>84</xdr:row>
      <xdr:rowOff>107517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92294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9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154860</xdr:rowOff>
    </xdr:from>
    <xdr:to>
      <xdr:col>7</xdr:col>
      <xdr:colOff>31750</xdr:colOff>
      <xdr:row>84</xdr:row>
      <xdr:rowOff>85010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69787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7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ラスパイレス指数は、９９．４と前年と比較して０．１ポイント減少している。</a:t>
          </a:r>
        </a:p>
        <a:p>
          <a:r>
            <a:rPr kumimoji="1" lang="ja-JP" altLang="en-US" sz="1300">
              <a:latin typeface="ＭＳ Ｐゴシック" panose="020B0600070205080204" pitchFamily="50" charset="-128"/>
              <a:ea typeface="ＭＳ Ｐゴシック" panose="020B0600070205080204" pitchFamily="50" charset="-128"/>
            </a:rPr>
            <a:t>　この主な要因としては、経験年数階層内における職員分布の変動（職員構成の変動）によるものである。</a:t>
          </a:r>
        </a:p>
        <a:p>
          <a:r>
            <a:rPr kumimoji="1" lang="ja-JP" altLang="en-US" sz="1300">
              <a:latin typeface="ＭＳ Ｐゴシック" panose="020B0600070205080204" pitchFamily="50" charset="-128"/>
              <a:ea typeface="ＭＳ Ｐゴシック" panose="020B0600070205080204" pitchFamily="50" charset="-128"/>
            </a:rPr>
            <a:t>　本市は、従来から人事院勧告の趣旨を尊重し、給与改定を実施しており、引き続き国、他の地方公共団体及び民間給与との均衡を踏まえ、給与の適正化に努めていく。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102659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843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11641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85</xdr:row>
      <xdr:rowOff>11641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0445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112184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044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人当たり職員数は８．６１人と前年と比較して０．０４ポイント増加している。</a:t>
          </a:r>
        </a:p>
        <a:p>
          <a:r>
            <a:rPr kumimoji="1" lang="ja-JP" altLang="en-US" sz="1300">
              <a:latin typeface="ＭＳ Ｐゴシック" panose="020B0600070205080204" pitchFamily="50" charset="-128"/>
              <a:ea typeface="ＭＳ Ｐゴシック" panose="020B0600070205080204" pitchFamily="50" charset="-128"/>
            </a:rPr>
            <a:t>　本市では合併以降、定員管理の適正化に取り組み、平成２６年度には合併時の総職員数の２割削減を達成したが、令和４年度においては、職員数について前年度からの変化は無いものの、分母となる人口が減少したことにより指数は増加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21409</xdr:rowOff>
    </xdr:from>
    <xdr:to>
      <xdr:col>81</xdr:col>
      <xdr:colOff>44450</xdr:colOff>
      <xdr:row>67</xdr:row>
      <xdr:rowOff>35197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508559"/>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726</xdr:rowOff>
    </xdr:from>
    <xdr:to>
      <xdr:col>77</xdr:col>
      <xdr:colOff>44450</xdr:colOff>
      <xdr:row>67</xdr:row>
      <xdr:rowOff>21409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48787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148046</xdr:rowOff>
    </xdr:from>
    <xdr:to>
      <xdr:col>72</xdr:col>
      <xdr:colOff>203200</xdr:colOff>
      <xdr:row>67</xdr:row>
      <xdr:rowOff>726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4637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85997</xdr:rowOff>
    </xdr:from>
    <xdr:to>
      <xdr:col>68</xdr:col>
      <xdr:colOff>152400</xdr:colOff>
      <xdr:row>66</xdr:row>
      <xdr:rowOff>148046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40169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155847</xdr:rowOff>
    </xdr:from>
    <xdr:to>
      <xdr:col>81</xdr:col>
      <xdr:colOff>95250</xdr:colOff>
      <xdr:row>67</xdr:row>
      <xdr:rowOff>85997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47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51724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6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142059</xdr:rowOff>
    </xdr:from>
    <xdr:to>
      <xdr:col>77</xdr:col>
      <xdr:colOff>95250</xdr:colOff>
      <xdr:row>67</xdr:row>
      <xdr:rowOff>72209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56986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544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121376</xdr:rowOff>
    </xdr:from>
    <xdr:to>
      <xdr:col>73</xdr:col>
      <xdr:colOff>44450</xdr:colOff>
      <xdr:row>67</xdr:row>
      <xdr:rowOff>51526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43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36303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52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97246</xdr:rowOff>
    </xdr:from>
    <xdr:to>
      <xdr:col>68</xdr:col>
      <xdr:colOff>203200</xdr:colOff>
      <xdr:row>67</xdr:row>
      <xdr:rowOff>27396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12173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49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35197</xdr:rowOff>
    </xdr:from>
    <xdr:to>
      <xdr:col>64</xdr:col>
      <xdr:colOff>152400</xdr:colOff>
      <xdr:row>66</xdr:row>
      <xdr:rowOff>136797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121574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43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実質公債費比率は４．９％となり、前年度より０．２ポイント増加した。単年度数値では５．３％と前年度比０．６％の増加となった。</a:t>
          </a:r>
        </a:p>
        <a:p>
          <a:r>
            <a:rPr kumimoji="1" lang="ja-JP" altLang="en-US" sz="1300">
              <a:latin typeface="ＭＳ Ｐゴシック" panose="020B0600070205080204" pitchFamily="50" charset="-128"/>
              <a:ea typeface="ＭＳ Ｐゴシック" panose="020B0600070205080204" pitchFamily="50" charset="-128"/>
            </a:rPr>
            <a:t>　増加の要因について、合併後に実施した大規模事業の償還により元利償還額が上昇したことによる。　</a:t>
          </a:r>
        </a:p>
        <a:p>
          <a:r>
            <a:rPr kumimoji="1" lang="ja-JP" altLang="en-US" sz="1300">
              <a:latin typeface="ＭＳ Ｐゴシック" panose="020B0600070205080204" pitchFamily="50" charset="-128"/>
              <a:ea typeface="ＭＳ Ｐゴシック" panose="020B0600070205080204" pitchFamily="50" charset="-128"/>
            </a:rPr>
            <a:t>　今後も、合併特例債を中心とした大規模事業の償還が続くが、交付税算入が有利なことから、単年度比率の急激な上昇とはならないと考える。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41</xdr:row>
      <xdr:rowOff>1512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079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1512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40</xdr:row>
      <xdr:rowOff>149981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07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94239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将来負担比率は３２．１％となり、前年度比３．６ポイントの減少となった。</a:t>
          </a:r>
        </a:p>
        <a:p>
          <a:r>
            <a:rPr kumimoji="1" lang="ja-JP" altLang="en-US" sz="1300">
              <a:latin typeface="ＭＳ Ｐゴシック" panose="020B0600070205080204" pitchFamily="50" charset="-128"/>
              <a:ea typeface="ＭＳ Ｐゴシック" panose="020B0600070205080204" pitchFamily="50" charset="-128"/>
            </a:rPr>
            <a:t>　観光施設整備事業や、消防署整備事業などにより市債を借り入れたものの、合併後に実施した大規模事業の償還や臨時財政対策債により元利償還額が増加傾向にあり、償還額が借入額を上回ったことによる地方債現在高の減少などが要因である。</a:t>
          </a:r>
        </a:p>
        <a:p>
          <a:r>
            <a:rPr kumimoji="1" lang="ja-JP" altLang="en-US" sz="1300">
              <a:latin typeface="ＭＳ Ｐゴシック" panose="020B0600070205080204" pitchFamily="50" charset="-128"/>
              <a:ea typeface="ＭＳ Ｐゴシック" panose="020B0600070205080204" pitchFamily="50" charset="-128"/>
            </a:rPr>
            <a:t>　今後、地方債現在高は減少する見込みだが、事業の優先度の判断や活用する財源の選択を行うなど、引き続き、財政の健全化に努める。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123281</xdr:rowOff>
    </xdr:from>
    <xdr:to>
      <xdr:col>81</xdr:col>
      <xdr:colOff>44450</xdr:colOff>
      <xdr:row>17</xdr:row>
      <xdr:rowOff>13879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866481"/>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13879</xdr:rowOff>
    </xdr:from>
    <xdr:to>
      <xdr:col>77</xdr:col>
      <xdr:colOff>44450</xdr:colOff>
      <xdr:row>18</xdr:row>
      <xdr:rowOff>38916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928529"/>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38916</xdr:rowOff>
    </xdr:from>
    <xdr:to>
      <xdr:col>72</xdr:col>
      <xdr:colOff>203200</xdr:colOff>
      <xdr:row>18</xdr:row>
      <xdr:rowOff>85453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125016"/>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155938</xdr:rowOff>
    </xdr:from>
    <xdr:to>
      <xdr:col>73</xdr:col>
      <xdr:colOff>44450</xdr:colOff>
      <xdr:row>14</xdr:row>
      <xdr:rowOff>86088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162106</xdr:rowOff>
    </xdr:from>
    <xdr:to>
      <xdr:col>68</xdr:col>
      <xdr:colOff>152400</xdr:colOff>
      <xdr:row>18</xdr:row>
      <xdr:rowOff>85453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076756"/>
          <a:ext cx="8890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55154</xdr:rowOff>
    </xdr:from>
    <xdr:to>
      <xdr:col>68</xdr:col>
      <xdr:colOff>203200</xdr:colOff>
      <xdr:row>14</xdr:row>
      <xdr:rowOff>156754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72481</xdr:rowOff>
    </xdr:from>
    <xdr:to>
      <xdr:col>81</xdr:col>
      <xdr:colOff>95250</xdr:colOff>
      <xdr:row>17</xdr:row>
      <xdr:rowOff>2631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44558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8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134529</xdr:rowOff>
    </xdr:from>
    <xdr:to>
      <xdr:col>77</xdr:col>
      <xdr:colOff>95250</xdr:colOff>
      <xdr:row>17</xdr:row>
      <xdr:rowOff>64679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49456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6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159566</xdr:rowOff>
    </xdr:from>
    <xdr:to>
      <xdr:col>73</xdr:col>
      <xdr:colOff>44450</xdr:colOff>
      <xdr:row>18</xdr:row>
      <xdr:rowOff>89716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74493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16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34653</xdr:rowOff>
    </xdr:from>
    <xdr:to>
      <xdr:col>68</xdr:col>
      <xdr:colOff>203200</xdr:colOff>
      <xdr:row>18</xdr:row>
      <xdr:rowOff>136253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1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121030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20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111306</xdr:rowOff>
    </xdr:from>
    <xdr:to>
      <xdr:col>64</xdr:col>
      <xdr:colOff>152400</xdr:colOff>
      <xdr:row>18</xdr:row>
      <xdr:rowOff>41456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2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26233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1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272,645
263,201
711.18
117,913,132
116,866,178
791,473
69,752,728
102,123,892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平成１８年の合併以降、定員管理の適正化に取り組み、平成２６年度には合併時の総職員数の２割削減を達成している。令和４年度の人件費は、期末勤勉手当の支給率の引下げなどによる影響で減額となっているものの、経常収支比率では前年度比０．５ポイント増加となっている。</a:t>
          </a:r>
        </a:p>
        <a:p>
          <a:r>
            <a:rPr kumimoji="1" lang="ja-JP" altLang="en-US" sz="1300">
              <a:latin typeface="ＭＳ Ｐゴシック" panose="020B0600070205080204" pitchFamily="50" charset="-128"/>
              <a:ea typeface="ＭＳ Ｐゴシック" panose="020B0600070205080204" pitchFamily="50" charset="-128"/>
            </a:rPr>
            <a:t>　また、類似団体平均を３．６ポイント上回る高い水準となっていることから、引き続き、業務改善などに努める。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39</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57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142240</xdr:rowOff>
    </xdr:from>
    <xdr:to>
      <xdr:col>19</xdr:col>
      <xdr:colOff>187325</xdr:colOff>
      <xdr:row>39</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57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39</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27940</xdr:rowOff>
    </xdr:from>
    <xdr:to>
      <xdr:col>11</xdr:col>
      <xdr:colOff>9525</xdr:colOff>
      <xdr:row>38</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43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34290</xdr:rowOff>
    </xdr:from>
    <xdr:to>
      <xdr:col>15</xdr:col>
      <xdr:colOff>149225</xdr:colOff>
      <xdr:row>39</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物件費については決算額は増加し、経常収支比率は１．６ポイント増加となったことから、類似団体平均との比較では０．５ポイント上回っている。</a:t>
          </a:r>
        </a:p>
        <a:p>
          <a:r>
            <a:rPr kumimoji="1" lang="ja-JP" altLang="en-US" sz="1300">
              <a:latin typeface="ＭＳ Ｐゴシック" panose="020B0600070205080204" pitchFamily="50" charset="-128"/>
              <a:ea typeface="ＭＳ Ｐゴシック" panose="020B0600070205080204" pitchFamily="50" charset="-128"/>
            </a:rPr>
            <a:t>　市町村合併等により保有する施設が多い状況であることから、公共施設の在り方を見直す中で、施設の統廃合を図り、維持管理経費の縮減につなげる。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24130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47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167005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473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159402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5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167005</xdr:rowOff>
    </xdr:from>
    <xdr:to>
      <xdr:col>73</xdr:col>
      <xdr:colOff>180975</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91020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86995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84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10812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116205</xdr:rowOff>
    </xdr:from>
    <xdr:to>
      <xdr:col>74</xdr:col>
      <xdr:colOff>31750</xdr:colOff>
      <xdr:row>17</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94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36195</xdr:rowOff>
    </xdr:from>
    <xdr:to>
      <xdr:col>65</xdr:col>
      <xdr:colOff>53975</xdr:colOff>
      <xdr:row>17</xdr:row>
      <xdr:rowOff>137795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122572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扶助費の経常収支比率は、決算額が減少しているものの、前年度と比べ０．４ポイント増加しており、類似団体平均よりも低い水準となっている。</a:t>
          </a:r>
        </a:p>
        <a:p>
          <a:r>
            <a:rPr kumimoji="1" lang="ja-JP" altLang="en-US" sz="1300">
              <a:latin typeface="ＭＳ Ｐゴシック" panose="020B0600070205080204" pitchFamily="50" charset="-128"/>
              <a:ea typeface="ＭＳ Ｐゴシック" panose="020B0600070205080204" pitchFamily="50" charset="-128"/>
            </a:rPr>
            <a:t>　障害者総合支援法関係事業が増額となった一方、財源が国補助金の子育て世帯等臨時特別給付金給付事業及び住民税非課税世帯等臨時特別給付金給付事業が大幅に減額となっている。</a:t>
          </a:r>
        </a:p>
        <a:p>
          <a:r>
            <a:rPr kumimoji="1" lang="ja-JP" altLang="en-US" sz="1300">
              <a:latin typeface="ＭＳ Ｐゴシック" panose="020B0600070205080204" pitchFamily="50" charset="-128"/>
              <a:ea typeface="ＭＳ Ｐゴシック" panose="020B0600070205080204" pitchFamily="50" charset="-128"/>
            </a:rPr>
            <a:t>　今後も社会保障経費については増額が見込まれることから、動向を注視していく。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1376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137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53</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099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その他に係る経常収支比率は１２．３％と前年度と比べ０．４ポイント増加となった。</a:t>
          </a:r>
        </a:p>
        <a:p>
          <a:r>
            <a:rPr kumimoji="1" lang="ja-JP" altLang="en-US" sz="1300">
              <a:latin typeface="ＭＳ Ｐゴシック" panose="020B0600070205080204" pitchFamily="50" charset="-128"/>
              <a:ea typeface="ＭＳ Ｐゴシック" panose="020B0600070205080204" pitchFamily="50" charset="-128"/>
            </a:rPr>
            <a:t>　合併浄化槽の受け入れ等に伴う維持管理対象浄化槽の基数の増などによる市営浄化槽事業に対する繰出金の増や高齢者の増等による後期高齢者医療事業に対する繰出金の増によるものである。今後も高齢化の進展などによりこの傾向は続くことが見込まれるため、介護予防の推進等により、経費の縮減に努めていく。 </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107950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29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58</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29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4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60977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補助費等については、公共下水道事業への繰出金の増などにより決算額が増加したことにより、経常収支比率は０．４ポイント増加となり、類似団体平均との比較では０．７ポイント上回っている。</a:t>
          </a:r>
        </a:p>
        <a:p>
          <a:r>
            <a:rPr kumimoji="1" lang="ja-JP" altLang="en-US" sz="1300">
              <a:latin typeface="ＭＳ Ｐゴシック" panose="020B0600070205080204" pitchFamily="50" charset="-128"/>
              <a:ea typeface="ＭＳ Ｐゴシック" panose="020B0600070205080204" pitchFamily="50" charset="-128"/>
            </a:rPr>
            <a:t>　市が出資する法人等の団体への補助金等について、補助対象経費や事業内容を精査し、見直しを行うことなどにより経費縮減に努める。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154214</xdr:rowOff>
    </xdr:from>
    <xdr:to>
      <xdr:col>82</xdr:col>
      <xdr:colOff>107950</xdr:colOff>
      <xdr:row>37</xdr:row>
      <xdr:rowOff>26307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264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154214</xdr:rowOff>
    </xdr:from>
    <xdr:to>
      <xdr:col>78</xdr:col>
      <xdr:colOff>69850</xdr:colOff>
      <xdr:row>37</xdr:row>
      <xdr:rowOff>48078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264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48078</xdr:rowOff>
    </xdr:from>
    <xdr:to>
      <xdr:col>73</xdr:col>
      <xdr:colOff>180975</xdr:colOff>
      <xdr:row>37</xdr:row>
      <xdr:rowOff>113393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91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113393</xdr:rowOff>
    </xdr:from>
    <xdr:to>
      <xdr:col>69</xdr:col>
      <xdr:colOff>92075</xdr:colOff>
      <xdr:row>37</xdr:row>
      <xdr:rowOff>167822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57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146957</xdr:rowOff>
    </xdr:from>
    <xdr:to>
      <xdr:col>82</xdr:col>
      <xdr:colOff>158750</xdr:colOff>
      <xdr:row>37</xdr:row>
      <xdr:rowOff>77107</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119034</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103414</xdr:rowOff>
    </xdr:from>
    <xdr:to>
      <xdr:col>78</xdr:col>
      <xdr:colOff>120650</xdr:colOff>
      <xdr:row>37</xdr:row>
      <xdr:rowOff>33564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168728</xdr:rowOff>
    </xdr:from>
    <xdr:to>
      <xdr:col>74</xdr:col>
      <xdr:colOff>31750</xdr:colOff>
      <xdr:row>37</xdr:row>
      <xdr:rowOff>98878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83655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62593</xdr:rowOff>
    </xdr:from>
    <xdr:to>
      <xdr:col>69</xdr:col>
      <xdr:colOff>142875</xdr:colOff>
      <xdr:row>37</xdr:row>
      <xdr:rowOff>164193</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148970</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減税補てん債や学校教育施設等整備事業債などの償還元金の減額があったものの、臨時財政対策債や合併特例事業債の増により、公債費の経常収支比率は１．５ポイント増加となり、類似団体平均に比べて４．７ポイント上回っている。</a:t>
          </a:r>
        </a:p>
        <a:p>
          <a:r>
            <a:rPr kumimoji="1" lang="ja-JP" altLang="en-US" sz="1300">
              <a:latin typeface="ＭＳ Ｐゴシック" panose="020B0600070205080204" pitchFamily="50" charset="-128"/>
              <a:ea typeface="ＭＳ Ｐゴシック" panose="020B0600070205080204" pitchFamily="50" charset="-128"/>
            </a:rPr>
            <a:t>　令和５年度をピークに大規模事業の償還に伴い公債費負担の増が見込まれるため、今後の新規発行については、事業の選択により償還とのバランスを注視しながら市債の管理に努める。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61686</xdr:rowOff>
    </xdr:from>
    <xdr:to>
      <xdr:col>24</xdr:col>
      <xdr:colOff>25400</xdr:colOff>
      <xdr:row>78</xdr:row>
      <xdr:rowOff>159657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347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61686</xdr:rowOff>
    </xdr:from>
    <xdr:to>
      <xdr:col>19</xdr:col>
      <xdr:colOff>187325</xdr:colOff>
      <xdr:row>78</xdr:row>
      <xdr:rowOff>107406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347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107406</xdr:rowOff>
    </xdr:from>
    <xdr:to>
      <xdr:col>15</xdr:col>
      <xdr:colOff>98425</xdr:colOff>
      <xdr:row>78</xdr:row>
      <xdr:rowOff>113937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4805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113937</xdr:rowOff>
    </xdr:from>
    <xdr:to>
      <xdr:col>11</xdr:col>
      <xdr:colOff>9525</xdr:colOff>
      <xdr:row>78</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870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170015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80934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10886</xdr:rowOff>
    </xdr:from>
    <xdr:to>
      <xdr:col>20</xdr:col>
      <xdr:colOff>38100</xdr:colOff>
      <xdr:row>78</xdr:row>
      <xdr:rowOff>112486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97263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56606</xdr:rowOff>
    </xdr:from>
    <xdr:to>
      <xdr:col>15</xdr:col>
      <xdr:colOff>149225</xdr:colOff>
      <xdr:row>78</xdr:row>
      <xdr:rowOff>158206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142983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63137</xdr:rowOff>
    </xdr:from>
    <xdr:to>
      <xdr:col>11</xdr:col>
      <xdr:colOff>60325</xdr:colOff>
      <xdr:row>78</xdr:row>
      <xdr:rowOff>164737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149514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公債費以外の経常収支比率は３．３ポイント増加している。</a:t>
          </a:r>
        </a:p>
        <a:p>
          <a:r>
            <a:rPr kumimoji="1" lang="ja-JP" altLang="en-US" sz="1300">
              <a:latin typeface="ＭＳ Ｐゴシック" panose="020B0600070205080204" pitchFamily="50" charset="-128"/>
              <a:ea typeface="ＭＳ Ｐゴシック" panose="020B0600070205080204" pitchFamily="50" charset="-128"/>
            </a:rPr>
            <a:t>　普通建設事業費や補助費等が増額となったものの、国庫支出金や市債が減少したことによるものである。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45357</xdr:rowOff>
    </xdr:from>
    <xdr:to>
      <xdr:col>82</xdr:col>
      <xdr:colOff>107950</xdr:colOff>
      <xdr:row>78</xdr:row>
      <xdr:rowOff>61686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75557"/>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78</xdr:row>
      <xdr:rowOff>148771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75557"/>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116114</xdr:rowOff>
    </xdr:from>
    <xdr:to>
      <xdr:col>73</xdr:col>
      <xdr:colOff>180975</xdr:colOff>
      <xdr:row>78</xdr:row>
      <xdr:rowOff>148771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89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61686</xdr:rowOff>
    </xdr:from>
    <xdr:to>
      <xdr:col>69</xdr:col>
      <xdr:colOff>92075</xdr:colOff>
      <xdr:row>78</xdr:row>
      <xdr:rowOff>116114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34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154413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166007</xdr:rowOff>
    </xdr:from>
    <xdr:to>
      <xdr:col>78</xdr:col>
      <xdr:colOff>120650</xdr:colOff>
      <xdr:row>76</xdr:row>
      <xdr:rowOff>96157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80934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1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97971</xdr:rowOff>
    </xdr:from>
    <xdr:to>
      <xdr:col>74</xdr:col>
      <xdr:colOff>31750</xdr:colOff>
      <xdr:row>79</xdr:row>
      <xdr:rowOff>28121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12898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5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65314</xdr:rowOff>
    </xdr:from>
    <xdr:to>
      <xdr:col>69</xdr:col>
      <xdr:colOff>142875</xdr:colOff>
      <xdr:row>78</xdr:row>
      <xdr:rowOff>166914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151691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10886</xdr:rowOff>
    </xdr:from>
    <xdr:to>
      <xdr:col>65</xdr:col>
      <xdr:colOff>53975</xdr:colOff>
      <xdr:row>78</xdr:row>
      <xdr:rowOff>112486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97263</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8318</xdr:rowOff>
    </xdr:from>
    <xdr:to>
      <xdr:col>29</xdr:col>
      <xdr:colOff>127000</xdr:colOff>
      <xdr:row>13</xdr:row>
      <xdr:rowOff>13805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284793"/>
          <a:ext cx="6477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5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8318</xdr:rowOff>
    </xdr:from>
    <xdr:to>
      <xdr:col>26</xdr:col>
      <xdr:colOff>50800</xdr:colOff>
      <xdr:row>13</xdr:row>
      <xdr:rowOff>67755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84793"/>
          <a:ext cx="698500" cy="59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124553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67755</xdr:rowOff>
    </xdr:from>
    <xdr:to>
      <xdr:col>22</xdr:col>
      <xdr:colOff>114300</xdr:colOff>
      <xdr:row>13</xdr:row>
      <xdr:rowOff>145669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44230"/>
          <a:ext cx="698500" cy="7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134192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145669</xdr:rowOff>
    </xdr:from>
    <xdr:to>
      <xdr:col>18</xdr:col>
      <xdr:colOff>177800</xdr:colOff>
      <xdr:row>14</xdr:row>
      <xdr:rowOff>43904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22144"/>
          <a:ext cx="698500" cy="6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6900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31018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134455</xdr:rowOff>
    </xdr:from>
    <xdr:to>
      <xdr:col>29</xdr:col>
      <xdr:colOff>177800</xdr:colOff>
      <xdr:row>13</xdr:row>
      <xdr:rowOff>64605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3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81132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128968</xdr:rowOff>
    </xdr:from>
    <xdr:to>
      <xdr:col>26</xdr:col>
      <xdr:colOff>101600</xdr:colOff>
      <xdr:row>13</xdr:row>
      <xdr:rowOff>59118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3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69295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2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16955</xdr:rowOff>
    </xdr:from>
    <xdr:to>
      <xdr:col>22</xdr:col>
      <xdr:colOff>165100</xdr:colOff>
      <xdr:row>13</xdr:row>
      <xdr:rowOff>118555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9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128732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6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94869</xdr:rowOff>
    </xdr:from>
    <xdr:to>
      <xdr:col>19</xdr:col>
      <xdr:colOff>38100</xdr:colOff>
      <xdr:row>14</xdr:row>
      <xdr:rowOff>25019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7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35196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164554</xdr:rowOff>
    </xdr:from>
    <xdr:to>
      <xdr:col>15</xdr:col>
      <xdr:colOff>101600</xdr:colOff>
      <xdr:row>14</xdr:row>
      <xdr:rowOff>94704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41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104881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0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126352</xdr:rowOff>
    </xdr:from>
    <xdr:to>
      <xdr:col>29</xdr:col>
      <xdr:colOff>127000</xdr:colOff>
      <xdr:row>35</xdr:row>
      <xdr:rowOff>171272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36702"/>
          <a:ext cx="647700" cy="44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203306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171272</xdr:rowOff>
    </xdr:from>
    <xdr:to>
      <xdr:col>26</xdr:col>
      <xdr:colOff>50800</xdr:colOff>
      <xdr:row>35</xdr:row>
      <xdr:rowOff>194018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81622"/>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338865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4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185521</xdr:rowOff>
    </xdr:from>
    <xdr:to>
      <xdr:col>22</xdr:col>
      <xdr:colOff>114300</xdr:colOff>
      <xdr:row>35</xdr:row>
      <xdr:rowOff>194018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95871"/>
          <a:ext cx="698500" cy="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22331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161328</xdr:rowOff>
    </xdr:from>
    <xdr:to>
      <xdr:col>18</xdr:col>
      <xdr:colOff>177800</xdr:colOff>
      <xdr:row>35</xdr:row>
      <xdr:rowOff>185521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71678"/>
          <a:ext cx="698500" cy="2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10825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22521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75552</xdr:rowOff>
    </xdr:from>
    <xdr:to>
      <xdr:col>29</xdr:col>
      <xdr:colOff>177800</xdr:colOff>
      <xdr:row>35</xdr:row>
      <xdr:rowOff>177152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263529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120472</xdr:rowOff>
    </xdr:from>
    <xdr:to>
      <xdr:col>26</xdr:col>
      <xdr:colOff>101600</xdr:colOff>
      <xdr:row>35</xdr:row>
      <xdr:rowOff>222072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30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232249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9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143218</xdr:rowOff>
    </xdr:from>
    <xdr:to>
      <xdr:col>22</xdr:col>
      <xdr:colOff>165100</xdr:colOff>
      <xdr:row>35</xdr:row>
      <xdr:rowOff>244818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3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254995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134721</xdr:rowOff>
    </xdr:from>
    <xdr:to>
      <xdr:col>19</xdr:col>
      <xdr:colOff>38100</xdr:colOff>
      <xdr:row>35</xdr:row>
      <xdr:rowOff>236321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246498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110528</xdr:rowOff>
    </xdr:from>
    <xdr:to>
      <xdr:col>15</xdr:col>
      <xdr:colOff>101600</xdr:colOff>
      <xdr:row>35</xdr:row>
      <xdr:rowOff>212128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2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222305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8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272,645
263,201
711.18
117,913,132
116,866,178
791,473
69,752,728
102,123,892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47052</xdr:rowOff>
    </xdr:from>
    <xdr:to>
      <xdr:col>24</xdr:col>
      <xdr:colOff>63500</xdr:colOff>
      <xdr:row>31</xdr:row>
      <xdr:rowOff>55151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362002"/>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2894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47052</xdr:rowOff>
    </xdr:from>
    <xdr:to>
      <xdr:col>19</xdr:col>
      <xdr:colOff>177800</xdr:colOff>
      <xdr:row>31</xdr:row>
      <xdr:rowOff>105606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362002"/>
          <a:ext cx="889000" cy="5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136103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3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105606</xdr:rowOff>
    </xdr:from>
    <xdr:to>
      <xdr:col>15</xdr:col>
      <xdr:colOff>50800</xdr:colOff>
      <xdr:row>33</xdr:row>
      <xdr:rowOff>93784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20556"/>
          <a:ext cx="889000" cy="33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93784</xdr:rowOff>
    </xdr:from>
    <xdr:to>
      <xdr:col>10</xdr:col>
      <xdr:colOff>114300</xdr:colOff>
      <xdr:row>33</xdr:row>
      <xdr:rowOff>136663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51634"/>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125947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4351</xdr:rowOff>
    </xdr:from>
    <xdr:to>
      <xdr:col>24</xdr:col>
      <xdr:colOff>114300</xdr:colOff>
      <xdr:row>31</xdr:row>
      <xdr:rowOff>105951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1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128828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7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167702</xdr:rowOff>
    </xdr:from>
    <xdr:to>
      <xdr:col>20</xdr:col>
      <xdr:colOff>38100</xdr:colOff>
      <xdr:row>31</xdr:row>
      <xdr:rowOff>97852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114379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08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54806</xdr:rowOff>
    </xdr:from>
    <xdr:to>
      <xdr:col>15</xdr:col>
      <xdr:colOff>101600</xdr:colOff>
      <xdr:row>31</xdr:row>
      <xdr:rowOff>156406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1483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14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42984</xdr:rowOff>
    </xdr:from>
    <xdr:to>
      <xdr:col>10</xdr:col>
      <xdr:colOff>165100</xdr:colOff>
      <xdr:row>33</xdr:row>
      <xdr:rowOff>144584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0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161111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7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85863</xdr:rowOff>
    </xdr:from>
    <xdr:to>
      <xdr:col>6</xdr:col>
      <xdr:colOff>38100</xdr:colOff>
      <xdr:row>34</xdr:row>
      <xdr:rowOff>16013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32540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4559</xdr:rowOff>
    </xdr:from>
    <xdr:to>
      <xdr:col>24</xdr:col>
      <xdr:colOff>63500</xdr:colOff>
      <xdr:row>56</xdr:row>
      <xdr:rowOff>46165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05759"/>
          <a:ext cx="8382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139685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46165</xdr:rowOff>
    </xdr:from>
    <xdr:to>
      <xdr:col>19</xdr:col>
      <xdr:colOff>177800</xdr:colOff>
      <xdr:row>56</xdr:row>
      <xdr:rowOff>108915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47365"/>
          <a:ext cx="889000" cy="6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34544</xdr:rowOff>
    </xdr:from>
    <xdr:to>
      <xdr:col>15</xdr:col>
      <xdr:colOff>50800</xdr:colOff>
      <xdr:row>56</xdr:row>
      <xdr:rowOff>108915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35744"/>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34544</xdr:rowOff>
    </xdr:from>
    <xdr:to>
      <xdr:col>10</xdr:col>
      <xdr:colOff>114300</xdr:colOff>
      <xdr:row>56</xdr:row>
      <xdr:rowOff>51480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35744"/>
          <a:ext cx="8890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61574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125209</xdr:rowOff>
    </xdr:from>
    <xdr:to>
      <xdr:col>24</xdr:col>
      <xdr:colOff>114300</xdr:colOff>
      <xdr:row>56</xdr:row>
      <xdr:rowOff>55359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103636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3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166815</xdr:rowOff>
    </xdr:from>
    <xdr:to>
      <xdr:col>20</xdr:col>
      <xdr:colOff>38100</xdr:colOff>
      <xdr:row>56</xdr:row>
      <xdr:rowOff>96965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113492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58115</xdr:rowOff>
    </xdr:from>
    <xdr:to>
      <xdr:col>15</xdr:col>
      <xdr:colOff>101600</xdr:colOff>
      <xdr:row>56</xdr:row>
      <xdr:rowOff>159715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155194</xdr:rowOff>
    </xdr:from>
    <xdr:to>
      <xdr:col>10</xdr:col>
      <xdr:colOff>165100</xdr:colOff>
      <xdr:row>56</xdr:row>
      <xdr:rowOff>85344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101871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6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680</xdr:rowOff>
    </xdr:from>
    <xdr:to>
      <xdr:col>6</xdr:col>
      <xdr:colOff>38100</xdr:colOff>
      <xdr:row>56</xdr:row>
      <xdr:rowOff>102280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0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118807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7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75326</xdr:rowOff>
    </xdr:from>
    <xdr:to>
      <xdr:col>24</xdr:col>
      <xdr:colOff>63500</xdr:colOff>
      <xdr:row>77</xdr:row>
      <xdr:rowOff>81361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76976"/>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51186</xdr:rowOff>
    </xdr:from>
    <xdr:to>
      <xdr:col>19</xdr:col>
      <xdr:colOff>177800</xdr:colOff>
      <xdr:row>77</xdr:row>
      <xdr:rowOff>75326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52836"/>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24394</xdr:rowOff>
    </xdr:from>
    <xdr:to>
      <xdr:col>15</xdr:col>
      <xdr:colOff>50800</xdr:colOff>
      <xdr:row>77</xdr:row>
      <xdr:rowOff>51186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26044"/>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164571</xdr:rowOff>
    </xdr:from>
    <xdr:to>
      <xdr:col>10</xdr:col>
      <xdr:colOff>114300</xdr:colOff>
      <xdr:row>77</xdr:row>
      <xdr:rowOff>24394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94771"/>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79581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8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86346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2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30561</xdr:rowOff>
    </xdr:from>
    <xdr:to>
      <xdr:col>24</xdr:col>
      <xdr:colOff>114300</xdr:colOff>
      <xdr:row>77</xdr:row>
      <xdr:rowOff>132161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8988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24526</xdr:rowOff>
    </xdr:from>
    <xdr:to>
      <xdr:col>20</xdr:col>
      <xdr:colOff>38100</xdr:colOff>
      <xdr:row>77</xdr:row>
      <xdr:rowOff>126126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117253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386</xdr:rowOff>
    </xdr:from>
    <xdr:to>
      <xdr:col>15</xdr:col>
      <xdr:colOff>101600</xdr:colOff>
      <xdr:row>77</xdr:row>
      <xdr:rowOff>101986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93113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145044</xdr:rowOff>
    </xdr:from>
    <xdr:to>
      <xdr:col>10</xdr:col>
      <xdr:colOff>165100</xdr:colOff>
      <xdr:row>77</xdr:row>
      <xdr:rowOff>75194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7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91721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5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113771</xdr:rowOff>
    </xdr:from>
    <xdr:to>
      <xdr:col>6</xdr:col>
      <xdr:colOff>38100</xdr:colOff>
      <xdr:row>77</xdr:row>
      <xdr:rowOff>43921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4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60448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1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27775</xdr:rowOff>
    </xdr:from>
    <xdr:to>
      <xdr:col>24</xdr:col>
      <xdr:colOff>63500</xdr:colOff>
      <xdr:row>98</xdr:row>
      <xdr:rowOff>38075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658425"/>
          <a:ext cx="838200" cy="18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155046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42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27775</xdr:rowOff>
    </xdr:from>
    <xdr:to>
      <xdr:col>19</xdr:col>
      <xdr:colOff>177800</xdr:colOff>
      <xdr:row>99</xdr:row>
      <xdr:rowOff>23343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58425"/>
          <a:ext cx="889000" cy="33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109541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23343</xdr:rowOff>
    </xdr:from>
    <xdr:to>
      <xdr:col>15</xdr:col>
      <xdr:colOff>50800</xdr:colOff>
      <xdr:row>99</xdr:row>
      <xdr:rowOff>61404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96893"/>
          <a:ext cx="889000" cy="3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63377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61404</xdr:rowOff>
    </xdr:from>
    <xdr:to>
      <xdr:col>10</xdr:col>
      <xdr:colOff>114300</xdr:colOff>
      <xdr:row>99</xdr:row>
      <xdr:rowOff>115329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7034954"/>
          <a:ext cx="889000" cy="5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127830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19638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158725</xdr:rowOff>
    </xdr:from>
    <xdr:to>
      <xdr:col>24</xdr:col>
      <xdr:colOff>114300</xdr:colOff>
      <xdr:row>98</xdr:row>
      <xdr:rowOff>88875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137152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6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148425</xdr:rowOff>
    </xdr:from>
    <xdr:to>
      <xdr:col>20</xdr:col>
      <xdr:colOff>38100</xdr:colOff>
      <xdr:row>97</xdr:row>
      <xdr:rowOff>78575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69702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7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143993</xdr:rowOff>
    </xdr:from>
    <xdr:to>
      <xdr:col>15</xdr:col>
      <xdr:colOff>101600</xdr:colOff>
      <xdr:row>99</xdr:row>
      <xdr:rowOff>74143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4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65270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10604</xdr:rowOff>
    </xdr:from>
    <xdr:to>
      <xdr:col>10</xdr:col>
      <xdr:colOff>165100</xdr:colOff>
      <xdr:row>99</xdr:row>
      <xdr:rowOff>112204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103331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7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64529</xdr:rowOff>
    </xdr:from>
    <xdr:to>
      <xdr:col>6</xdr:col>
      <xdr:colOff>38100</xdr:colOff>
      <xdr:row>99</xdr:row>
      <xdr:rowOff>166129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157256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3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103951</xdr:rowOff>
    </xdr:from>
    <xdr:to>
      <xdr:col>55</xdr:col>
      <xdr:colOff>0</xdr:colOff>
      <xdr:row>36</xdr:row>
      <xdr:rowOff>148354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76151"/>
          <a:ext cx="838200" cy="4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12816</xdr:rowOff>
    </xdr:from>
    <xdr:to>
      <xdr:col>50</xdr:col>
      <xdr:colOff>114300</xdr:colOff>
      <xdr:row>36</xdr:row>
      <xdr:rowOff>148354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156316"/>
          <a:ext cx="889000" cy="116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12816</xdr:rowOff>
    </xdr:from>
    <xdr:to>
      <xdr:col>45</xdr:col>
      <xdr:colOff>177800</xdr:colOff>
      <xdr:row>37</xdr:row>
      <xdr:rowOff>22330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156316"/>
          <a:ext cx="889000" cy="12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10976</xdr:rowOff>
    </xdr:from>
    <xdr:to>
      <xdr:col>41</xdr:col>
      <xdr:colOff>50800</xdr:colOff>
      <xdr:row>37</xdr:row>
      <xdr:rowOff>22330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354626"/>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53151</xdr:rowOff>
    </xdr:from>
    <xdr:to>
      <xdr:col>55</xdr:col>
      <xdr:colOff>50800</xdr:colOff>
      <xdr:row>36</xdr:row>
      <xdr:rowOff>154751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76028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97554</xdr:rowOff>
    </xdr:from>
    <xdr:to>
      <xdr:col>50</xdr:col>
      <xdr:colOff>165100</xdr:colOff>
      <xdr:row>37</xdr:row>
      <xdr:rowOff>27704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44231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0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133466</xdr:rowOff>
    </xdr:from>
    <xdr:to>
      <xdr:col>46</xdr:col>
      <xdr:colOff>38100</xdr:colOff>
      <xdr:row>30</xdr:row>
      <xdr:rowOff>63616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1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80143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88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142980</xdr:rowOff>
    </xdr:from>
    <xdr:to>
      <xdr:col>41</xdr:col>
      <xdr:colOff>101600</xdr:colOff>
      <xdr:row>37</xdr:row>
      <xdr:rowOff>73130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89657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131626</xdr:rowOff>
    </xdr:from>
    <xdr:to>
      <xdr:col>36</xdr:col>
      <xdr:colOff>165100</xdr:colOff>
      <xdr:row>37</xdr:row>
      <xdr:rowOff>61776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78303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7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7066</xdr:rowOff>
    </xdr:from>
    <xdr:to>
      <xdr:col>55</xdr:col>
      <xdr:colOff>0</xdr:colOff>
      <xdr:row>57</xdr:row>
      <xdr:rowOff>77658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79716"/>
          <a:ext cx="838200" cy="7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144729</xdr:rowOff>
    </xdr:from>
    <xdr:to>
      <xdr:col>50</xdr:col>
      <xdr:colOff>114300</xdr:colOff>
      <xdr:row>57</xdr:row>
      <xdr:rowOff>77658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574479"/>
          <a:ext cx="889000" cy="27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40145</xdr:rowOff>
    </xdr:from>
    <xdr:to>
      <xdr:col>45</xdr:col>
      <xdr:colOff>177800</xdr:colOff>
      <xdr:row>55</xdr:row>
      <xdr:rowOff>144729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126995"/>
          <a:ext cx="889000" cy="4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85135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6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40145</xdr:rowOff>
    </xdr:from>
    <xdr:to>
      <xdr:col>41</xdr:col>
      <xdr:colOff>50800</xdr:colOff>
      <xdr:row>55</xdr:row>
      <xdr:rowOff>113434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126995"/>
          <a:ext cx="889000" cy="41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121185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51942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127716</xdr:rowOff>
    </xdr:from>
    <xdr:to>
      <xdr:col>55</xdr:col>
      <xdr:colOff>50800</xdr:colOff>
      <xdr:row>57</xdr:row>
      <xdr:rowOff>57866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2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106143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0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26858</xdr:rowOff>
    </xdr:from>
    <xdr:to>
      <xdr:col>50</xdr:col>
      <xdr:colOff>165100</xdr:colOff>
      <xdr:row>57</xdr:row>
      <xdr:rowOff>128458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9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119585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9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93929</xdr:rowOff>
    </xdr:from>
    <xdr:to>
      <xdr:col>46</xdr:col>
      <xdr:colOff>38100</xdr:colOff>
      <xdr:row>56</xdr:row>
      <xdr:rowOff>24079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40606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29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160795</xdr:rowOff>
    </xdr:from>
    <xdr:to>
      <xdr:col>41</xdr:col>
      <xdr:colOff>101600</xdr:colOff>
      <xdr:row>53</xdr:row>
      <xdr:rowOff>90945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07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107472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88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62634</xdr:rowOff>
    </xdr:from>
    <xdr:to>
      <xdr:col>36</xdr:col>
      <xdr:colOff>165100</xdr:colOff>
      <xdr:row>55</xdr:row>
      <xdr:rowOff>164234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9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2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114600</xdr:rowOff>
    </xdr:from>
    <xdr:to>
      <xdr:col>55</xdr:col>
      <xdr:colOff>0</xdr:colOff>
      <xdr:row>76</xdr:row>
      <xdr:rowOff>139517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973350"/>
          <a:ext cx="838200" cy="1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101069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3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67783</xdr:rowOff>
    </xdr:from>
    <xdr:to>
      <xdr:col>50</xdr:col>
      <xdr:colOff>114300</xdr:colOff>
      <xdr:row>76</xdr:row>
      <xdr:rowOff>139517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926533"/>
          <a:ext cx="889000" cy="24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36464</xdr:rowOff>
    </xdr:from>
    <xdr:to>
      <xdr:col>45</xdr:col>
      <xdr:colOff>177800</xdr:colOff>
      <xdr:row>75</xdr:row>
      <xdr:rowOff>67783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037964"/>
          <a:ext cx="889000" cy="88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56492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36464</xdr:rowOff>
    </xdr:from>
    <xdr:to>
      <xdr:col>41</xdr:col>
      <xdr:colOff>50800</xdr:colOff>
      <xdr:row>74</xdr:row>
      <xdr:rowOff>95123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037964"/>
          <a:ext cx="889000" cy="74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61658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156069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63800</xdr:rowOff>
    </xdr:from>
    <xdr:to>
      <xdr:col>55</xdr:col>
      <xdr:colOff>50800</xdr:colOff>
      <xdr:row>75</xdr:row>
      <xdr:rowOff>165401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22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86677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7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88717</xdr:rowOff>
    </xdr:from>
    <xdr:to>
      <xdr:col>50</xdr:col>
      <xdr:colOff>165100</xdr:colOff>
      <xdr:row>77</xdr:row>
      <xdr:rowOff>18867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1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9994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21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16983</xdr:rowOff>
    </xdr:from>
    <xdr:to>
      <xdr:col>46</xdr:col>
      <xdr:colOff>38100</xdr:colOff>
      <xdr:row>75</xdr:row>
      <xdr:rowOff>118583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135110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65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157114</xdr:rowOff>
    </xdr:from>
    <xdr:to>
      <xdr:col>41</xdr:col>
      <xdr:colOff>101600</xdr:colOff>
      <xdr:row>70</xdr:row>
      <xdr:rowOff>87264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19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103791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176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44323</xdr:rowOff>
    </xdr:from>
    <xdr:to>
      <xdr:col>36</xdr:col>
      <xdr:colOff>165100</xdr:colOff>
      <xdr:row>74</xdr:row>
      <xdr:rowOff>145923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7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162450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50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36964</xdr:rowOff>
    </xdr:from>
    <xdr:to>
      <xdr:col>55</xdr:col>
      <xdr:colOff>0</xdr:colOff>
      <xdr:row>97</xdr:row>
      <xdr:rowOff>36964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67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53651</xdr:rowOff>
    </xdr:from>
    <xdr:to>
      <xdr:col>50</xdr:col>
      <xdr:colOff>114300</xdr:colOff>
      <xdr:row>97</xdr:row>
      <xdr:rowOff>36964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12851"/>
          <a:ext cx="889000" cy="1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27553</xdr:rowOff>
    </xdr:from>
    <xdr:to>
      <xdr:col>45</xdr:col>
      <xdr:colOff>177800</xdr:colOff>
      <xdr:row>96</xdr:row>
      <xdr:rowOff>53651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86753"/>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27553</xdr:rowOff>
    </xdr:from>
    <xdr:to>
      <xdr:col>41</xdr:col>
      <xdr:colOff>50800</xdr:colOff>
      <xdr:row>96</xdr:row>
      <xdr:rowOff>108401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86753"/>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25398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77937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157614</xdr:rowOff>
    </xdr:from>
    <xdr:to>
      <xdr:col>55</xdr:col>
      <xdr:colOff>50800</xdr:colOff>
      <xdr:row>97</xdr:row>
      <xdr:rowOff>87764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136041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157614</xdr:rowOff>
    </xdr:from>
    <xdr:to>
      <xdr:col>50</xdr:col>
      <xdr:colOff>165100</xdr:colOff>
      <xdr:row>97</xdr:row>
      <xdr:rowOff>87764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78891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7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2851</xdr:rowOff>
    </xdr:from>
    <xdr:to>
      <xdr:col>46</xdr:col>
      <xdr:colOff>38100</xdr:colOff>
      <xdr:row>96</xdr:row>
      <xdr:rowOff>104451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120978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148203</xdr:rowOff>
    </xdr:from>
    <xdr:to>
      <xdr:col>41</xdr:col>
      <xdr:colOff>101600</xdr:colOff>
      <xdr:row>96</xdr:row>
      <xdr:rowOff>78353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94880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1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57601</xdr:rowOff>
    </xdr:from>
    <xdr:to>
      <xdr:col>36</xdr:col>
      <xdr:colOff>165100</xdr:colOff>
      <xdr:row>96</xdr:row>
      <xdr:rowOff>159201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1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4278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2083</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17033"/>
          <a:ext cx="1269" cy="133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120210</xdr:rowOff>
    </xdr:from>
    <xdr:ext cx="469744"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9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2083</xdr:rowOff>
    </xdr:from>
    <xdr:to>
      <xdr:col>86</xdr:col>
      <xdr:colOff>25400</xdr:colOff>
      <xdr:row>31</xdr:row>
      <xdr:rowOff>2083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96724</xdr:rowOff>
    </xdr:from>
    <xdr:to>
      <xdr:col>85</xdr:col>
      <xdr:colOff>127000</xdr:colOff>
      <xdr:row>38</xdr:row>
      <xdr:rowOff>133299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1824"/>
          <a:ext cx="838200" cy="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137837</xdr:rowOff>
    </xdr:from>
    <xdr:ext cx="378565"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100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114960</xdr:rowOff>
    </xdr:from>
    <xdr:to>
      <xdr:col>85</xdr:col>
      <xdr:colOff>177800</xdr:colOff>
      <xdr:row>38</xdr:row>
      <xdr:rowOff>45110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165760</xdr:rowOff>
    </xdr:from>
    <xdr:to>
      <xdr:col>81</xdr:col>
      <xdr:colOff>50800</xdr:colOff>
      <xdr:row>38</xdr:row>
      <xdr:rowOff>133299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66510"/>
          <a:ext cx="889000" cy="4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145136</xdr:rowOff>
    </xdr:from>
    <xdr:to>
      <xdr:col>81</xdr:col>
      <xdr:colOff>101600</xdr:colOff>
      <xdr:row>38</xdr:row>
      <xdr:rowOff>75285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887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91813</xdr:rowOff>
    </xdr:from>
    <xdr:ext cx="378565"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2017" y="6264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165760</xdr:rowOff>
    </xdr:from>
    <xdr:to>
      <xdr:col>76</xdr:col>
      <xdr:colOff>114300</xdr:colOff>
      <xdr:row>36</xdr:row>
      <xdr:rowOff>42774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6651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96215</xdr:rowOff>
    </xdr:from>
    <xdr:to>
      <xdr:col>76</xdr:col>
      <xdr:colOff>165100</xdr:colOff>
      <xdr:row>37</xdr:row>
      <xdr:rowOff>26365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17492</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36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53746</xdr:rowOff>
    </xdr:from>
    <xdr:to>
      <xdr:col>71</xdr:col>
      <xdr:colOff>177800</xdr:colOff>
      <xdr:row>36</xdr:row>
      <xdr:rowOff>42774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197246"/>
          <a:ext cx="889000" cy="10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xdr:rowOff>
    </xdr:from>
    <xdr:to>
      <xdr:col>72</xdr:col>
      <xdr:colOff>38100</xdr:colOff>
      <xdr:row>37</xdr:row>
      <xdr:rowOff>117805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3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108932</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4017" y="645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66497</xdr:rowOff>
    </xdr:from>
    <xdr:to>
      <xdr:col>67</xdr:col>
      <xdr:colOff>101600</xdr:colOff>
      <xdr:row>37</xdr:row>
      <xdr:rowOff>168097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10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159224</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5017" y="6502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45924</xdr:rowOff>
    </xdr:from>
    <xdr:to>
      <xdr:col>85</xdr:col>
      <xdr:colOff>177800</xdr:colOff>
      <xdr:row>38</xdr:row>
      <xdr:rowOff>147524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132301</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759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82499</xdr:rowOff>
    </xdr:from>
    <xdr:to>
      <xdr:col>81</xdr:col>
      <xdr:colOff>101600</xdr:colOff>
      <xdr:row>39</xdr:row>
      <xdr:rowOff>12649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3776</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03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114960</xdr:rowOff>
    </xdr:from>
    <xdr:to>
      <xdr:col>76</xdr:col>
      <xdr:colOff>165100</xdr:colOff>
      <xdr:row>36</xdr:row>
      <xdr:rowOff>45110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34</xdr:row>
      <xdr:rowOff>61637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5890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163424</xdr:rowOff>
    </xdr:from>
    <xdr:to>
      <xdr:col>72</xdr:col>
      <xdr:colOff>38100</xdr:colOff>
      <xdr:row>36</xdr:row>
      <xdr:rowOff>93574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34</xdr:row>
      <xdr:rowOff>110101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593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2946</xdr:rowOff>
    </xdr:from>
    <xdr:to>
      <xdr:col>67</xdr:col>
      <xdr:colOff>101600</xdr:colOff>
      <xdr:row>30</xdr:row>
      <xdr:rowOff>104546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1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28</xdr:row>
      <xdr:rowOff>121073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492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77312</xdr:rowOff>
    </xdr:from>
    <xdr:to>
      <xdr:col>85</xdr:col>
      <xdr:colOff>127000</xdr:colOff>
      <xdr:row>74</xdr:row>
      <xdr:rowOff>128403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764612"/>
          <a:ext cx="8382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152767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1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128403</xdr:rowOff>
    </xdr:from>
    <xdr:to>
      <xdr:col>81</xdr:col>
      <xdr:colOff>50800</xdr:colOff>
      <xdr:row>74</xdr:row>
      <xdr:rowOff>152768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815703"/>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86720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152768</xdr:rowOff>
    </xdr:from>
    <xdr:to>
      <xdr:col>76</xdr:col>
      <xdr:colOff>114300</xdr:colOff>
      <xdr:row>74</xdr:row>
      <xdr:rowOff>158102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84006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93939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147472</xdr:rowOff>
    </xdr:from>
    <xdr:to>
      <xdr:col>71</xdr:col>
      <xdr:colOff>177800</xdr:colOff>
      <xdr:row>74</xdr:row>
      <xdr:rowOff>158102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834772"/>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81100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86701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26512</xdr:rowOff>
    </xdr:from>
    <xdr:to>
      <xdr:col>85</xdr:col>
      <xdr:colOff>177800</xdr:colOff>
      <xdr:row>74</xdr:row>
      <xdr:rowOff>128112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7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49389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56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77603</xdr:rowOff>
    </xdr:from>
    <xdr:to>
      <xdr:col>81</xdr:col>
      <xdr:colOff>101600</xdr:colOff>
      <xdr:row>75</xdr:row>
      <xdr:rowOff>7753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7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24280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54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101968</xdr:rowOff>
    </xdr:from>
    <xdr:to>
      <xdr:col>76</xdr:col>
      <xdr:colOff>165100</xdr:colOff>
      <xdr:row>75</xdr:row>
      <xdr:rowOff>32118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7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48645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56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107302</xdr:rowOff>
    </xdr:from>
    <xdr:to>
      <xdr:col>72</xdr:col>
      <xdr:colOff>38100</xdr:colOff>
      <xdr:row>75</xdr:row>
      <xdr:rowOff>37452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7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53979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56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96672</xdr:rowOff>
    </xdr:from>
    <xdr:to>
      <xdr:col>67</xdr:col>
      <xdr:colOff>101600</xdr:colOff>
      <xdr:row>75</xdr:row>
      <xdr:rowOff>26822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7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43349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5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141872</xdr:rowOff>
    </xdr:from>
    <xdr:to>
      <xdr:col>85</xdr:col>
      <xdr:colOff>127000</xdr:colOff>
      <xdr:row>97</xdr:row>
      <xdr:rowOff>147129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429622"/>
          <a:ext cx="838200" cy="3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159935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276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141872</xdr:rowOff>
    </xdr:from>
    <xdr:to>
      <xdr:col>81</xdr:col>
      <xdr:colOff>50800</xdr:colOff>
      <xdr:row>98</xdr:row>
      <xdr:rowOff>109258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429622"/>
          <a:ext cx="889000" cy="48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109258</xdr:rowOff>
    </xdr:from>
    <xdr:to>
      <xdr:col>76</xdr:col>
      <xdr:colOff>114300</xdr:colOff>
      <xdr:row>99</xdr:row>
      <xdr:rowOff>10237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11358"/>
          <a:ext cx="889000" cy="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120273</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57428" y="16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10237</xdr:rowOff>
    </xdr:from>
    <xdr:to>
      <xdr:col>71</xdr:col>
      <xdr:colOff>177800</xdr:colOff>
      <xdr:row>99</xdr:row>
      <xdr:rowOff>20752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3787"/>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131627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68428" y="1641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131894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79428" y="164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96329</xdr:rowOff>
    </xdr:from>
    <xdr:to>
      <xdr:col>85</xdr:col>
      <xdr:colOff>177800</xdr:colOff>
      <xdr:row>98</xdr:row>
      <xdr:rowOff>26479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74756</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0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91072</xdr:rowOff>
    </xdr:from>
    <xdr:to>
      <xdr:col>81</xdr:col>
      <xdr:colOff>101600</xdr:colOff>
      <xdr:row>96</xdr:row>
      <xdr:rowOff>21222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3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12349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47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58458</xdr:rowOff>
    </xdr:from>
    <xdr:to>
      <xdr:col>76</xdr:col>
      <xdr:colOff>165100</xdr:colOff>
      <xdr:row>98</xdr:row>
      <xdr:rowOff>160058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151185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695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130887</xdr:rowOff>
    </xdr:from>
    <xdr:to>
      <xdr:col>72</xdr:col>
      <xdr:colOff>38100</xdr:colOff>
      <xdr:row>99</xdr:row>
      <xdr:rowOff>61037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52164</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4017" y="1702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141402</xdr:rowOff>
    </xdr:from>
    <xdr:to>
      <xdr:col>67</xdr:col>
      <xdr:colOff>101600</xdr:colOff>
      <xdr:row>99</xdr:row>
      <xdr:rowOff>71552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62679</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7036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103124</xdr:rowOff>
    </xdr:from>
    <xdr:to>
      <xdr:col>116</xdr:col>
      <xdr:colOff>63500</xdr:colOff>
      <xdr:row>39</xdr:row>
      <xdr:rowOff>31496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446774"/>
          <a:ext cx="838200" cy="27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31496</xdr:rowOff>
    </xdr:from>
    <xdr:to>
      <xdr:col>111</xdr:col>
      <xdr:colOff>177800</xdr:colOff>
      <xdr:row>39</xdr:row>
      <xdr:rowOff>31496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180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155321</xdr:rowOff>
    </xdr:from>
    <xdr:to>
      <xdr:col>107</xdr:col>
      <xdr:colOff>50800</xdr:colOff>
      <xdr:row>39</xdr:row>
      <xdr:rowOff>31496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7042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155321</xdr:rowOff>
    </xdr:from>
    <xdr:to>
      <xdr:col>102</xdr:col>
      <xdr:colOff>114300</xdr:colOff>
      <xdr:row>38</xdr:row>
      <xdr:rowOff>163322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7042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52324</xdr:rowOff>
    </xdr:from>
    <xdr:to>
      <xdr:col>116</xdr:col>
      <xdr:colOff>114300</xdr:colOff>
      <xdr:row>37</xdr:row>
      <xdr:rowOff>153924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30751</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152146</xdr:rowOff>
    </xdr:from>
    <xdr:to>
      <xdr:col>112</xdr:col>
      <xdr:colOff>38100</xdr:colOff>
      <xdr:row>39</xdr:row>
      <xdr:rowOff>82296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73423</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66333" y="6759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152146</xdr:rowOff>
    </xdr:from>
    <xdr:to>
      <xdr:col>107</xdr:col>
      <xdr:colOff>101600</xdr:colOff>
      <xdr:row>39</xdr:row>
      <xdr:rowOff>82296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73423</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77333" y="6759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104521</xdr:rowOff>
    </xdr:from>
    <xdr:to>
      <xdr:col>102</xdr:col>
      <xdr:colOff>165100</xdr:colOff>
      <xdr:row>39</xdr:row>
      <xdr:rowOff>34671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25798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712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112522</xdr:rowOff>
    </xdr:from>
    <xdr:to>
      <xdr:col>98</xdr:col>
      <xdr:colOff>38100</xdr:colOff>
      <xdr:row>39</xdr:row>
      <xdr:rowOff>42672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33799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31496</xdr:rowOff>
    </xdr:from>
    <xdr:to>
      <xdr:col>116</xdr:col>
      <xdr:colOff>63500</xdr:colOff>
      <xdr:row>59</xdr:row>
      <xdr:rowOff>31623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4704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31623</xdr:rowOff>
    </xdr:from>
    <xdr:to>
      <xdr:col>111</xdr:col>
      <xdr:colOff>177800</xdr:colOff>
      <xdr:row>59</xdr:row>
      <xdr:rowOff>31750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471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31750</xdr:rowOff>
    </xdr:from>
    <xdr:to>
      <xdr:col>107</xdr:col>
      <xdr:colOff>50800</xdr:colOff>
      <xdr:row>59</xdr:row>
      <xdr:rowOff>31750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4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44450</xdr:rowOff>
    </xdr:from>
    <xdr:to>
      <xdr:col>102</xdr:col>
      <xdr:colOff>114300</xdr:colOff>
      <xdr:row>59</xdr:row>
      <xdr:rowOff>31750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88550"/>
          <a:ext cx="8890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152146</xdr:rowOff>
    </xdr:from>
    <xdr:to>
      <xdr:col>116</xdr:col>
      <xdr:colOff>114300</xdr:colOff>
      <xdr:row>59</xdr:row>
      <xdr:rowOff>82296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67073</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11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152273</xdr:rowOff>
    </xdr:from>
    <xdr:to>
      <xdr:col>112</xdr:col>
      <xdr:colOff>38100</xdr:colOff>
      <xdr:row>59</xdr:row>
      <xdr:rowOff>82423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73550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89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152400</xdr:rowOff>
    </xdr:from>
    <xdr:to>
      <xdr:col>107</xdr:col>
      <xdr:colOff>101600</xdr:colOff>
      <xdr:row>59</xdr:row>
      <xdr:rowOff>82550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73677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8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152400</xdr:rowOff>
    </xdr:from>
    <xdr:to>
      <xdr:col>102</xdr:col>
      <xdr:colOff>165100</xdr:colOff>
      <xdr:row>59</xdr:row>
      <xdr:rowOff>82550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73677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8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165100</xdr:rowOff>
    </xdr:from>
    <xdr:to>
      <xdr:col>98</xdr:col>
      <xdr:colOff>38100</xdr:colOff>
      <xdr:row>58</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86377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122327</xdr:rowOff>
    </xdr:from>
    <xdr:to>
      <xdr:col>116</xdr:col>
      <xdr:colOff>63500</xdr:colOff>
      <xdr:row>73</xdr:row>
      <xdr:rowOff>127767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38177"/>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124109</xdr:rowOff>
    </xdr:from>
    <xdr:to>
      <xdr:col>111</xdr:col>
      <xdr:colOff>177800</xdr:colOff>
      <xdr:row>73</xdr:row>
      <xdr:rowOff>127767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63995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124109</xdr:rowOff>
    </xdr:from>
    <xdr:to>
      <xdr:col>107</xdr:col>
      <xdr:colOff>50800</xdr:colOff>
      <xdr:row>74</xdr:row>
      <xdr:rowOff>23023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639959"/>
          <a:ext cx="889000" cy="7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23023</xdr:rowOff>
    </xdr:from>
    <xdr:to>
      <xdr:col>102</xdr:col>
      <xdr:colOff>114300</xdr:colOff>
      <xdr:row>74</xdr:row>
      <xdr:rowOff>89453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710323"/>
          <a:ext cx="8890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86301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71527</xdr:rowOff>
    </xdr:from>
    <xdr:to>
      <xdr:col>116</xdr:col>
      <xdr:colOff>114300</xdr:colOff>
      <xdr:row>74</xdr:row>
      <xdr:rowOff>1677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5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94404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76967</xdr:rowOff>
    </xdr:from>
    <xdr:to>
      <xdr:col>112</xdr:col>
      <xdr:colOff>38100</xdr:colOff>
      <xdr:row>74</xdr:row>
      <xdr:rowOff>7117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5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23644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36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73309</xdr:rowOff>
    </xdr:from>
    <xdr:to>
      <xdr:col>107</xdr:col>
      <xdr:colOff>101600</xdr:colOff>
      <xdr:row>74</xdr:row>
      <xdr:rowOff>3459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58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19986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3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143673</xdr:rowOff>
    </xdr:from>
    <xdr:to>
      <xdr:col>102</xdr:col>
      <xdr:colOff>165100</xdr:colOff>
      <xdr:row>74</xdr:row>
      <xdr:rowOff>73823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90350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43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38653</xdr:rowOff>
    </xdr:from>
    <xdr:to>
      <xdr:col>98</xdr:col>
      <xdr:colOff>38100</xdr:colOff>
      <xdr:row>74</xdr:row>
      <xdr:rowOff>140253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7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156780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5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市町村合併以降取り組んできた職員数の削減の当初の目標を平成２６年度で達成したものの、類似団体と比較すると依然として高い水準にある。なお、令和２年度より、会計年度任用職員制度への移行による影響で、住民一人あたりのコストは高止まりとなっている。</a:t>
          </a:r>
        </a:p>
        <a:p>
          <a:r>
            <a:rPr kumimoji="1" lang="ja-JP" altLang="en-US" sz="1300">
              <a:latin typeface="ＭＳ Ｐゴシック" panose="020B0600070205080204" pitchFamily="50" charset="-128"/>
              <a:ea typeface="ＭＳ Ｐゴシック" panose="020B0600070205080204" pitchFamily="50" charset="-128"/>
            </a:rPr>
            <a:t>　　扶助費については、子育て世帯等臨時特別給付金給付事業及び住民税非課税世帯等臨時特別給付金給付事業の減額などにより住民一人当たりのコストは減（１４，３１１円）となり、積立金はスポーツ振興の積立金などによる減（▲９，１３８円）となってい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普通建設事業費については、北消防署整備の影響などにより、住民一人当たりのコストは前年度より３，０８８円増となった。</a:t>
          </a:r>
        </a:p>
        <a:p>
          <a:r>
            <a:rPr kumimoji="1" lang="ja-JP" altLang="en-US" sz="1300">
              <a:latin typeface="ＭＳ Ｐゴシック" panose="020B0600070205080204" pitchFamily="50" charset="-128"/>
              <a:ea typeface="ＭＳ Ｐゴシック" panose="020B0600070205080204" pitchFamily="50" charset="-128"/>
            </a:rPr>
            <a:t>　　今後については、公債費の増加が見込まれる中で健全な財政運営を行っていく必要がある。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272,645
263,201
711.18
117,913,132
116,866,178
791,473
69,752,728
102,123,892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48260</xdr:rowOff>
    </xdr:from>
    <xdr:to>
      <xdr:col>24</xdr:col>
      <xdr:colOff>63500</xdr:colOff>
      <xdr:row>36</xdr:row>
      <xdr:rowOff>61062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20460"/>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146067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5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28143</xdr:rowOff>
    </xdr:from>
    <xdr:to>
      <xdr:col>19</xdr:col>
      <xdr:colOff>177800</xdr:colOff>
      <xdr:row>36</xdr:row>
      <xdr:rowOff>48260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00343"/>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79925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158445</xdr:rowOff>
    </xdr:from>
    <xdr:to>
      <xdr:col>15</xdr:col>
      <xdr:colOff>50800</xdr:colOff>
      <xdr:row>36</xdr:row>
      <xdr:rowOff>28143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5919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81754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158445</xdr:rowOff>
    </xdr:from>
    <xdr:to>
      <xdr:col>10</xdr:col>
      <xdr:colOff>114300</xdr:colOff>
      <xdr:row>35</xdr:row>
      <xdr:rowOff>165760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5919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10262</xdr:rowOff>
    </xdr:from>
    <xdr:to>
      <xdr:col>24</xdr:col>
      <xdr:colOff>114300</xdr:colOff>
      <xdr:row>36</xdr:row>
      <xdr:rowOff>111862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160139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168910</xdr:rowOff>
    </xdr:from>
    <xdr:to>
      <xdr:col>20</xdr:col>
      <xdr:colOff>38100</xdr:colOff>
      <xdr:row>36</xdr:row>
      <xdr:rowOff>99060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90187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148793</xdr:rowOff>
    </xdr:from>
    <xdr:to>
      <xdr:col>15</xdr:col>
      <xdr:colOff>101600</xdr:colOff>
      <xdr:row>36</xdr:row>
      <xdr:rowOff>78943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70070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107645</xdr:rowOff>
    </xdr:from>
    <xdr:to>
      <xdr:col>10</xdr:col>
      <xdr:colOff>165100</xdr:colOff>
      <xdr:row>36</xdr:row>
      <xdr:rowOff>37795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54322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114960</xdr:rowOff>
    </xdr:from>
    <xdr:to>
      <xdr:col>6</xdr:col>
      <xdr:colOff>38100</xdr:colOff>
      <xdr:row>36</xdr:row>
      <xdr:rowOff>45110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61637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161439</xdr:rowOff>
    </xdr:from>
    <xdr:to>
      <xdr:col>24</xdr:col>
      <xdr:colOff>63500</xdr:colOff>
      <xdr:row>56</xdr:row>
      <xdr:rowOff>93076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91189"/>
          <a:ext cx="838200" cy="10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19957</xdr:rowOff>
    </xdr:from>
    <xdr:to>
      <xdr:col>19</xdr:col>
      <xdr:colOff>177800</xdr:colOff>
      <xdr:row>55</xdr:row>
      <xdr:rowOff>161439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592457"/>
          <a:ext cx="889000" cy="99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139510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19957</xdr:rowOff>
    </xdr:from>
    <xdr:to>
      <xdr:col>15</xdr:col>
      <xdr:colOff>50800</xdr:colOff>
      <xdr:row>56</xdr:row>
      <xdr:rowOff>163257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592457"/>
          <a:ext cx="889000" cy="11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151681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163257</xdr:rowOff>
    </xdr:from>
    <xdr:to>
      <xdr:col>10</xdr:col>
      <xdr:colOff>114300</xdr:colOff>
      <xdr:row>57</xdr:row>
      <xdr:rowOff>11205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64457"/>
          <a:ext cx="8890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58684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42276</xdr:rowOff>
    </xdr:from>
    <xdr:to>
      <xdr:col>24</xdr:col>
      <xdr:colOff>114300</xdr:colOff>
      <xdr:row>56</xdr:row>
      <xdr:rowOff>143876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65153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110639</xdr:rowOff>
    </xdr:from>
    <xdr:to>
      <xdr:col>20</xdr:col>
      <xdr:colOff>38100</xdr:colOff>
      <xdr:row>56</xdr:row>
      <xdr:rowOff>40789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57316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140607</xdr:rowOff>
    </xdr:from>
    <xdr:to>
      <xdr:col>15</xdr:col>
      <xdr:colOff>101600</xdr:colOff>
      <xdr:row>50</xdr:row>
      <xdr:rowOff>70757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5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87284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31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112457</xdr:rowOff>
    </xdr:from>
    <xdr:to>
      <xdr:col>10</xdr:col>
      <xdr:colOff>165100</xdr:colOff>
      <xdr:row>57</xdr:row>
      <xdr:rowOff>42607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59134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8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131855</xdr:rowOff>
    </xdr:from>
    <xdr:to>
      <xdr:col>6</xdr:col>
      <xdr:colOff>38100</xdr:colOff>
      <xdr:row>57</xdr:row>
      <xdr:rowOff>62005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78532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0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131362</xdr:rowOff>
    </xdr:from>
    <xdr:to>
      <xdr:col>24</xdr:col>
      <xdr:colOff>63500</xdr:colOff>
      <xdr:row>76</xdr:row>
      <xdr:rowOff>64098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90112"/>
          <a:ext cx="838200" cy="10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24593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11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131362</xdr:rowOff>
    </xdr:from>
    <xdr:to>
      <xdr:col>19</xdr:col>
      <xdr:colOff>177800</xdr:colOff>
      <xdr:row>77</xdr:row>
      <xdr:rowOff>74811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90112"/>
          <a:ext cx="889000" cy="28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74811</xdr:rowOff>
    </xdr:from>
    <xdr:to>
      <xdr:col>15</xdr:col>
      <xdr:colOff>50800</xdr:colOff>
      <xdr:row>77</xdr:row>
      <xdr:rowOff>151434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76461"/>
          <a:ext cx="8890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151434</xdr:rowOff>
    </xdr:from>
    <xdr:to>
      <xdr:col>10</xdr:col>
      <xdr:colOff>114300</xdr:colOff>
      <xdr:row>78</xdr:row>
      <xdr:rowOff>35296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3084"/>
          <a:ext cx="889000" cy="5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80394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13298</xdr:rowOff>
    </xdr:from>
    <xdr:to>
      <xdr:col>24</xdr:col>
      <xdr:colOff>114300</xdr:colOff>
      <xdr:row>76</xdr:row>
      <xdr:rowOff>114898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163175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2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80562</xdr:rowOff>
    </xdr:from>
    <xdr:to>
      <xdr:col>20</xdr:col>
      <xdr:colOff>38100</xdr:colOff>
      <xdr:row>76</xdr:row>
      <xdr:rowOff>10713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9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1838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24011</xdr:rowOff>
    </xdr:from>
    <xdr:to>
      <xdr:col>15</xdr:col>
      <xdr:colOff>101600</xdr:colOff>
      <xdr:row>77</xdr:row>
      <xdr:rowOff>125611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116738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1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100634</xdr:rowOff>
    </xdr:from>
    <xdr:to>
      <xdr:col>10</xdr:col>
      <xdr:colOff>165100</xdr:colOff>
      <xdr:row>78</xdr:row>
      <xdr:rowOff>30784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21911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155946</xdr:rowOff>
    </xdr:from>
    <xdr:to>
      <xdr:col>6</xdr:col>
      <xdr:colOff>38100</xdr:colOff>
      <xdr:row>78</xdr:row>
      <xdr:rowOff>86096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77223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101372</xdr:rowOff>
    </xdr:from>
    <xdr:to>
      <xdr:col>24</xdr:col>
      <xdr:colOff>63500</xdr:colOff>
      <xdr:row>96</xdr:row>
      <xdr:rowOff>103963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60572"/>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49401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8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103963</xdr:rowOff>
    </xdr:from>
    <xdr:to>
      <xdr:col>19</xdr:col>
      <xdr:colOff>177800</xdr:colOff>
      <xdr:row>97</xdr:row>
      <xdr:rowOff>119678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63163"/>
          <a:ext cx="889000" cy="18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119678</xdr:rowOff>
    </xdr:from>
    <xdr:to>
      <xdr:col>15</xdr:col>
      <xdr:colOff>50800</xdr:colOff>
      <xdr:row>97</xdr:row>
      <xdr:rowOff>138767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50328"/>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3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134023</xdr:rowOff>
    </xdr:from>
    <xdr:to>
      <xdr:col>10</xdr:col>
      <xdr:colOff>114300</xdr:colOff>
      <xdr:row>97</xdr:row>
      <xdr:rowOff>138767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64673"/>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52601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5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75080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7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50572</xdr:rowOff>
    </xdr:from>
    <xdr:to>
      <xdr:col>24</xdr:col>
      <xdr:colOff>114300</xdr:colOff>
      <xdr:row>96</xdr:row>
      <xdr:rowOff>152172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73449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53163</xdr:rowOff>
    </xdr:from>
    <xdr:to>
      <xdr:col>20</xdr:col>
      <xdr:colOff>38100</xdr:colOff>
      <xdr:row>96</xdr:row>
      <xdr:rowOff>154763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171290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68878</xdr:rowOff>
    </xdr:from>
    <xdr:to>
      <xdr:col>15</xdr:col>
      <xdr:colOff>101600</xdr:colOff>
      <xdr:row>97</xdr:row>
      <xdr:rowOff>170478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7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87967</xdr:rowOff>
    </xdr:from>
    <xdr:to>
      <xdr:col>10</xdr:col>
      <xdr:colOff>165100</xdr:colOff>
      <xdr:row>98</xdr:row>
      <xdr:rowOff>18117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34644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9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83223</xdr:rowOff>
    </xdr:from>
    <xdr:to>
      <xdr:col>6</xdr:col>
      <xdr:colOff>38100</xdr:colOff>
      <xdr:row>98</xdr:row>
      <xdr:rowOff>13373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29900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115316</xdr:rowOff>
    </xdr:from>
    <xdr:to>
      <xdr:col>55</xdr:col>
      <xdr:colOff>0</xdr:colOff>
      <xdr:row>38</xdr:row>
      <xdr:rowOff>143129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30416"/>
          <a:ext cx="8382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115316</xdr:rowOff>
    </xdr:from>
    <xdr:to>
      <xdr:col>50</xdr:col>
      <xdr:colOff>114300</xdr:colOff>
      <xdr:row>38</xdr:row>
      <xdr:rowOff>143891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3041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138938</xdr:rowOff>
    </xdr:from>
    <xdr:to>
      <xdr:col>45</xdr:col>
      <xdr:colOff>177800</xdr:colOff>
      <xdr:row>38</xdr:row>
      <xdr:rowOff>143891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03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145305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138938</xdr:rowOff>
    </xdr:from>
    <xdr:to>
      <xdr:col>41</xdr:col>
      <xdr:colOff>50800</xdr:colOff>
      <xdr:row>38</xdr:row>
      <xdr:rowOff>139319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5403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92329</xdr:rowOff>
    </xdr:from>
    <xdr:to>
      <xdr:col>55</xdr:col>
      <xdr:colOff>50800</xdr:colOff>
      <xdr:row>39</xdr:row>
      <xdr:rowOff>22479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7256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22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64516</xdr:rowOff>
    </xdr:from>
    <xdr:to>
      <xdr:col>50</xdr:col>
      <xdr:colOff>165100</xdr:colOff>
      <xdr:row>38</xdr:row>
      <xdr:rowOff>166116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157243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72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93091</xdr:rowOff>
    </xdr:from>
    <xdr:to>
      <xdr:col>46</xdr:col>
      <xdr:colOff>38100</xdr:colOff>
      <xdr:row>39</xdr:row>
      <xdr:rowOff>23241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14368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88138</xdr:rowOff>
    </xdr:from>
    <xdr:to>
      <xdr:col>41</xdr:col>
      <xdr:colOff>101600</xdr:colOff>
      <xdr:row>39</xdr:row>
      <xdr:rowOff>18288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9415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9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88519</xdr:rowOff>
    </xdr:from>
    <xdr:to>
      <xdr:col>36</xdr:col>
      <xdr:colOff>165100</xdr:colOff>
      <xdr:row>39</xdr:row>
      <xdr:rowOff>18669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9796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9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29972</xdr:rowOff>
    </xdr:from>
    <xdr:to>
      <xdr:col>55</xdr:col>
      <xdr:colOff>0</xdr:colOff>
      <xdr:row>55</xdr:row>
      <xdr:rowOff>57347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459722"/>
          <a:ext cx="8382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147530</xdr:rowOff>
    </xdr:from>
    <xdr:to>
      <xdr:col>50</xdr:col>
      <xdr:colOff>114300</xdr:colOff>
      <xdr:row>55</xdr:row>
      <xdr:rowOff>57347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405830"/>
          <a:ext cx="889000" cy="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91673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147530</xdr:rowOff>
    </xdr:from>
    <xdr:to>
      <xdr:col>45</xdr:col>
      <xdr:colOff>177800</xdr:colOff>
      <xdr:row>55</xdr:row>
      <xdr:rowOff>27229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05830"/>
          <a:ext cx="889000" cy="5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83386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27229</xdr:rowOff>
    </xdr:from>
    <xdr:to>
      <xdr:col>41</xdr:col>
      <xdr:colOff>50800</xdr:colOff>
      <xdr:row>55</xdr:row>
      <xdr:rowOff>37688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456979"/>
          <a:ext cx="8890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88130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94702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86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150622</xdr:rowOff>
    </xdr:from>
    <xdr:to>
      <xdr:col>55</xdr:col>
      <xdr:colOff>50800</xdr:colOff>
      <xdr:row>55</xdr:row>
      <xdr:rowOff>80772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2049</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26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6547</xdr:rowOff>
    </xdr:from>
    <xdr:to>
      <xdr:col>50</xdr:col>
      <xdr:colOff>165100</xdr:colOff>
      <xdr:row>55</xdr:row>
      <xdr:rowOff>108147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124674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921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96730</xdr:rowOff>
    </xdr:from>
    <xdr:to>
      <xdr:col>46</xdr:col>
      <xdr:colOff>38100</xdr:colOff>
      <xdr:row>55</xdr:row>
      <xdr:rowOff>26880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43407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1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147879</xdr:rowOff>
    </xdr:from>
    <xdr:to>
      <xdr:col>41</xdr:col>
      <xdr:colOff>101600</xdr:colOff>
      <xdr:row>55</xdr:row>
      <xdr:rowOff>78029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0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94556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18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158338</xdr:rowOff>
    </xdr:from>
    <xdr:to>
      <xdr:col>36</xdr:col>
      <xdr:colOff>165100</xdr:colOff>
      <xdr:row>55</xdr:row>
      <xdr:rowOff>88488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105015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19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105364</xdr:rowOff>
    </xdr:from>
    <xdr:to>
      <xdr:col>55</xdr:col>
      <xdr:colOff>0</xdr:colOff>
      <xdr:row>77</xdr:row>
      <xdr:rowOff>29287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135564"/>
          <a:ext cx="838200" cy="9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85706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1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74366</xdr:rowOff>
    </xdr:from>
    <xdr:to>
      <xdr:col>50</xdr:col>
      <xdr:colOff>114300</xdr:colOff>
      <xdr:row>77</xdr:row>
      <xdr:rowOff>29287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33116"/>
          <a:ext cx="889000" cy="29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74366</xdr:rowOff>
    </xdr:from>
    <xdr:to>
      <xdr:col>45</xdr:col>
      <xdr:colOff>177800</xdr:colOff>
      <xdr:row>77</xdr:row>
      <xdr:rowOff>83601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33116"/>
          <a:ext cx="889000" cy="35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67690</xdr:rowOff>
    </xdr:from>
    <xdr:to>
      <xdr:col>41</xdr:col>
      <xdr:colOff>50800</xdr:colOff>
      <xdr:row>77</xdr:row>
      <xdr:rowOff>83601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269340"/>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135769</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54564</xdr:rowOff>
    </xdr:from>
    <xdr:to>
      <xdr:col>55</xdr:col>
      <xdr:colOff>50800</xdr:colOff>
      <xdr:row>76</xdr:row>
      <xdr:rowOff>156164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8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77441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3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149937</xdr:rowOff>
    </xdr:from>
    <xdr:to>
      <xdr:col>50</xdr:col>
      <xdr:colOff>165100</xdr:colOff>
      <xdr:row>77</xdr:row>
      <xdr:rowOff>80087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71214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7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23566</xdr:rowOff>
    </xdr:from>
    <xdr:to>
      <xdr:col>46</xdr:col>
      <xdr:colOff>38100</xdr:colOff>
      <xdr:row>75</xdr:row>
      <xdr:rowOff>125166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8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141693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5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32801</xdr:rowOff>
    </xdr:from>
    <xdr:to>
      <xdr:col>41</xdr:col>
      <xdr:colOff>101600</xdr:colOff>
      <xdr:row>77</xdr:row>
      <xdr:rowOff>134401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3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125528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32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16890</xdr:rowOff>
    </xdr:from>
    <xdr:to>
      <xdr:col>36</xdr:col>
      <xdr:colOff>165100</xdr:colOff>
      <xdr:row>77</xdr:row>
      <xdr:rowOff>118490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135017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299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92838</xdr:rowOff>
    </xdr:from>
    <xdr:to>
      <xdr:col>55</xdr:col>
      <xdr:colOff>0</xdr:colOff>
      <xdr:row>93</xdr:row>
      <xdr:rowOff>39345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866238"/>
          <a:ext cx="838200" cy="1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117200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0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39345</xdr:rowOff>
    </xdr:from>
    <xdr:to>
      <xdr:col>50</xdr:col>
      <xdr:colOff>114300</xdr:colOff>
      <xdr:row>93</xdr:row>
      <xdr:rowOff>99809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5984195"/>
          <a:ext cx="889000" cy="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43841</xdr:rowOff>
    </xdr:from>
    <xdr:to>
      <xdr:col>45</xdr:col>
      <xdr:colOff>177800</xdr:colOff>
      <xdr:row>93</xdr:row>
      <xdr:rowOff>99809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5988691"/>
          <a:ext cx="889000" cy="5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42981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45174</xdr:rowOff>
    </xdr:from>
    <xdr:to>
      <xdr:col>41</xdr:col>
      <xdr:colOff>50800</xdr:colOff>
      <xdr:row>93</xdr:row>
      <xdr:rowOff>43841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5818574"/>
          <a:ext cx="889000" cy="17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107142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98989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42038</xdr:rowOff>
    </xdr:from>
    <xdr:to>
      <xdr:col>55</xdr:col>
      <xdr:colOff>50800</xdr:colOff>
      <xdr:row>92</xdr:row>
      <xdr:rowOff>143638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8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64915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6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159995</xdr:rowOff>
    </xdr:from>
    <xdr:to>
      <xdr:col>50</xdr:col>
      <xdr:colOff>165100</xdr:colOff>
      <xdr:row>93</xdr:row>
      <xdr:rowOff>90145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593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106672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57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49009</xdr:rowOff>
    </xdr:from>
    <xdr:to>
      <xdr:col>46</xdr:col>
      <xdr:colOff>38100</xdr:colOff>
      <xdr:row>93</xdr:row>
      <xdr:rowOff>150609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59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167136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7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164491</xdr:rowOff>
    </xdr:from>
    <xdr:to>
      <xdr:col>41</xdr:col>
      <xdr:colOff>101600</xdr:colOff>
      <xdr:row>93</xdr:row>
      <xdr:rowOff>94641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59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111168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571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165824</xdr:rowOff>
    </xdr:from>
    <xdr:to>
      <xdr:col>36</xdr:col>
      <xdr:colOff>165100</xdr:colOff>
      <xdr:row>92</xdr:row>
      <xdr:rowOff>95974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57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112501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54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19413</xdr:rowOff>
    </xdr:from>
    <xdr:to>
      <xdr:col>85</xdr:col>
      <xdr:colOff>127000</xdr:colOff>
      <xdr:row>36</xdr:row>
      <xdr:rowOff>141768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91613"/>
          <a:ext cx="838200" cy="12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124586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96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39334</xdr:rowOff>
    </xdr:from>
    <xdr:to>
      <xdr:col>81</xdr:col>
      <xdr:colOff>50800</xdr:colOff>
      <xdr:row>36</xdr:row>
      <xdr:rowOff>141768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11534"/>
          <a:ext cx="889000" cy="10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39334</xdr:rowOff>
    </xdr:from>
    <xdr:to>
      <xdr:col>76</xdr:col>
      <xdr:colOff>114300</xdr:colOff>
      <xdr:row>36</xdr:row>
      <xdr:rowOff>58710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11534"/>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51417</xdr:rowOff>
    </xdr:from>
    <xdr:to>
      <xdr:col>71</xdr:col>
      <xdr:colOff>177800</xdr:colOff>
      <xdr:row>36</xdr:row>
      <xdr:rowOff>58710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052167"/>
          <a:ext cx="889000" cy="17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13987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82893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140063</xdr:rowOff>
    </xdr:from>
    <xdr:to>
      <xdr:col>85</xdr:col>
      <xdr:colOff>177800</xdr:colOff>
      <xdr:row>36</xdr:row>
      <xdr:rowOff>70213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4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162940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9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90968</xdr:rowOff>
    </xdr:from>
    <xdr:to>
      <xdr:col>81</xdr:col>
      <xdr:colOff>101600</xdr:colOff>
      <xdr:row>37</xdr:row>
      <xdr:rowOff>21118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6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37645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3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159984</xdr:rowOff>
    </xdr:from>
    <xdr:to>
      <xdr:col>76</xdr:col>
      <xdr:colOff>165100</xdr:colOff>
      <xdr:row>36</xdr:row>
      <xdr:rowOff>90134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6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106661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7910</xdr:rowOff>
    </xdr:from>
    <xdr:to>
      <xdr:col>72</xdr:col>
      <xdr:colOff>38100</xdr:colOff>
      <xdr:row>36</xdr:row>
      <xdr:rowOff>109510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8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126037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617</xdr:rowOff>
    </xdr:from>
    <xdr:to>
      <xdr:col>67</xdr:col>
      <xdr:colOff>101600</xdr:colOff>
      <xdr:row>35</xdr:row>
      <xdr:rowOff>102217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118744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7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169399</xdr:rowOff>
    </xdr:from>
    <xdr:to>
      <xdr:col>85</xdr:col>
      <xdr:colOff>127000</xdr:colOff>
      <xdr:row>57</xdr:row>
      <xdr:rowOff>24085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70599"/>
          <a:ext cx="8382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109848</xdr:rowOff>
    </xdr:from>
    <xdr:to>
      <xdr:col>81</xdr:col>
      <xdr:colOff>50800</xdr:colOff>
      <xdr:row>56</xdr:row>
      <xdr:rowOff>169399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39598"/>
          <a:ext cx="8890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87941</xdr:rowOff>
    </xdr:from>
    <xdr:to>
      <xdr:col>76</xdr:col>
      <xdr:colOff>114300</xdr:colOff>
      <xdr:row>55</xdr:row>
      <xdr:rowOff>109848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174791"/>
          <a:ext cx="889000" cy="36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75119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87941</xdr:rowOff>
    </xdr:from>
    <xdr:to>
      <xdr:col>71</xdr:col>
      <xdr:colOff>177800</xdr:colOff>
      <xdr:row>56</xdr:row>
      <xdr:rowOff>19723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174791"/>
          <a:ext cx="889000" cy="4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41229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1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96511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144735</xdr:rowOff>
    </xdr:from>
    <xdr:to>
      <xdr:col>85</xdr:col>
      <xdr:colOff>177800</xdr:colOff>
      <xdr:row>57</xdr:row>
      <xdr:rowOff>74885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123162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118599</xdr:rowOff>
    </xdr:from>
    <xdr:to>
      <xdr:col>81</xdr:col>
      <xdr:colOff>101600</xdr:colOff>
      <xdr:row>57</xdr:row>
      <xdr:rowOff>48749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39876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59048</xdr:rowOff>
    </xdr:from>
    <xdr:to>
      <xdr:col>76</xdr:col>
      <xdr:colOff>165100</xdr:colOff>
      <xdr:row>55</xdr:row>
      <xdr:rowOff>160648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4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5725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37141</xdr:rowOff>
    </xdr:from>
    <xdr:to>
      <xdr:col>72</xdr:col>
      <xdr:colOff>38100</xdr:colOff>
      <xdr:row>53</xdr:row>
      <xdr:rowOff>138741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12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155268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889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140373</xdr:rowOff>
    </xdr:from>
    <xdr:to>
      <xdr:col>67</xdr:col>
      <xdr:colOff>101600</xdr:colOff>
      <xdr:row>56</xdr:row>
      <xdr:rowOff>70523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87050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2083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75033"/>
          <a:ext cx="1269" cy="133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120210</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5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2083</xdr:rowOff>
    </xdr:from>
    <xdr:to>
      <xdr:col>86</xdr:col>
      <xdr:colOff>25400</xdr:colOff>
      <xdr:row>71</xdr:row>
      <xdr:rowOff>2083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96723</xdr:rowOff>
    </xdr:from>
    <xdr:to>
      <xdr:col>85</xdr:col>
      <xdr:colOff>127000</xdr:colOff>
      <xdr:row>78</xdr:row>
      <xdr:rowOff>133299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69823"/>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137837</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680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114960</xdr:rowOff>
    </xdr:from>
    <xdr:to>
      <xdr:col>85</xdr:col>
      <xdr:colOff>177800</xdr:colOff>
      <xdr:row>78</xdr:row>
      <xdr:rowOff>45110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1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165760</xdr:rowOff>
    </xdr:from>
    <xdr:to>
      <xdr:col>81</xdr:col>
      <xdr:colOff>50800</xdr:colOff>
      <xdr:row>78</xdr:row>
      <xdr:rowOff>133299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024510"/>
          <a:ext cx="889000" cy="4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145135</xdr:rowOff>
    </xdr:from>
    <xdr:to>
      <xdr:col>81</xdr:col>
      <xdr:colOff>101600</xdr:colOff>
      <xdr:row>78</xdr:row>
      <xdr:rowOff>75285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91812</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12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165760</xdr:rowOff>
    </xdr:from>
    <xdr:to>
      <xdr:col>76</xdr:col>
      <xdr:colOff>114300</xdr:colOff>
      <xdr:row>76</xdr:row>
      <xdr:rowOff>42774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02451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96216</xdr:rowOff>
    </xdr:from>
    <xdr:to>
      <xdr:col>76</xdr:col>
      <xdr:colOff>165100</xdr:colOff>
      <xdr:row>77</xdr:row>
      <xdr:rowOff>26366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17493</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21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53746</xdr:rowOff>
    </xdr:from>
    <xdr:to>
      <xdr:col>71</xdr:col>
      <xdr:colOff>177800</xdr:colOff>
      <xdr:row>76</xdr:row>
      <xdr:rowOff>42774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055246"/>
          <a:ext cx="889000" cy="101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16205</xdr:rowOff>
    </xdr:from>
    <xdr:to>
      <xdr:col>72</xdr:col>
      <xdr:colOff>38100</xdr:colOff>
      <xdr:row>77</xdr:row>
      <xdr:rowOff>117805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108932</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310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66497</xdr:rowOff>
    </xdr:from>
    <xdr:to>
      <xdr:col>67</xdr:col>
      <xdr:colOff>101600</xdr:colOff>
      <xdr:row>77</xdr:row>
      <xdr:rowOff>168097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159224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36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45923</xdr:rowOff>
    </xdr:from>
    <xdr:to>
      <xdr:col>85</xdr:col>
      <xdr:colOff>177800</xdr:colOff>
      <xdr:row>78</xdr:row>
      <xdr:rowOff>147523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132300</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33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82499</xdr:rowOff>
    </xdr:from>
    <xdr:to>
      <xdr:col>81</xdr:col>
      <xdr:colOff>101600</xdr:colOff>
      <xdr:row>79</xdr:row>
      <xdr:rowOff>12649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3776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483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114960</xdr:rowOff>
    </xdr:from>
    <xdr:to>
      <xdr:col>76</xdr:col>
      <xdr:colOff>165100</xdr:colOff>
      <xdr:row>76</xdr:row>
      <xdr:rowOff>45110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9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74</xdr:row>
      <xdr:rowOff>61637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27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163424</xdr:rowOff>
    </xdr:from>
    <xdr:to>
      <xdr:col>72</xdr:col>
      <xdr:colOff>38100</xdr:colOff>
      <xdr:row>76</xdr:row>
      <xdr:rowOff>93574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0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74</xdr:row>
      <xdr:rowOff>110100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279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2946</xdr:rowOff>
    </xdr:from>
    <xdr:to>
      <xdr:col>67</xdr:col>
      <xdr:colOff>101600</xdr:colOff>
      <xdr:row>70</xdr:row>
      <xdr:rowOff>104546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0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68</xdr:row>
      <xdr:rowOff>121073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177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77312</xdr:rowOff>
    </xdr:from>
    <xdr:to>
      <xdr:col>85</xdr:col>
      <xdr:colOff>127000</xdr:colOff>
      <xdr:row>94</xdr:row>
      <xdr:rowOff>128403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93612"/>
          <a:ext cx="8382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152767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128403</xdr:rowOff>
    </xdr:from>
    <xdr:to>
      <xdr:col>81</xdr:col>
      <xdr:colOff>50800</xdr:colOff>
      <xdr:row>94</xdr:row>
      <xdr:rowOff>152769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44703"/>
          <a:ext cx="889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86720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152769</xdr:rowOff>
    </xdr:from>
    <xdr:to>
      <xdr:col>76</xdr:col>
      <xdr:colOff>114300</xdr:colOff>
      <xdr:row>94</xdr:row>
      <xdr:rowOff>158102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69069"/>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93921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147473</xdr:rowOff>
    </xdr:from>
    <xdr:to>
      <xdr:col>71</xdr:col>
      <xdr:colOff>177800</xdr:colOff>
      <xdr:row>94</xdr:row>
      <xdr:rowOff>158102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263773"/>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86682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26512</xdr:rowOff>
    </xdr:from>
    <xdr:to>
      <xdr:col>85</xdr:col>
      <xdr:colOff>177800</xdr:colOff>
      <xdr:row>94</xdr:row>
      <xdr:rowOff>128112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49389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77603</xdr:rowOff>
    </xdr:from>
    <xdr:to>
      <xdr:col>81</xdr:col>
      <xdr:colOff>101600</xdr:colOff>
      <xdr:row>95</xdr:row>
      <xdr:rowOff>7753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24280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101969</xdr:rowOff>
    </xdr:from>
    <xdr:to>
      <xdr:col>76</xdr:col>
      <xdr:colOff>165100</xdr:colOff>
      <xdr:row>95</xdr:row>
      <xdr:rowOff>32119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2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48646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107302</xdr:rowOff>
    </xdr:from>
    <xdr:to>
      <xdr:col>72</xdr:col>
      <xdr:colOff>38100</xdr:colOff>
      <xdr:row>95</xdr:row>
      <xdr:rowOff>37452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53979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96673</xdr:rowOff>
    </xdr:from>
    <xdr:to>
      <xdr:col>67</xdr:col>
      <xdr:colOff>101600</xdr:colOff>
      <xdr:row>95</xdr:row>
      <xdr:rowOff>26823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43350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本庁舎大規模改修事業の終了等により一人当たりのコストが９，４７０円減、民生費は子育て世帯等臨時特別給付金給付事業等の減により９，５７１円減となった一方、商工費はプレミアム付商品券発行事業により２，０８６円増、消防費は北消防署整備事業により１，１２４円増となった。</a:t>
          </a:r>
        </a:p>
        <a:p>
          <a:r>
            <a:rPr kumimoji="1" lang="ja-JP" altLang="en-US" sz="1300">
              <a:latin typeface="ＭＳ Ｐゴシック" panose="020B0600070205080204" pitchFamily="50" charset="-128"/>
              <a:ea typeface="ＭＳ Ｐゴシック" panose="020B0600070205080204" pitchFamily="50" charset="-128"/>
            </a:rPr>
            <a:t>　土木費は５０，２３０円となっており、類似団体平均に比べ高どまりしているのは、大谷踏切拡幅工事による道路新設改良事業、香良洲高台防災公園などの都市公園整備事業等の継続した普通建設事業費によるものである。</a:t>
          </a:r>
        </a:p>
        <a:p>
          <a:r>
            <a:rPr kumimoji="1" lang="ja-JP" altLang="en-US" sz="1300">
              <a:latin typeface="ＭＳ Ｐゴシック" panose="020B0600070205080204" pitchFamily="50" charset="-128"/>
              <a:ea typeface="ＭＳ Ｐゴシック" panose="020B0600070205080204" pitchFamily="50" charset="-128"/>
            </a:rPr>
            <a:t>　公債費については、合併特例事業債を活用し、合併後の一体的なまちづくりに取り組んでいるため、この償還が続いている。住民一人あたり４３，２７５円で、前年度比２，６８２円の増となり、類似団体と比べ１６，７６０円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は地方交付税の増（５．０億円）や市税収入の増（前年度３．７億円）があったものの、国庫支出金の減（前年度▲４７．１億円）や市債の減（前年度▲２７．５億円）などにより減少し、歳出においても、普通建設事業費の増（８．０億円）があったものの、扶助費の減（前年度比▲４０．７億円）などにより減少したが、歳入の減少幅が歳出よりも大きかったことから実質収支額は２．８７ポイント悪化した。</a:t>
          </a:r>
        </a:p>
        <a:p>
          <a:r>
            <a:rPr kumimoji="1" lang="ja-JP" altLang="en-US" sz="1200">
              <a:latin typeface="ＭＳ ゴシック" pitchFamily="49" charset="-128"/>
              <a:ea typeface="ＭＳ ゴシック" pitchFamily="49" charset="-128"/>
            </a:rPr>
            <a:t>　地方交付税の増などにより財政調整基金の取り崩しは行わず基金残高は増加し、財政調整基金残高の標準財政規模比は２．２３ポイント増加している。今後も事業の選択や見直し、有利な財源の活用等に取り組みながら改善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令和４年度の津市の一般会計、特別会計、企業会計で赤字になった会計はなく、近年の状況から市全体として安定して黒字を計上している。</a:t>
          </a:r>
        </a:p>
        <a:p>
          <a:r>
            <a:rPr kumimoji="1" lang="ja-JP" altLang="en-US" sz="1400">
              <a:latin typeface="ＭＳ ゴシック" pitchFamily="49" charset="-128"/>
              <a:ea typeface="ＭＳ ゴシック" pitchFamily="49" charset="-128"/>
            </a:rPr>
            <a:t>　モーターボート競走事業会計については、平成２９年度に特別会計から企業会計に移行したが、老朽化した施設の整備のために一般会計への繰出を見送ったことや、年間場間場外発売事務受託収益の増等による流動資産の増加などから、黒字幅が増加傾向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84</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85</v>
      </c>
      <c r="C2" s="182"/>
      <c r="D2" s="183"/>
    </row>
    <row r="3" spans="1:119" ht="18.75" customHeight="1" thickBot="1" x14ac:dyDescent="0.2">
      <c r="A3" s="181"/>
      <c r="B3" s="416" t="s">
        <v>86</v>
      </c>
      <c r="C3" s="417"/>
      <c r="D3" s="417"/>
      <c r="E3" s="418"/>
      <c r="F3" s="418"/>
      <c r="G3" s="418"/>
      <c r="H3" s="418"/>
      <c r="I3" s="418"/>
      <c r="J3" s="418"/>
      <c r="K3" s="418"/>
      <c r="L3" s="418" t="s">
        <v>87</v>
      </c>
      <c r="M3" s="418"/>
      <c r="N3" s="418"/>
      <c r="O3" s="418"/>
      <c r="P3" s="418"/>
      <c r="Q3" s="418"/>
      <c r="R3" s="425"/>
      <c r="S3" s="425"/>
      <c r="T3" s="425"/>
      <c r="U3" s="425"/>
      <c r="V3" s="426"/>
      <c r="W3" s="400" t="s">
        <v>88</v>
      </c>
      <c r="X3" s="401"/>
      <c r="Y3" s="401"/>
      <c r="Z3" s="401"/>
      <c r="AA3" s="401"/>
      <c r="AB3" s="417"/>
      <c r="AC3" s="425" t="s">
        <v>89</v>
      </c>
      <c r="AD3" s="401"/>
      <c r="AE3" s="401"/>
      <c r="AF3" s="401"/>
      <c r="AG3" s="401"/>
      <c r="AH3" s="401"/>
      <c r="AI3" s="401"/>
      <c r="AJ3" s="401"/>
      <c r="AK3" s="401"/>
      <c r="AL3" s="402"/>
      <c r="AM3" s="400" t="s">
        <v>90</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91</v>
      </c>
      <c r="BO3" s="401"/>
      <c r="BP3" s="401"/>
      <c r="BQ3" s="401"/>
      <c r="BR3" s="401"/>
      <c r="BS3" s="401"/>
      <c r="BT3" s="401"/>
      <c r="BU3" s="402"/>
      <c r="BV3" s="400" t="s">
        <v>92</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93</v>
      </c>
      <c r="CU3" s="401"/>
      <c r="CV3" s="401"/>
      <c r="CW3" s="401"/>
      <c r="CX3" s="401"/>
      <c r="CY3" s="401"/>
      <c r="CZ3" s="401"/>
      <c r="DA3" s="402"/>
      <c r="DB3" s="400" t="s">
        <v>94</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95</v>
      </c>
      <c r="AZ4" s="404"/>
      <c r="BA4" s="404"/>
      <c r="BB4" s="404"/>
      <c r="BC4" s="404"/>
      <c r="BD4" s="404"/>
      <c r="BE4" s="404"/>
      <c r="BF4" s="404"/>
      <c r="BG4" s="404"/>
      <c r="BH4" s="404"/>
      <c r="BI4" s="404"/>
      <c r="BJ4" s="404"/>
      <c r="BK4" s="404"/>
      <c r="BL4" s="404"/>
      <c r="BM4" s="405"/>
      <c r="BN4" s="406">
        <v>117913132</v>
      </c>
      <c r="BO4" s="407"/>
      <c r="BP4" s="407"/>
      <c r="BQ4" s="407"/>
      <c r="BR4" s="407"/>
      <c r="BS4" s="407"/>
      <c r="BT4" s="407"/>
      <c r="BU4" s="408"/>
      <c r="BV4" s="406">
        <v>123652909</v>
      </c>
      <c r="BW4" s="407"/>
      <c r="BX4" s="407"/>
      <c r="BY4" s="407"/>
      <c r="BZ4" s="407"/>
      <c r="CA4" s="407"/>
      <c r="CB4" s="407"/>
      <c r="CC4" s="408"/>
      <c r="CD4" s="409" t="s">
        <v>96</v>
      </c>
      <c r="CE4" s="410"/>
      <c r="CF4" s="410"/>
      <c r="CG4" s="410"/>
      <c r="CH4" s="410"/>
      <c r="CI4" s="410"/>
      <c r="CJ4" s="410"/>
      <c r="CK4" s="410"/>
      <c r="CL4" s="410"/>
      <c r="CM4" s="410"/>
      <c r="CN4" s="410"/>
      <c r="CO4" s="410"/>
      <c r="CP4" s="410"/>
      <c r="CQ4" s="410"/>
      <c r="CR4" s="410"/>
      <c r="CS4" s="411"/>
      <c r="CT4" s="412">
        <v>1.1000000000000001</v>
      </c>
      <c r="CU4" s="413"/>
      <c r="CV4" s="413"/>
      <c r="CW4" s="413"/>
      <c r="CX4" s="413"/>
      <c r="CY4" s="413"/>
      <c r="CZ4" s="413"/>
      <c r="DA4" s="414"/>
      <c r="DB4" s="412">
        <v>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97</v>
      </c>
      <c r="AN5" s="473"/>
      <c r="AO5" s="473"/>
      <c r="AP5" s="473"/>
      <c r="AQ5" s="473"/>
      <c r="AR5" s="473"/>
      <c r="AS5" s="473"/>
      <c r="AT5" s="474"/>
      <c r="AU5" s="475" t="s">
        <v>98</v>
      </c>
      <c r="AV5" s="476"/>
      <c r="AW5" s="476"/>
      <c r="AX5" s="476"/>
      <c r="AY5" s="477" t="s">
        <v>99</v>
      </c>
      <c r="AZ5" s="478"/>
      <c r="BA5" s="478"/>
      <c r="BB5" s="478"/>
      <c r="BC5" s="478"/>
      <c r="BD5" s="478"/>
      <c r="BE5" s="478"/>
      <c r="BF5" s="478"/>
      <c r="BG5" s="478"/>
      <c r="BH5" s="478"/>
      <c r="BI5" s="478"/>
      <c r="BJ5" s="478"/>
      <c r="BK5" s="478"/>
      <c r="BL5" s="478"/>
      <c r="BM5" s="479"/>
      <c r="BN5" s="443">
        <v>116866178</v>
      </c>
      <c r="BO5" s="444"/>
      <c r="BP5" s="444"/>
      <c r="BQ5" s="444"/>
      <c r="BR5" s="444"/>
      <c r="BS5" s="444"/>
      <c r="BT5" s="444"/>
      <c r="BU5" s="445"/>
      <c r="BV5" s="443">
        <v>120450580</v>
      </c>
      <c r="BW5" s="444"/>
      <c r="BX5" s="444"/>
      <c r="BY5" s="444"/>
      <c r="BZ5" s="444"/>
      <c r="CA5" s="444"/>
      <c r="CB5" s="444"/>
      <c r="CC5" s="445"/>
      <c r="CD5" s="446" t="s">
        <v>100</v>
      </c>
      <c r="CE5" s="447"/>
      <c r="CF5" s="447"/>
      <c r="CG5" s="447"/>
      <c r="CH5" s="447"/>
      <c r="CI5" s="447"/>
      <c r="CJ5" s="447"/>
      <c r="CK5" s="447"/>
      <c r="CL5" s="447"/>
      <c r="CM5" s="447"/>
      <c r="CN5" s="447"/>
      <c r="CO5" s="447"/>
      <c r="CP5" s="447"/>
      <c r="CQ5" s="447"/>
      <c r="CR5" s="447"/>
      <c r="CS5" s="448"/>
      <c r="CT5" s="440">
        <v>97.5</v>
      </c>
      <c r="CU5" s="441"/>
      <c r="CV5" s="441"/>
      <c r="CW5" s="441"/>
      <c r="CX5" s="441"/>
      <c r="CY5" s="441"/>
      <c r="CZ5" s="441"/>
      <c r="DA5" s="442"/>
      <c r="DB5" s="440">
        <v>92.7</v>
      </c>
      <c r="DC5" s="441"/>
      <c r="DD5" s="441"/>
      <c r="DE5" s="441"/>
      <c r="DF5" s="441"/>
      <c r="DG5" s="441"/>
      <c r="DH5" s="441"/>
      <c r="DI5" s="442"/>
    </row>
    <row r="6" spans="1:119" ht="18.75" customHeight="1" x14ac:dyDescent="0.15">
      <c r="A6" s="181"/>
      <c r="B6" s="449" t="s">
        <v>101</v>
      </c>
      <c r="C6" s="450"/>
      <c r="D6" s="450"/>
      <c r="E6" s="451"/>
      <c r="F6" s="451"/>
      <c r="G6" s="451"/>
      <c r="H6" s="451"/>
      <c r="I6" s="451"/>
      <c r="J6" s="451"/>
      <c r="K6" s="451"/>
      <c r="L6" s="451" t="s">
        <v>102</v>
      </c>
      <c r="M6" s="451"/>
      <c r="N6" s="451"/>
      <c r="O6" s="451"/>
      <c r="P6" s="451"/>
      <c r="Q6" s="451"/>
      <c r="R6" s="455"/>
      <c r="S6" s="455"/>
      <c r="T6" s="455"/>
      <c r="U6" s="455"/>
      <c r="V6" s="456"/>
      <c r="W6" s="459" t="s">
        <v>103</v>
      </c>
      <c r="X6" s="460"/>
      <c r="Y6" s="460"/>
      <c r="Z6" s="460"/>
      <c r="AA6" s="460"/>
      <c r="AB6" s="450"/>
      <c r="AC6" s="463" t="s">
        <v>104</v>
      </c>
      <c r="AD6" s="464"/>
      <c r="AE6" s="464"/>
      <c r="AF6" s="464"/>
      <c r="AG6" s="464"/>
      <c r="AH6" s="464"/>
      <c r="AI6" s="464"/>
      <c r="AJ6" s="464"/>
      <c r="AK6" s="464"/>
      <c r="AL6" s="465"/>
      <c r="AM6" s="472" t="s">
        <v>105</v>
      </c>
      <c r="AN6" s="473"/>
      <c r="AO6" s="473"/>
      <c r="AP6" s="473"/>
      <c r="AQ6" s="473"/>
      <c r="AR6" s="473"/>
      <c r="AS6" s="473"/>
      <c r="AT6" s="474"/>
      <c r="AU6" s="475" t="s">
        <v>106</v>
      </c>
      <c r="AV6" s="476"/>
      <c r="AW6" s="476"/>
      <c r="AX6" s="476"/>
      <c r="AY6" s="477" t="s">
        <v>107</v>
      </c>
      <c r="AZ6" s="478"/>
      <c r="BA6" s="478"/>
      <c r="BB6" s="478"/>
      <c r="BC6" s="478"/>
      <c r="BD6" s="478"/>
      <c r="BE6" s="478"/>
      <c r="BF6" s="478"/>
      <c r="BG6" s="478"/>
      <c r="BH6" s="478"/>
      <c r="BI6" s="478"/>
      <c r="BJ6" s="478"/>
      <c r="BK6" s="478"/>
      <c r="BL6" s="478"/>
      <c r="BM6" s="479"/>
      <c r="BN6" s="443">
        <v>1046954</v>
      </c>
      <c r="BO6" s="444"/>
      <c r="BP6" s="444"/>
      <c r="BQ6" s="444"/>
      <c r="BR6" s="444"/>
      <c r="BS6" s="444"/>
      <c r="BT6" s="444"/>
      <c r="BU6" s="445"/>
      <c r="BV6" s="443">
        <v>3202329</v>
      </c>
      <c r="BW6" s="444"/>
      <c r="BX6" s="444"/>
      <c r="BY6" s="444"/>
      <c r="BZ6" s="444"/>
      <c r="CA6" s="444"/>
      <c r="CB6" s="444"/>
      <c r="CC6" s="445"/>
      <c r="CD6" s="446" t="s">
        <v>108</v>
      </c>
      <c r="CE6" s="447"/>
      <c r="CF6" s="447"/>
      <c r="CG6" s="447"/>
      <c r="CH6" s="447"/>
      <c r="CI6" s="447"/>
      <c r="CJ6" s="447"/>
      <c r="CK6" s="447"/>
      <c r="CL6" s="447"/>
      <c r="CM6" s="447"/>
      <c r="CN6" s="447"/>
      <c r="CO6" s="447"/>
      <c r="CP6" s="447"/>
      <c r="CQ6" s="447"/>
      <c r="CR6" s="447"/>
      <c r="CS6" s="448"/>
      <c r="CT6" s="480">
        <v>99.6</v>
      </c>
      <c r="CU6" s="481"/>
      <c r="CV6" s="481"/>
      <c r="CW6" s="481"/>
      <c r="CX6" s="481"/>
      <c r="CY6" s="481"/>
      <c r="CZ6" s="481"/>
      <c r="DA6" s="482"/>
      <c r="DB6" s="480">
        <v>99.7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109</v>
      </c>
      <c r="AN7" s="473"/>
      <c r="AO7" s="473"/>
      <c r="AP7" s="473"/>
      <c r="AQ7" s="473"/>
      <c r="AR7" s="473"/>
      <c r="AS7" s="473"/>
      <c r="AT7" s="474"/>
      <c r="AU7" s="475" t="s">
        <v>98</v>
      </c>
      <c r="AV7" s="476"/>
      <c r="AW7" s="476"/>
      <c r="AX7" s="476"/>
      <c r="AY7" s="477" t="s">
        <v>110</v>
      </c>
      <c r="AZ7" s="478"/>
      <c r="BA7" s="478"/>
      <c r="BB7" s="478"/>
      <c r="BC7" s="478"/>
      <c r="BD7" s="478"/>
      <c r="BE7" s="478"/>
      <c r="BF7" s="478"/>
      <c r="BG7" s="478"/>
      <c r="BH7" s="478"/>
      <c r="BI7" s="478"/>
      <c r="BJ7" s="478"/>
      <c r="BK7" s="478"/>
      <c r="BL7" s="478"/>
      <c r="BM7" s="479"/>
      <c r="BN7" s="443">
        <v>255481</v>
      </c>
      <c r="BO7" s="444"/>
      <c r="BP7" s="444"/>
      <c r="BQ7" s="444"/>
      <c r="BR7" s="444"/>
      <c r="BS7" s="444"/>
      <c r="BT7" s="444"/>
      <c r="BU7" s="445"/>
      <c r="BV7" s="443">
        <v>379657</v>
      </c>
      <c r="BW7" s="444"/>
      <c r="BX7" s="444"/>
      <c r="BY7" s="444"/>
      <c r="BZ7" s="444"/>
      <c r="CA7" s="444"/>
      <c r="CB7" s="444"/>
      <c r="CC7" s="445"/>
      <c r="CD7" s="446" t="s">
        <v>111</v>
      </c>
      <c r="CE7" s="447"/>
      <c r="CF7" s="447"/>
      <c r="CG7" s="447"/>
      <c r="CH7" s="447"/>
      <c r="CI7" s="447"/>
      <c r="CJ7" s="447"/>
      <c r="CK7" s="447"/>
      <c r="CL7" s="447"/>
      <c r="CM7" s="447"/>
      <c r="CN7" s="447"/>
      <c r="CO7" s="447"/>
      <c r="CP7" s="447"/>
      <c r="CQ7" s="447"/>
      <c r="CR7" s="447"/>
      <c r="CS7" s="448"/>
      <c r="CT7" s="443">
        <v>69752728</v>
      </c>
      <c r="CU7" s="444"/>
      <c r="CV7" s="444"/>
      <c r="CW7" s="444"/>
      <c r="CX7" s="444"/>
      <c r="CY7" s="444"/>
      <c r="CZ7" s="444"/>
      <c r="DA7" s="445"/>
      <c r="DB7" s="443">
        <v>70567961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112</v>
      </c>
      <c r="AN8" s="473"/>
      <c r="AO8" s="473"/>
      <c r="AP8" s="473"/>
      <c r="AQ8" s="473"/>
      <c r="AR8" s="473"/>
      <c r="AS8" s="473"/>
      <c r="AT8" s="474"/>
      <c r="AU8" s="475" t="s">
        <v>113</v>
      </c>
      <c r="AV8" s="476"/>
      <c r="AW8" s="476"/>
      <c r="AX8" s="476"/>
      <c r="AY8" s="477" t="s">
        <v>114</v>
      </c>
      <c r="AZ8" s="478"/>
      <c r="BA8" s="478"/>
      <c r="BB8" s="478"/>
      <c r="BC8" s="478"/>
      <c r="BD8" s="478"/>
      <c r="BE8" s="478"/>
      <c r="BF8" s="478"/>
      <c r="BG8" s="478"/>
      <c r="BH8" s="478"/>
      <c r="BI8" s="478"/>
      <c r="BJ8" s="478"/>
      <c r="BK8" s="478"/>
      <c r="BL8" s="478"/>
      <c r="BM8" s="479"/>
      <c r="BN8" s="443">
        <v>791473</v>
      </c>
      <c r="BO8" s="444"/>
      <c r="BP8" s="444"/>
      <c r="BQ8" s="444"/>
      <c r="BR8" s="444"/>
      <c r="BS8" s="444"/>
      <c r="BT8" s="444"/>
      <c r="BU8" s="445"/>
      <c r="BV8" s="443">
        <v>2822672</v>
      </c>
      <c r="BW8" s="444"/>
      <c r="BX8" s="444"/>
      <c r="BY8" s="444"/>
      <c r="BZ8" s="444"/>
      <c r="CA8" s="444"/>
      <c r="CB8" s="444"/>
      <c r="CC8" s="445"/>
      <c r="CD8" s="446" t="s">
        <v>115</v>
      </c>
      <c r="CE8" s="447"/>
      <c r="CF8" s="447"/>
      <c r="CG8" s="447"/>
      <c r="CH8" s="447"/>
      <c r="CI8" s="447"/>
      <c r="CJ8" s="447"/>
      <c r="CK8" s="447"/>
      <c r="CL8" s="447"/>
      <c r="CM8" s="447"/>
      <c r="CN8" s="447"/>
      <c r="CO8" s="447"/>
      <c r="CP8" s="447"/>
      <c r="CQ8" s="447"/>
      <c r="CR8" s="447"/>
      <c r="CS8" s="448"/>
      <c r="CT8" s="483">
        <v>0.68</v>
      </c>
      <c r="CU8" s="484"/>
      <c r="CV8" s="484"/>
      <c r="CW8" s="484"/>
      <c r="CX8" s="484"/>
      <c r="CY8" s="484"/>
      <c r="CZ8" s="484"/>
      <c r="DA8" s="485"/>
      <c r="DB8" s="483">
        <v>0.7</v>
      </c>
      <c r="DC8" s="484"/>
      <c r="DD8" s="484"/>
      <c r="DE8" s="484"/>
      <c r="DF8" s="484"/>
      <c r="DG8" s="484"/>
      <c r="DH8" s="484"/>
      <c r="DI8" s="485"/>
    </row>
    <row r="9" spans="1:119" ht="18.75" customHeight="1" thickBot="1" x14ac:dyDescent="0.2">
      <c r="A9" s="181"/>
      <c r="B9" s="437" t="s">
        <v>116</v>
      </c>
      <c r="C9" s="438"/>
      <c r="D9" s="438"/>
      <c r="E9" s="438"/>
      <c r="F9" s="438"/>
      <c r="G9" s="438"/>
      <c r="H9" s="438"/>
      <c r="I9" s="438"/>
      <c r="J9" s="438"/>
      <c r="K9" s="486"/>
      <c r="L9" s="487" t="s">
        <v>117</v>
      </c>
      <c r="M9" s="488"/>
      <c r="N9" s="488"/>
      <c r="O9" s="488"/>
      <c r="P9" s="488"/>
      <c r="Q9" s="489"/>
      <c r="R9" s="490">
        <v>274537</v>
      </c>
      <c r="S9" s="491"/>
      <c r="T9" s="491"/>
      <c r="U9" s="491"/>
      <c r="V9" s="492"/>
      <c r="W9" s="400" t="s">
        <v>118</v>
      </c>
      <c r="X9" s="401"/>
      <c r="Y9" s="401"/>
      <c r="Z9" s="401"/>
      <c r="AA9" s="401"/>
      <c r="AB9" s="401"/>
      <c r="AC9" s="401"/>
      <c r="AD9" s="401"/>
      <c r="AE9" s="401"/>
      <c r="AF9" s="401"/>
      <c r="AG9" s="401"/>
      <c r="AH9" s="401"/>
      <c r="AI9" s="401"/>
      <c r="AJ9" s="401"/>
      <c r="AK9" s="401"/>
      <c r="AL9" s="402"/>
      <c r="AM9" s="472" t="s">
        <v>119</v>
      </c>
      <c r="AN9" s="473"/>
      <c r="AO9" s="473"/>
      <c r="AP9" s="473"/>
      <c r="AQ9" s="473"/>
      <c r="AR9" s="473"/>
      <c r="AS9" s="473"/>
      <c r="AT9" s="474"/>
      <c r="AU9" s="475" t="s">
        <v>120</v>
      </c>
      <c r="AV9" s="476"/>
      <c r="AW9" s="476"/>
      <c r="AX9" s="476"/>
      <c r="AY9" s="477" t="s">
        <v>121</v>
      </c>
      <c r="AZ9" s="478"/>
      <c r="BA9" s="478"/>
      <c r="BB9" s="478"/>
      <c r="BC9" s="478"/>
      <c r="BD9" s="478"/>
      <c r="BE9" s="478"/>
      <c r="BF9" s="478"/>
      <c r="BG9" s="478"/>
      <c r="BH9" s="478"/>
      <c r="BI9" s="478"/>
      <c r="BJ9" s="478"/>
      <c r="BK9" s="478"/>
      <c r="BL9" s="478"/>
      <c r="BM9" s="479"/>
      <c r="BN9" s="443">
        <v>-2031199</v>
      </c>
      <c r="BO9" s="444"/>
      <c r="BP9" s="444"/>
      <c r="BQ9" s="444"/>
      <c r="BR9" s="444"/>
      <c r="BS9" s="444"/>
      <c r="BT9" s="444"/>
      <c r="BU9" s="445"/>
      <c r="BV9" s="443">
        <v>424426</v>
      </c>
      <c r="BW9" s="444"/>
      <c r="BX9" s="444"/>
      <c r="BY9" s="444"/>
      <c r="BZ9" s="444"/>
      <c r="CA9" s="444"/>
      <c r="CB9" s="444"/>
      <c r="CC9" s="445"/>
      <c r="CD9" s="446" t="s">
        <v>122</v>
      </c>
      <c r="CE9" s="447"/>
      <c r="CF9" s="447"/>
      <c r="CG9" s="447"/>
      <c r="CH9" s="447"/>
      <c r="CI9" s="447"/>
      <c r="CJ9" s="447"/>
      <c r="CK9" s="447"/>
      <c r="CL9" s="447"/>
      <c r="CM9" s="447"/>
      <c r="CN9" s="447"/>
      <c r="CO9" s="447"/>
      <c r="CP9" s="447"/>
      <c r="CQ9" s="447"/>
      <c r="CR9" s="447"/>
      <c r="CS9" s="448"/>
      <c r="CT9" s="440">
        <v>14.4</v>
      </c>
      <c r="CU9" s="441"/>
      <c r="CV9" s="441"/>
      <c r="CW9" s="441"/>
      <c r="CX9" s="441"/>
      <c r="CY9" s="441"/>
      <c r="CZ9" s="441"/>
      <c r="DA9" s="442"/>
      <c r="DB9" s="440">
        <v>13.3</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123</v>
      </c>
      <c r="M10" s="473"/>
      <c r="N10" s="473"/>
      <c r="O10" s="473"/>
      <c r="P10" s="473"/>
      <c r="Q10" s="474"/>
      <c r="R10" s="494">
        <v>279886</v>
      </c>
      <c r="S10" s="495"/>
      <c r="T10" s="495"/>
      <c r="U10" s="495"/>
      <c r="V10" s="496"/>
      <c r="W10" s="431"/>
      <c r="X10" s="432"/>
      <c r="Y10" s="432"/>
      <c r="Z10" s="432"/>
      <c r="AA10" s="432"/>
      <c r="AB10" s="432"/>
      <c r="AC10" s="432"/>
      <c r="AD10" s="432"/>
      <c r="AE10" s="432"/>
      <c r="AF10" s="432"/>
      <c r="AG10" s="432"/>
      <c r="AH10" s="432"/>
      <c r="AI10" s="432"/>
      <c r="AJ10" s="432"/>
      <c r="AK10" s="432"/>
      <c r="AL10" s="435"/>
      <c r="AM10" s="472" t="s">
        <v>124</v>
      </c>
      <c r="AN10" s="473"/>
      <c r="AO10" s="473"/>
      <c r="AP10" s="473"/>
      <c r="AQ10" s="473"/>
      <c r="AR10" s="473"/>
      <c r="AS10" s="473"/>
      <c r="AT10" s="474"/>
      <c r="AU10" s="475" t="s">
        <v>125</v>
      </c>
      <c r="AV10" s="476"/>
      <c r="AW10" s="476"/>
      <c r="AX10" s="476"/>
      <c r="AY10" s="477" t="s">
        <v>126</v>
      </c>
      <c r="AZ10" s="478"/>
      <c r="BA10" s="478"/>
      <c r="BB10" s="478"/>
      <c r="BC10" s="478"/>
      <c r="BD10" s="478"/>
      <c r="BE10" s="478"/>
      <c r="BF10" s="478"/>
      <c r="BG10" s="478"/>
      <c r="BH10" s="478"/>
      <c r="BI10" s="478"/>
      <c r="BJ10" s="478"/>
      <c r="BK10" s="478"/>
      <c r="BL10" s="478"/>
      <c r="BM10" s="479"/>
      <c r="BN10" s="443">
        <v>1440397</v>
      </c>
      <c r="BO10" s="444"/>
      <c r="BP10" s="444"/>
      <c r="BQ10" s="444"/>
      <c r="BR10" s="444"/>
      <c r="BS10" s="444"/>
      <c r="BT10" s="444"/>
      <c r="BU10" s="445"/>
      <c r="BV10" s="443">
        <v>1232406</v>
      </c>
      <c r="BW10" s="444"/>
      <c r="BX10" s="444"/>
      <c r="BY10" s="444"/>
      <c r="BZ10" s="444"/>
      <c r="CA10" s="444"/>
      <c r="CB10" s="444"/>
      <c r="CC10" s="445"/>
      <c r="CD10" s="184" t="s">
        <v>127</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128</v>
      </c>
      <c r="M11" s="498"/>
      <c r="N11" s="498"/>
      <c r="O11" s="498"/>
      <c r="P11" s="498"/>
      <c r="Q11" s="499"/>
      <c r="R11" s="500" t="s">
        <v>129</v>
      </c>
      <c r="S11" s="501"/>
      <c r="T11" s="501"/>
      <c r="U11" s="501"/>
      <c r="V11" s="502"/>
      <c r="W11" s="431"/>
      <c r="X11" s="432"/>
      <c r="Y11" s="432"/>
      <c r="Z11" s="432"/>
      <c r="AA11" s="432"/>
      <c r="AB11" s="432"/>
      <c r="AC11" s="432"/>
      <c r="AD11" s="432"/>
      <c r="AE11" s="432"/>
      <c r="AF11" s="432"/>
      <c r="AG11" s="432"/>
      <c r="AH11" s="432"/>
      <c r="AI11" s="432"/>
      <c r="AJ11" s="432"/>
      <c r="AK11" s="432"/>
      <c r="AL11" s="435"/>
      <c r="AM11" s="472" t="s">
        <v>130</v>
      </c>
      <c r="AN11" s="473"/>
      <c r="AO11" s="473"/>
      <c r="AP11" s="473"/>
      <c r="AQ11" s="473"/>
      <c r="AR11" s="473"/>
      <c r="AS11" s="473"/>
      <c r="AT11" s="474"/>
      <c r="AU11" s="475" t="s">
        <v>131</v>
      </c>
      <c r="AV11" s="476"/>
      <c r="AW11" s="476"/>
      <c r="AX11" s="476"/>
      <c r="AY11" s="477" t="s">
        <v>132</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133</v>
      </c>
      <c r="CE11" s="447"/>
      <c r="CF11" s="447"/>
      <c r="CG11" s="447"/>
      <c r="CH11" s="447"/>
      <c r="CI11" s="447"/>
      <c r="CJ11" s="447"/>
      <c r="CK11" s="447"/>
      <c r="CL11" s="447"/>
      <c r="CM11" s="447"/>
      <c r="CN11" s="447"/>
      <c r="CO11" s="447"/>
      <c r="CP11" s="447"/>
      <c r="CQ11" s="447"/>
      <c r="CR11" s="447"/>
      <c r="CS11" s="448"/>
      <c r="CT11" s="483" t="s">
        <v>134</v>
      </c>
      <c r="CU11" s="484"/>
      <c r="CV11" s="484"/>
      <c r="CW11" s="484"/>
      <c r="CX11" s="484"/>
      <c r="CY11" s="484"/>
      <c r="CZ11" s="484"/>
      <c r="DA11" s="485"/>
      <c r="DB11" s="483" t="s">
        <v>135</v>
      </c>
      <c r="DC11" s="484"/>
      <c r="DD11" s="484"/>
      <c r="DE11" s="484"/>
      <c r="DF11" s="484"/>
      <c r="DG11" s="484"/>
      <c r="DH11" s="484"/>
      <c r="DI11" s="485"/>
    </row>
    <row r="12" spans="1:119" ht="18.75" customHeight="1" x14ac:dyDescent="0.15">
      <c r="A12" s="181"/>
      <c r="B12" s="503" t="s">
        <v>136</v>
      </c>
      <c r="C12" s="504"/>
      <c r="D12" s="504"/>
      <c r="E12" s="504"/>
      <c r="F12" s="504"/>
      <c r="G12" s="504"/>
      <c r="H12" s="504"/>
      <c r="I12" s="504"/>
      <c r="J12" s="504"/>
      <c r="K12" s="505"/>
      <c r="L12" s="512" t="s">
        <v>137</v>
      </c>
      <c r="M12" s="513"/>
      <c r="N12" s="513"/>
      <c r="O12" s="513"/>
      <c r="P12" s="513"/>
      <c r="Q12" s="514"/>
      <c r="R12" s="515">
        <v>272645</v>
      </c>
      <c r="S12" s="516"/>
      <c r="T12" s="516"/>
      <c r="U12" s="516"/>
      <c r="V12" s="517"/>
      <c r="W12" s="518" t="s">
        <v>1</v>
      </c>
      <c r="X12" s="476"/>
      <c r="Y12" s="476"/>
      <c r="Z12" s="476"/>
      <c r="AA12" s="476"/>
      <c r="AB12" s="519"/>
      <c r="AC12" s="520" t="s">
        <v>138</v>
      </c>
      <c r="AD12" s="521"/>
      <c r="AE12" s="521"/>
      <c r="AF12" s="521"/>
      <c r="AG12" s="522"/>
      <c r="AH12" s="520" t="s">
        <v>139</v>
      </c>
      <c r="AI12" s="521"/>
      <c r="AJ12" s="521"/>
      <c r="AK12" s="521"/>
      <c r="AL12" s="523"/>
      <c r="AM12" s="472" t="s">
        <v>140</v>
      </c>
      <c r="AN12" s="473"/>
      <c r="AO12" s="473"/>
      <c r="AP12" s="473"/>
      <c r="AQ12" s="473"/>
      <c r="AR12" s="473"/>
      <c r="AS12" s="473"/>
      <c r="AT12" s="474"/>
      <c r="AU12" s="475" t="s">
        <v>106</v>
      </c>
      <c r="AV12" s="476"/>
      <c r="AW12" s="476"/>
      <c r="AX12" s="476"/>
      <c r="AY12" s="477" t="s">
        <v>141</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142</v>
      </c>
      <c r="CE12" s="447"/>
      <c r="CF12" s="447"/>
      <c r="CG12" s="447"/>
      <c r="CH12" s="447"/>
      <c r="CI12" s="447"/>
      <c r="CJ12" s="447"/>
      <c r="CK12" s="447"/>
      <c r="CL12" s="447"/>
      <c r="CM12" s="447"/>
      <c r="CN12" s="447"/>
      <c r="CO12" s="447"/>
      <c r="CP12" s="447"/>
      <c r="CQ12" s="447"/>
      <c r="CR12" s="447"/>
      <c r="CS12" s="448"/>
      <c r="CT12" s="483" t="s">
        <v>143</v>
      </c>
      <c r="CU12" s="484"/>
      <c r="CV12" s="484"/>
      <c r="CW12" s="484"/>
      <c r="CX12" s="484"/>
      <c r="CY12" s="484"/>
      <c r="CZ12" s="484"/>
      <c r="DA12" s="485"/>
      <c r="DB12" s="483" t="s">
        <v>143</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144</v>
      </c>
      <c r="N13" s="535"/>
      <c r="O13" s="535"/>
      <c r="P13" s="535"/>
      <c r="Q13" s="536"/>
      <c r="R13" s="527">
        <v>263201</v>
      </c>
      <c r="S13" s="528"/>
      <c r="T13" s="528"/>
      <c r="U13" s="528"/>
      <c r="V13" s="529"/>
      <c r="W13" s="459" t="s">
        <v>145</v>
      </c>
      <c r="X13" s="460"/>
      <c r="Y13" s="460"/>
      <c r="Z13" s="460"/>
      <c r="AA13" s="460"/>
      <c r="AB13" s="450"/>
      <c r="AC13" s="494">
        <v>3186</v>
      </c>
      <c r="AD13" s="495"/>
      <c r="AE13" s="495"/>
      <c r="AF13" s="495"/>
      <c r="AG13" s="537"/>
      <c r="AH13" s="494">
        <v>3585</v>
      </c>
      <c r="AI13" s="495"/>
      <c r="AJ13" s="495"/>
      <c r="AK13" s="495"/>
      <c r="AL13" s="496"/>
      <c r="AM13" s="472" t="s">
        <v>146</v>
      </c>
      <c r="AN13" s="473"/>
      <c r="AO13" s="473"/>
      <c r="AP13" s="473"/>
      <c r="AQ13" s="473"/>
      <c r="AR13" s="473"/>
      <c r="AS13" s="473"/>
      <c r="AT13" s="474"/>
      <c r="AU13" s="475" t="s">
        <v>113</v>
      </c>
      <c r="AV13" s="476"/>
      <c r="AW13" s="476"/>
      <c r="AX13" s="476"/>
      <c r="AY13" s="477" t="s">
        <v>147</v>
      </c>
      <c r="AZ13" s="478"/>
      <c r="BA13" s="478"/>
      <c r="BB13" s="478"/>
      <c r="BC13" s="478"/>
      <c r="BD13" s="478"/>
      <c r="BE13" s="478"/>
      <c r="BF13" s="478"/>
      <c r="BG13" s="478"/>
      <c r="BH13" s="478"/>
      <c r="BI13" s="478"/>
      <c r="BJ13" s="478"/>
      <c r="BK13" s="478"/>
      <c r="BL13" s="478"/>
      <c r="BM13" s="479"/>
      <c r="BN13" s="443">
        <v>-590802</v>
      </c>
      <c r="BO13" s="444"/>
      <c r="BP13" s="444"/>
      <c r="BQ13" s="444"/>
      <c r="BR13" s="444"/>
      <c r="BS13" s="444"/>
      <c r="BT13" s="444"/>
      <c r="BU13" s="445"/>
      <c r="BV13" s="443">
        <v>1656832</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4.9000000000000004</v>
      </c>
      <c r="CU13" s="441"/>
      <c r="CV13" s="441"/>
      <c r="CW13" s="441"/>
      <c r="CX13" s="441"/>
      <c r="CY13" s="441"/>
      <c r="CZ13" s="441"/>
      <c r="DA13" s="442"/>
      <c r="DB13" s="440">
        <v>4.7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149</v>
      </c>
      <c r="M14" s="525"/>
      <c r="N14" s="525"/>
      <c r="O14" s="525"/>
      <c r="P14" s="525"/>
      <c r="Q14" s="526"/>
      <c r="R14" s="527">
        <v>274065</v>
      </c>
      <c r="S14" s="528"/>
      <c r="T14" s="528"/>
      <c r="U14" s="528"/>
      <c r="V14" s="529"/>
      <c r="W14" s="433"/>
      <c r="X14" s="434"/>
      <c r="Y14" s="434"/>
      <c r="Z14" s="434"/>
      <c r="AA14" s="434"/>
      <c r="AB14" s="423"/>
      <c r="AC14" s="530">
        <v>2.6</v>
      </c>
      <c r="AD14" s="531"/>
      <c r="AE14" s="531"/>
      <c r="AF14" s="531"/>
      <c r="AG14" s="532"/>
      <c r="AH14" s="530">
        <v>2.8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v>32.1</v>
      </c>
      <c r="CU14" s="542"/>
      <c r="CV14" s="542"/>
      <c r="CW14" s="542"/>
      <c r="CX14" s="542"/>
      <c r="CY14" s="542"/>
      <c r="CZ14" s="542"/>
      <c r="DA14" s="543"/>
      <c r="DB14" s="541">
        <v>35.700000000000003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144</v>
      </c>
      <c r="N15" s="535"/>
      <c r="O15" s="535"/>
      <c r="P15" s="535"/>
      <c r="Q15" s="536"/>
      <c r="R15" s="527">
        <v>265568</v>
      </c>
      <c r="S15" s="528"/>
      <c r="T15" s="528"/>
      <c r="U15" s="528"/>
      <c r="V15" s="529"/>
      <c r="W15" s="459" t="s">
        <v>151</v>
      </c>
      <c r="X15" s="460"/>
      <c r="Y15" s="460"/>
      <c r="Z15" s="460"/>
      <c r="AA15" s="460"/>
      <c r="AB15" s="450"/>
      <c r="AC15" s="494">
        <v>31913</v>
      </c>
      <c r="AD15" s="495"/>
      <c r="AE15" s="495"/>
      <c r="AF15" s="495"/>
      <c r="AG15" s="537"/>
      <c r="AH15" s="494">
        <v>33654</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38471406</v>
      </c>
      <c r="BO15" s="407"/>
      <c r="BP15" s="407"/>
      <c r="BQ15" s="407"/>
      <c r="BR15" s="407"/>
      <c r="BS15" s="407"/>
      <c r="BT15" s="407"/>
      <c r="BU15" s="408"/>
      <c r="BV15" s="406">
        <v>36897555</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25.6</v>
      </c>
      <c r="AD16" s="531"/>
      <c r="AE16" s="531"/>
      <c r="AF16" s="531"/>
      <c r="AG16" s="532"/>
      <c r="AH16" s="530">
        <v>26.6</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57745222</v>
      </c>
      <c r="BO16" s="444"/>
      <c r="BP16" s="444"/>
      <c r="BQ16" s="444"/>
      <c r="BR16" s="444"/>
      <c r="BS16" s="444"/>
      <c r="BT16" s="444"/>
      <c r="BU16" s="445"/>
      <c r="BV16" s="443">
        <v>55342057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89365</v>
      </c>
      <c r="AD17" s="495"/>
      <c r="AE17" s="495"/>
      <c r="AF17" s="495"/>
      <c r="AG17" s="537"/>
      <c r="AH17" s="494">
        <v>89292</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48960210</v>
      </c>
      <c r="BO17" s="444"/>
      <c r="BP17" s="444"/>
      <c r="BQ17" s="444"/>
      <c r="BR17" s="444"/>
      <c r="BS17" s="444"/>
      <c r="BT17" s="444"/>
      <c r="BU17" s="445"/>
      <c r="BV17" s="443">
        <v>46952499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161</v>
      </c>
      <c r="C18" s="486"/>
      <c r="D18" s="486"/>
      <c r="E18" s="566"/>
      <c r="F18" s="566"/>
      <c r="G18" s="566"/>
      <c r="H18" s="566"/>
      <c r="I18" s="566"/>
      <c r="J18" s="566"/>
      <c r="K18" s="566"/>
      <c r="L18" s="567">
        <v>711.18</v>
      </c>
      <c r="M18" s="567"/>
      <c r="N18" s="567"/>
      <c r="O18" s="567"/>
      <c r="P18" s="567"/>
      <c r="Q18" s="567"/>
      <c r="R18" s="568"/>
      <c r="S18" s="568"/>
      <c r="T18" s="568"/>
      <c r="U18" s="568"/>
      <c r="V18" s="569"/>
      <c r="W18" s="461"/>
      <c r="X18" s="462"/>
      <c r="Y18" s="462"/>
      <c r="Z18" s="462"/>
      <c r="AA18" s="462"/>
      <c r="AB18" s="453"/>
      <c r="AC18" s="570">
        <v>71.8</v>
      </c>
      <c r="AD18" s="571"/>
      <c r="AE18" s="571"/>
      <c r="AF18" s="571"/>
      <c r="AG18" s="572"/>
      <c r="AH18" s="570">
        <v>70.599999999999994</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69342346</v>
      </c>
      <c r="BO18" s="444"/>
      <c r="BP18" s="444"/>
      <c r="BQ18" s="444"/>
      <c r="BR18" s="444"/>
      <c r="BS18" s="444"/>
      <c r="BT18" s="444"/>
      <c r="BU18" s="445"/>
      <c r="BV18" s="443">
        <v>68299838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163</v>
      </c>
      <c r="C19" s="486"/>
      <c r="D19" s="486"/>
      <c r="E19" s="566"/>
      <c r="F19" s="566"/>
      <c r="G19" s="566"/>
      <c r="H19" s="566"/>
      <c r="I19" s="566"/>
      <c r="J19" s="566"/>
      <c r="K19" s="566"/>
      <c r="L19" s="574">
        <v>386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81550389</v>
      </c>
      <c r="BO19" s="444"/>
      <c r="BP19" s="444"/>
      <c r="BQ19" s="444"/>
      <c r="BR19" s="444"/>
      <c r="BS19" s="444"/>
      <c r="BT19" s="444"/>
      <c r="BU19" s="445"/>
      <c r="BV19" s="443">
        <v>83309547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165</v>
      </c>
      <c r="C20" s="486"/>
      <c r="D20" s="486"/>
      <c r="E20" s="566"/>
      <c r="F20" s="566"/>
      <c r="G20" s="566"/>
      <c r="H20" s="566"/>
      <c r="I20" s="566"/>
      <c r="J20" s="566"/>
      <c r="K20" s="566"/>
      <c r="L20" s="574">
        <v>117663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102123892</v>
      </c>
      <c r="BO22" s="407"/>
      <c r="BP22" s="407"/>
      <c r="BQ22" s="407"/>
      <c r="BR22" s="407"/>
      <c r="BS22" s="407"/>
      <c r="BT22" s="407"/>
      <c r="BU22" s="408"/>
      <c r="BV22" s="406">
        <v>108467424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65335232</v>
      </c>
      <c r="BO23" s="444"/>
      <c r="BP23" s="444"/>
      <c r="BQ23" s="444"/>
      <c r="BR23" s="444"/>
      <c r="BS23" s="444"/>
      <c r="BT23" s="444"/>
      <c r="BU23" s="445"/>
      <c r="BV23" s="443">
        <v>68203411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175</v>
      </c>
      <c r="F24" s="473"/>
      <c r="G24" s="473"/>
      <c r="H24" s="473"/>
      <c r="I24" s="473"/>
      <c r="J24" s="473"/>
      <c r="K24" s="474"/>
      <c r="L24" s="494">
        <v>1</v>
      </c>
      <c r="M24" s="495"/>
      <c r="N24" s="495"/>
      <c r="O24" s="495"/>
      <c r="P24" s="537"/>
      <c r="Q24" s="494">
        <v>11300</v>
      </c>
      <c r="R24" s="495"/>
      <c r="S24" s="495"/>
      <c r="T24" s="495"/>
      <c r="U24" s="495"/>
      <c r="V24" s="537"/>
      <c r="W24" s="589"/>
      <c r="X24" s="590"/>
      <c r="Y24" s="591"/>
      <c r="Z24" s="493" t="s">
        <v>176</v>
      </c>
      <c r="AA24" s="473"/>
      <c r="AB24" s="473"/>
      <c r="AC24" s="473"/>
      <c r="AD24" s="473"/>
      <c r="AE24" s="473"/>
      <c r="AF24" s="473"/>
      <c r="AG24" s="474"/>
      <c r="AH24" s="494">
        <v>2229</v>
      </c>
      <c r="AI24" s="495"/>
      <c r="AJ24" s="495"/>
      <c r="AK24" s="495"/>
      <c r="AL24" s="537"/>
      <c r="AM24" s="494">
        <v>6860862</v>
      </c>
      <c r="AN24" s="495"/>
      <c r="AO24" s="495"/>
      <c r="AP24" s="495"/>
      <c r="AQ24" s="495"/>
      <c r="AR24" s="537"/>
      <c r="AS24" s="494">
        <v>3078</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53571067</v>
      </c>
      <c r="BO24" s="444"/>
      <c r="BP24" s="444"/>
      <c r="BQ24" s="444"/>
      <c r="BR24" s="444"/>
      <c r="BS24" s="444"/>
      <c r="BT24" s="444"/>
      <c r="BU24" s="445"/>
      <c r="BV24" s="443">
        <v>56826758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178</v>
      </c>
      <c r="F25" s="473"/>
      <c r="G25" s="473"/>
      <c r="H25" s="473"/>
      <c r="I25" s="473"/>
      <c r="J25" s="473"/>
      <c r="K25" s="474"/>
      <c r="L25" s="494">
        <v>2</v>
      </c>
      <c r="M25" s="495"/>
      <c r="N25" s="495"/>
      <c r="O25" s="495"/>
      <c r="P25" s="537"/>
      <c r="Q25" s="494">
        <v>8700</v>
      </c>
      <c r="R25" s="495"/>
      <c r="S25" s="495"/>
      <c r="T25" s="495"/>
      <c r="U25" s="495"/>
      <c r="V25" s="537"/>
      <c r="W25" s="589"/>
      <c r="X25" s="590"/>
      <c r="Y25" s="591"/>
      <c r="Z25" s="493" t="s">
        <v>179</v>
      </c>
      <c r="AA25" s="473"/>
      <c r="AB25" s="473"/>
      <c r="AC25" s="473"/>
      <c r="AD25" s="473"/>
      <c r="AE25" s="473"/>
      <c r="AF25" s="473"/>
      <c r="AG25" s="474"/>
      <c r="AH25" s="494">
        <v>349</v>
      </c>
      <c r="AI25" s="495"/>
      <c r="AJ25" s="495"/>
      <c r="AK25" s="495"/>
      <c r="AL25" s="537"/>
      <c r="AM25" s="494">
        <v>1080853</v>
      </c>
      <c r="AN25" s="495"/>
      <c r="AO25" s="495"/>
      <c r="AP25" s="495"/>
      <c r="AQ25" s="495"/>
      <c r="AR25" s="537"/>
      <c r="AS25" s="494">
        <v>3097</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6538151</v>
      </c>
      <c r="BO25" s="407"/>
      <c r="BP25" s="407"/>
      <c r="BQ25" s="407"/>
      <c r="BR25" s="407"/>
      <c r="BS25" s="407"/>
      <c r="BT25" s="407"/>
      <c r="BU25" s="408"/>
      <c r="BV25" s="406">
        <v>7731426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181</v>
      </c>
      <c r="F26" s="473"/>
      <c r="G26" s="473"/>
      <c r="H26" s="473"/>
      <c r="I26" s="473"/>
      <c r="J26" s="473"/>
      <c r="K26" s="474"/>
      <c r="L26" s="494">
        <v>1</v>
      </c>
      <c r="M26" s="495"/>
      <c r="N26" s="495"/>
      <c r="O26" s="495"/>
      <c r="P26" s="537"/>
      <c r="Q26" s="494">
        <v>7400</v>
      </c>
      <c r="R26" s="495"/>
      <c r="S26" s="495"/>
      <c r="T26" s="495"/>
      <c r="U26" s="495"/>
      <c r="V26" s="537"/>
      <c r="W26" s="589"/>
      <c r="X26" s="590"/>
      <c r="Y26" s="591"/>
      <c r="Z26" s="493" t="s">
        <v>182</v>
      </c>
      <c r="AA26" s="595"/>
      <c r="AB26" s="595"/>
      <c r="AC26" s="595"/>
      <c r="AD26" s="595"/>
      <c r="AE26" s="595"/>
      <c r="AF26" s="595"/>
      <c r="AG26" s="596"/>
      <c r="AH26" s="494">
        <v>276</v>
      </c>
      <c r="AI26" s="495"/>
      <c r="AJ26" s="495"/>
      <c r="AK26" s="495"/>
      <c r="AL26" s="537"/>
      <c r="AM26" s="494">
        <v>800124</v>
      </c>
      <c r="AN26" s="495"/>
      <c r="AO26" s="495"/>
      <c r="AP26" s="495"/>
      <c r="AQ26" s="495"/>
      <c r="AR26" s="537"/>
      <c r="AS26" s="494">
        <v>2899</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v>1466</v>
      </c>
      <c r="BO26" s="444"/>
      <c r="BP26" s="444"/>
      <c r="BQ26" s="444"/>
      <c r="BR26" s="444"/>
      <c r="BS26" s="444"/>
      <c r="BT26" s="444"/>
      <c r="BU26" s="445"/>
      <c r="BV26" s="443">
        <v>902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184</v>
      </c>
      <c r="F27" s="473"/>
      <c r="G27" s="473"/>
      <c r="H27" s="473"/>
      <c r="I27" s="473"/>
      <c r="J27" s="473"/>
      <c r="K27" s="474"/>
      <c r="L27" s="494">
        <v>1</v>
      </c>
      <c r="M27" s="495"/>
      <c r="N27" s="495"/>
      <c r="O27" s="495"/>
      <c r="P27" s="537"/>
      <c r="Q27" s="494">
        <v>6700</v>
      </c>
      <c r="R27" s="495"/>
      <c r="S27" s="495"/>
      <c r="T27" s="495"/>
      <c r="U27" s="495"/>
      <c r="V27" s="537"/>
      <c r="W27" s="589"/>
      <c r="X27" s="590"/>
      <c r="Y27" s="591"/>
      <c r="Z27" s="493" t="s">
        <v>185</v>
      </c>
      <c r="AA27" s="473"/>
      <c r="AB27" s="473"/>
      <c r="AC27" s="473"/>
      <c r="AD27" s="473"/>
      <c r="AE27" s="473"/>
      <c r="AF27" s="473"/>
      <c r="AG27" s="474"/>
      <c r="AH27" s="494">
        <v>118</v>
      </c>
      <c r="AI27" s="495"/>
      <c r="AJ27" s="495"/>
      <c r="AK27" s="495"/>
      <c r="AL27" s="537"/>
      <c r="AM27" s="494">
        <v>448216</v>
      </c>
      <c r="AN27" s="495"/>
      <c r="AO27" s="495"/>
      <c r="AP27" s="495"/>
      <c r="AQ27" s="495"/>
      <c r="AR27" s="537"/>
      <c r="AS27" s="494">
        <v>3798</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143</v>
      </c>
      <c r="BO27" s="563"/>
      <c r="BP27" s="563"/>
      <c r="BQ27" s="563"/>
      <c r="BR27" s="563"/>
      <c r="BS27" s="563"/>
      <c r="BT27" s="563"/>
      <c r="BU27" s="564"/>
      <c r="BV27" s="562" t="s">
        <v>134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6100</v>
      </c>
      <c r="R28" s="495"/>
      <c r="S28" s="495"/>
      <c r="T28" s="495"/>
      <c r="U28" s="495"/>
      <c r="V28" s="537"/>
      <c r="W28" s="589"/>
      <c r="X28" s="590"/>
      <c r="Y28" s="591"/>
      <c r="Z28" s="493" t="s">
        <v>188</v>
      </c>
      <c r="AA28" s="473"/>
      <c r="AB28" s="473"/>
      <c r="AC28" s="473"/>
      <c r="AD28" s="473"/>
      <c r="AE28" s="473"/>
      <c r="AF28" s="473"/>
      <c r="AG28" s="474"/>
      <c r="AH28" s="494" t="s">
        <v>143</v>
      </c>
      <c r="AI28" s="495"/>
      <c r="AJ28" s="495"/>
      <c r="AK28" s="495"/>
      <c r="AL28" s="537"/>
      <c r="AM28" s="494" t="s">
        <v>134</v>
      </c>
      <c r="AN28" s="495"/>
      <c r="AO28" s="495"/>
      <c r="AP28" s="495"/>
      <c r="AQ28" s="495"/>
      <c r="AR28" s="537"/>
      <c r="AS28" s="494" t="s">
        <v>143</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11477177</v>
      </c>
      <c r="BO28" s="407"/>
      <c r="BP28" s="407"/>
      <c r="BQ28" s="407"/>
      <c r="BR28" s="407"/>
      <c r="BS28" s="407"/>
      <c r="BT28" s="407"/>
      <c r="BU28" s="408"/>
      <c r="BV28" s="406">
        <v>10036780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32</v>
      </c>
      <c r="M29" s="495"/>
      <c r="N29" s="495"/>
      <c r="O29" s="495"/>
      <c r="P29" s="537"/>
      <c r="Q29" s="494">
        <v>5500</v>
      </c>
      <c r="R29" s="495"/>
      <c r="S29" s="495"/>
      <c r="T29" s="495"/>
      <c r="U29" s="495"/>
      <c r="V29" s="537"/>
      <c r="W29" s="592"/>
      <c r="X29" s="593"/>
      <c r="Y29" s="594"/>
      <c r="Z29" s="493" t="s">
        <v>191</v>
      </c>
      <c r="AA29" s="473"/>
      <c r="AB29" s="473"/>
      <c r="AC29" s="473"/>
      <c r="AD29" s="473"/>
      <c r="AE29" s="473"/>
      <c r="AF29" s="473"/>
      <c r="AG29" s="474"/>
      <c r="AH29" s="494">
        <v>2347</v>
      </c>
      <c r="AI29" s="495"/>
      <c r="AJ29" s="495"/>
      <c r="AK29" s="495"/>
      <c r="AL29" s="537"/>
      <c r="AM29" s="494">
        <v>7309078</v>
      </c>
      <c r="AN29" s="495"/>
      <c r="AO29" s="495"/>
      <c r="AP29" s="495"/>
      <c r="AQ29" s="495"/>
      <c r="AR29" s="537"/>
      <c r="AS29" s="494">
        <v>3114</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2584638</v>
      </c>
      <c r="BO29" s="444"/>
      <c r="BP29" s="444"/>
      <c r="BQ29" s="444"/>
      <c r="BR29" s="444"/>
      <c r="BS29" s="444"/>
      <c r="BT29" s="444"/>
      <c r="BU29" s="445"/>
      <c r="BV29" s="443">
        <v>3274542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2977714</v>
      </c>
      <c r="BO30" s="563"/>
      <c r="BP30" s="563"/>
      <c r="BQ30" s="563"/>
      <c r="BR30" s="563"/>
      <c r="BS30" s="563"/>
      <c r="BT30" s="563"/>
      <c r="BU30" s="564"/>
      <c r="BV30" s="562">
        <v>3528658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201</v>
      </c>
      <c r="AP33" s="432"/>
      <c r="AQ33" s="432"/>
      <c r="AR33" s="432"/>
      <c r="AS33" s="432"/>
      <c r="AT33" s="432"/>
      <c r="AU33" s="432"/>
      <c r="AV33" s="432"/>
      <c r="AW33" s="432"/>
      <c r="AX33" s="432"/>
      <c r="AY33" s="432"/>
      <c r="AZ33" s="432"/>
      <c r="BA33" s="432"/>
      <c r="BB33" s="432"/>
      <c r="BC33" s="432"/>
      <c r="BD33" s="207"/>
      <c r="BE33" s="432" t="s">
        <v>203</v>
      </c>
      <c r="BF33" s="432"/>
      <c r="BG33" s="432" t="s">
        <v>204</v>
      </c>
      <c r="BH33" s="432"/>
      <c r="BI33" s="432"/>
      <c r="BJ33" s="432"/>
      <c r="BK33" s="432"/>
      <c r="BL33" s="432"/>
      <c r="BM33" s="432"/>
      <c r="BN33" s="432"/>
      <c r="BO33" s="432"/>
      <c r="BP33" s="432"/>
      <c r="BQ33" s="432"/>
      <c r="BR33" s="432"/>
      <c r="BS33" s="432"/>
      <c r="BT33" s="432"/>
      <c r="BU33" s="432"/>
      <c r="BV33" s="207"/>
      <c r="BW33" s="467" t="s">
        <v>203</v>
      </c>
      <c r="BX33" s="467"/>
      <c r="BY33" s="432" t="s">
        <v>205</v>
      </c>
      <c r="BZ33" s="432"/>
      <c r="CA33" s="432"/>
      <c r="CB33" s="432"/>
      <c r="CC33" s="432"/>
      <c r="CD33" s="432"/>
      <c r="CE33" s="432"/>
      <c r="CF33" s="432"/>
      <c r="CG33" s="432"/>
      <c r="CH33" s="432"/>
      <c r="CI33" s="432"/>
      <c r="CJ33" s="432"/>
      <c r="CK33" s="432"/>
      <c r="CL33" s="432"/>
      <c r="CM33" s="432"/>
      <c r="CN33" s="206"/>
      <c r="CO33" s="467" t="s">
        <v>200</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13</v>
      </c>
      <c r="BF34" s="633"/>
      <c r="BG34" s="634" t="str">
        <f>IF('各会計、関係団体の財政状況及び健全化判断比率'!B36="","",'各会計、関係団体の財政状況及び健全化判断比率'!B36)</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三重県市町総合事務組合（一般会計）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25</v>
      </c>
      <c r="CP34" s="633"/>
      <c r="CQ34" s="634" t="str">
        <f>IF('各会計、関係団体の財政状況及び健全化判断比率'!BS7="","",'各会計、関係団体の財政状況及び健全化判断比率'!BS7)</f>
        <v>津市社会教育振興会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工業用水道事業会計</v>
      </c>
      <c r="AP35" s="634"/>
      <c r="AQ35" s="634"/>
      <c r="AR35" s="634"/>
      <c r="AS35" s="634"/>
      <c r="AT35" s="634"/>
      <c r="AU35" s="634"/>
      <c r="AV35" s="634"/>
      <c r="AW35" s="634"/>
      <c r="AX35" s="634"/>
      <c r="AY35" s="634"/>
      <c r="AZ35" s="634"/>
      <c r="BA35" s="634"/>
      <c r="BB35" s="634"/>
      <c r="BC35" s="634"/>
      <c r="BD35" s="181"/>
      <c r="BE35" s="633">
        <f t="shared" ref="BE35:BE43" si="1">IF(BG35="","",BE34+1)</f>
        <v>14</v>
      </c>
      <c r="BF35" s="633"/>
      <c r="BG35" s="634" t="str">
        <f>IF('各会計、関係団体の財政状況及び健全化判断比率'!B37="","",'各会計、関係団体の財政状況及び健全化判断比率'!B37)</f>
        <v>市営浄化槽事業特別会計</v>
      </c>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三重県市町総合事務組合（退職手当特別会計）</v>
      </c>
      <c r="BZ35" s="634"/>
      <c r="CA35" s="634"/>
      <c r="CB35" s="634"/>
      <c r="CC35" s="634"/>
      <c r="CD35" s="634"/>
      <c r="CE35" s="634"/>
      <c r="CF35" s="634"/>
      <c r="CG35" s="634"/>
      <c r="CH35" s="634"/>
      <c r="CI35" s="634"/>
      <c r="CJ35" s="634"/>
      <c r="CK35" s="634"/>
      <c r="CL35" s="634"/>
      <c r="CM35" s="634"/>
      <c r="CN35" s="181"/>
      <c r="CO35" s="633">
        <f t="shared" ref="CO35:CO43" si="3">IF(CQ35="","",CO34+1)</f>
        <v>26</v>
      </c>
      <c r="CP35" s="633"/>
      <c r="CQ35" s="634" t="str">
        <f>IF('各会計、関係団体の財政状況及び健全化判断比率'!BS8="","",'各会計、関係団体の財政状況及び健全化判断比率'!BS8)</f>
        <v>津駅前都市開発</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住宅新築資金等貸付事業特別会計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駐車場事業会計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三重県市町総合事務組合（デジタル地図特別会計）</v>
      </c>
      <c r="BZ36" s="634"/>
      <c r="CA36" s="634"/>
      <c r="CB36" s="634"/>
      <c r="CC36" s="634"/>
      <c r="CD36" s="634"/>
      <c r="CE36" s="634"/>
      <c r="CF36" s="634"/>
      <c r="CG36" s="634"/>
      <c r="CH36" s="634"/>
      <c r="CI36" s="634"/>
      <c r="CJ36" s="634"/>
      <c r="CK36" s="634"/>
      <c r="CL36" s="634"/>
      <c r="CM36" s="634"/>
      <c r="CN36" s="181"/>
      <c r="CO36" s="633">
        <f t="shared" si="3"/>
        <v>27</v>
      </c>
      <c r="CP36" s="633"/>
      <c r="CQ36" s="634" t="str">
        <f>IF('各会計、関係団体の財政状況及び健全化判断比率'!BS9="","",'各会計、関係団体の財政状況及び健全化判断比率'!BS9)</f>
        <v>伊勢湾ヘリポート</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共同汚水処理施設事業特別会計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IF('各会計、関係団体の財政状況及び健全化判断比率'!B34="","",'各会計、関係団体の財政状況及び健全化判断比率'!B34)</f>
        <v>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三重県市町総合事務組合（共同研修特別会計）</v>
      </c>
      <c r="BZ37" s="634"/>
      <c r="CA37" s="634"/>
      <c r="CB37" s="634"/>
      <c r="CC37" s="634"/>
      <c r="CD37" s="634"/>
      <c r="CE37" s="634"/>
      <c r="CF37" s="634"/>
      <c r="CG37" s="634"/>
      <c r="CH37" s="634"/>
      <c r="CI37" s="634"/>
      <c r="CJ37" s="634"/>
      <c r="CK37" s="634"/>
      <c r="CL37" s="634"/>
      <c r="CM37" s="634"/>
      <c r="CN37" s="181"/>
      <c r="CO37" s="633">
        <f t="shared" si="3"/>
        <v>28</v>
      </c>
      <c r="CP37" s="633"/>
      <c r="CQ37" s="634" t="str">
        <f>IF('各会計、関係団体の財政状況及び健全化判断比率'!BS10="","",'各会計、関係団体の財政状況及び健全化判断比率'!BS10)</f>
        <v>まちづくり津夢時風</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12</v>
      </c>
      <c r="AN38" s="633"/>
      <c r="AO38" s="634" t="str">
        <f>IF('各会計、関係団体の財政状況及び健全化判断比率'!B35="","",'各会計、関係団体の財政状況及び健全化判断比率'!B35)</f>
        <v>モーターボート競走事業会計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19</v>
      </c>
      <c r="BX38" s="633"/>
      <c r="BY38" s="634" t="str">
        <f>IF('各会計、関係団体の財政状況及び健全化判断比率'!B72="","",'各会計、関係団体の財政状況及び健全化判断比率'!B72)</f>
        <v>三重県市町総合事務組合（物品特別会計）</v>
      </c>
      <c r="BZ38" s="634"/>
      <c r="CA38" s="634"/>
      <c r="CB38" s="634"/>
      <c r="CC38" s="634"/>
      <c r="CD38" s="634"/>
      <c r="CE38" s="634"/>
      <c r="CF38" s="634"/>
      <c r="CG38" s="634"/>
      <c r="CH38" s="634"/>
      <c r="CI38" s="634"/>
      <c r="CJ38" s="634"/>
      <c r="CK38" s="634"/>
      <c r="CL38" s="634"/>
      <c r="CM38" s="634"/>
      <c r="CN38" s="181"/>
      <c r="CO38" s="633">
        <f t="shared" si="3"/>
        <v>29</v>
      </c>
      <c r="CP38" s="633"/>
      <c r="CQ38" s="634" t="str">
        <f>IF('各会計、関係団体の財政状況及び健全化判断比率'!BS11="","",'各会計、関係団体の財政状況及び健全化判断比率'!BS11)</f>
        <v>津センターパレス</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20</v>
      </c>
      <c r="BX39" s="633"/>
      <c r="BY39" s="634" t="str">
        <f>IF('各会計、関係団体の財政状況及び健全化判断比率'!B73="","",'各会計、関係団体の財政状況及び健全化判断比率'!B73)</f>
        <v>三重県市町総合事務組合（公平委員会特別会計）</v>
      </c>
      <c r="BZ39" s="634"/>
      <c r="CA39" s="634"/>
      <c r="CB39" s="634"/>
      <c r="CC39" s="634"/>
      <c r="CD39" s="634"/>
      <c r="CE39" s="634"/>
      <c r="CF39" s="634"/>
      <c r="CG39" s="634"/>
      <c r="CH39" s="634"/>
      <c r="CI39" s="634"/>
      <c r="CJ39" s="634"/>
      <c r="CK39" s="634"/>
      <c r="CL39" s="634"/>
      <c r="CM39" s="634"/>
      <c r="CN39" s="181"/>
      <c r="CO39" s="633">
        <f t="shared" si="3"/>
        <v>30</v>
      </c>
      <c r="CP39" s="633"/>
      <c r="CQ39" s="634" t="str">
        <f>IF('各会計、関係団体の財政状況及び健全化判断比率'!BS12="","",'各会計、関係団体の財政状況及び健全化判断比率'!BS12)</f>
        <v>津サイエンスプラザ</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21</v>
      </c>
      <c r="BX40" s="633"/>
      <c r="BY40" s="634" t="str">
        <f>IF('各会計、関係団体の財政状況及び健全化判断比率'!B74="","",'各会計、関係団体の財政状況及び健全化判断比率'!B74)</f>
        <v>三重県市町総合事務組合（消防救急無線特別会計）</v>
      </c>
      <c r="BZ40" s="634"/>
      <c r="CA40" s="634"/>
      <c r="CB40" s="634"/>
      <c r="CC40" s="634"/>
      <c r="CD40" s="634"/>
      <c r="CE40" s="634"/>
      <c r="CF40" s="634"/>
      <c r="CG40" s="634"/>
      <c r="CH40" s="634"/>
      <c r="CI40" s="634"/>
      <c r="CJ40" s="634"/>
      <c r="CK40" s="634"/>
      <c r="CL40" s="634"/>
      <c r="CM40" s="634"/>
      <c r="CN40" s="181"/>
      <c r="CO40" s="633">
        <f t="shared" si="3"/>
        <v>31</v>
      </c>
      <c r="CP40" s="633"/>
      <c r="CQ40" s="634" t="str">
        <f>IF('各会計、関係団体の財政状況及び健全化判断比率'!BS13="","",'各会計、関係団体の財政状況及び健全化判断比率'!BS13)</f>
        <v>津市土地開発公社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22</v>
      </c>
      <c r="BX41" s="633"/>
      <c r="BY41" s="634" t="str">
        <f>IF('各会計、関係団体の財政状況及び健全化判断比率'!B75="","",'各会計、関係団体の財政状況及び健全化判断比率'!B75)</f>
        <v>三重地方税管理回収機構（一般会計）</v>
      </c>
      <c r="BZ41" s="634"/>
      <c r="CA41" s="634"/>
      <c r="CB41" s="634"/>
      <c r="CC41" s="634"/>
      <c r="CD41" s="634"/>
      <c r="CE41" s="634"/>
      <c r="CF41" s="634"/>
      <c r="CG41" s="634"/>
      <c r="CH41" s="634"/>
      <c r="CI41" s="634"/>
      <c r="CJ41" s="634"/>
      <c r="CK41" s="634"/>
      <c r="CL41" s="634"/>
      <c r="CM41" s="634"/>
      <c r="CN41" s="181"/>
      <c r="CO41" s="633">
        <f t="shared" si="3"/>
        <v>32</v>
      </c>
      <c r="CP41" s="633"/>
      <c r="CQ41" s="634" t="str">
        <f>IF('各会計、関係団体の財政状況及び健全化判断比率'!BS14="","",'各会計、関係団体の財政状況及び健全化判断比率'!BS14)</f>
        <v>青山高原保健休養地管理</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23</v>
      </c>
      <c r="BX42" s="633"/>
      <c r="BY42" s="634" t="str">
        <f>IF('各会計、関係団体の財政状況及び健全化判断比率'!B76="","",'各会計、関係団体の財政状況及び健全化判断比率'!B76)</f>
        <v>三重地方税管理回収機構（滞納整理拡充事業特別会計）</v>
      </c>
      <c r="BZ42" s="634"/>
      <c r="CA42" s="634"/>
      <c r="CB42" s="634"/>
      <c r="CC42" s="634"/>
      <c r="CD42" s="634"/>
      <c r="CE42" s="634"/>
      <c r="CF42" s="634"/>
      <c r="CG42" s="634"/>
      <c r="CH42" s="634"/>
      <c r="CI42" s="634"/>
      <c r="CJ42" s="634"/>
      <c r="CK42" s="634"/>
      <c r="CL42" s="634"/>
      <c r="CM42" s="634"/>
      <c r="CN42" s="181"/>
      <c r="CO42" s="633">
        <f t="shared" si="3"/>
        <v>33</v>
      </c>
      <c r="CP42" s="633"/>
      <c r="CQ42" s="634" t="str">
        <f>IF('各会計、関係団体の財政状況及び健全化判断比率'!BS15="","",'各会計、関係団体の財政状況及び健全化判断比率'!BS15)</f>
        <v>美杉開発観光</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24</v>
      </c>
      <c r="BX43" s="633"/>
      <c r="BY43" s="634" t="str">
        <f>IF('各会計、関係団体の財政状況及び健全化判断比率'!B77="","",'各会計、関係団体の財政状況及び健全化判断比率'!B77)</f>
        <v>三重県後期高齢者医療広域連合（一般会計）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ncNbBGgTjgERftUCZ+ubqtMC9ogMbCWkpCxrM0H+leJQndwiUXFuHSLw+BOitAlFTDO/w+ji1dGaX6pOJan/YA==" saltValue="8aolq9z37wceFmdvRIRC4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93" t="s">
        <v>575</v>
      </c>
      <c r="D34" s="1193"/>
      <c r="E34" s="1194"/>
      <c r="F34" s="32">
        <v>5.45</v>
      </c>
      <c r="G34" s="33">
        <v>9.25</v>
      </c>
      <c r="H34" s="33">
        <v>10.88</v>
      </c>
      <c r="I34" s="33">
        <v>17.559999999999999</v>
      </c>
      <c r="J34" s="34">
        <v>25.08</v>
      </c>
      <c r="K34" s="22"/>
      <c r="L34" s="22"/>
      <c r="M34" s="22"/>
      <c r="N34" s="22"/>
      <c r="O34" s="22"/>
      <c r="P34" s="22"/>
    </row>
    <row r="35" spans="1:16" ht="39" customHeight="1" x14ac:dyDescent="0.15">
      <c r="A35" s="22"/>
      <c r="B35" s="35"/>
      <c r="C35" s="1187" t="s">
        <v>576</v>
      </c>
      <c r="D35" s="1188"/>
      <c r="E35" s="1189"/>
      <c r="F35" s="36">
        <v>7.52</v>
      </c>
      <c r="G35" s="37">
        <v>7.12</v>
      </c>
      <c r="H35" s="37">
        <v>6</v>
      </c>
      <c r="I35" s="37">
        <v>4.92</v>
      </c>
      <c r="J35" s="38">
        <v>4.88</v>
      </c>
      <c r="K35" s="22"/>
      <c r="L35" s="22"/>
      <c r="M35" s="22"/>
      <c r="N35" s="22"/>
      <c r="O35" s="22"/>
      <c r="P35" s="22"/>
    </row>
    <row r="36" spans="1:16" ht="39" customHeight="1" x14ac:dyDescent="0.15">
      <c r="A36" s="22"/>
      <c r="B36" s="35"/>
      <c r="C36" s="1187" t="s">
        <v>577</v>
      </c>
      <c r="D36" s="1188"/>
      <c r="E36" s="1189"/>
      <c r="F36" s="36">
        <v>0.2</v>
      </c>
      <c r="G36" s="37">
        <v>0.52</v>
      </c>
      <c r="H36" s="37">
        <v>0.69</v>
      </c>
      <c r="I36" s="37">
        <v>0.99</v>
      </c>
      <c r="J36" s="38">
        <v>1.4</v>
      </c>
      <c r="K36" s="22"/>
      <c r="L36" s="22"/>
      <c r="M36" s="22"/>
      <c r="N36" s="22"/>
      <c r="O36" s="22"/>
      <c r="P36" s="22"/>
    </row>
    <row r="37" spans="1:16" ht="39" customHeight="1" x14ac:dyDescent="0.15">
      <c r="A37" s="22"/>
      <c r="B37" s="35"/>
      <c r="C37" s="1187" t="s">
        <v>578</v>
      </c>
      <c r="D37" s="1188"/>
      <c r="E37" s="1189"/>
      <c r="F37" s="36">
        <v>0.92</v>
      </c>
      <c r="G37" s="37">
        <v>0.65</v>
      </c>
      <c r="H37" s="37">
        <v>0.74</v>
      </c>
      <c r="I37" s="37">
        <v>0.96</v>
      </c>
      <c r="J37" s="38">
        <v>1.17</v>
      </c>
      <c r="K37" s="22"/>
      <c r="L37" s="22"/>
      <c r="M37" s="22"/>
      <c r="N37" s="22"/>
      <c r="O37" s="22"/>
      <c r="P37" s="22"/>
    </row>
    <row r="38" spans="1:16" ht="39" customHeight="1" x14ac:dyDescent="0.15">
      <c r="A38" s="22"/>
      <c r="B38" s="35"/>
      <c r="C38" s="1187" t="s">
        <v>579</v>
      </c>
      <c r="D38" s="1188"/>
      <c r="E38" s="1189"/>
      <c r="F38" s="36">
        <v>0.24</v>
      </c>
      <c r="G38" s="37">
        <v>0.32</v>
      </c>
      <c r="H38" s="37">
        <v>3.49</v>
      </c>
      <c r="I38" s="37">
        <v>3.97</v>
      </c>
      <c r="J38" s="38">
        <v>1.02</v>
      </c>
      <c r="K38" s="22"/>
      <c r="L38" s="22"/>
      <c r="M38" s="22"/>
      <c r="N38" s="22"/>
      <c r="O38" s="22"/>
      <c r="P38" s="22"/>
    </row>
    <row r="39" spans="1:16" ht="39" customHeight="1" x14ac:dyDescent="0.15">
      <c r="A39" s="22"/>
      <c r="B39" s="35"/>
      <c r="C39" s="1187" t="s">
        <v>580</v>
      </c>
      <c r="D39" s="1188"/>
      <c r="E39" s="1189"/>
      <c r="F39" s="36">
        <v>0.23</v>
      </c>
      <c r="G39" s="37">
        <v>0.24</v>
      </c>
      <c r="H39" s="37">
        <v>0.25</v>
      </c>
      <c r="I39" s="37">
        <v>0.25</v>
      </c>
      <c r="J39" s="38">
        <v>0.27</v>
      </c>
      <c r="K39" s="22"/>
      <c r="L39" s="22"/>
      <c r="M39" s="22"/>
      <c r="N39" s="22"/>
      <c r="O39" s="22"/>
      <c r="P39" s="22"/>
    </row>
    <row r="40" spans="1:16" ht="39" customHeight="1" x14ac:dyDescent="0.15">
      <c r="A40" s="22"/>
      <c r="B40" s="35"/>
      <c r="C40" s="1187" t="s">
        <v>581</v>
      </c>
      <c r="D40" s="1188"/>
      <c r="E40" s="1189"/>
      <c r="F40" s="36">
        <v>0.26</v>
      </c>
      <c r="G40" s="37">
        <v>0.04</v>
      </c>
      <c r="H40" s="37">
        <v>0.33</v>
      </c>
      <c r="I40" s="37">
        <v>7.0000000000000007E-2</v>
      </c>
      <c r="J40" s="38">
        <v>0.25</v>
      </c>
      <c r="K40" s="22"/>
      <c r="L40" s="22"/>
      <c r="M40" s="22"/>
      <c r="N40" s="22"/>
      <c r="O40" s="22"/>
      <c r="P40" s="22"/>
    </row>
    <row r="41" spans="1:16" ht="39" customHeight="1" x14ac:dyDescent="0.15">
      <c r="A41" s="22"/>
      <c r="B41" s="35"/>
      <c r="C41" s="1187" t="s">
        <v>582</v>
      </c>
      <c r="D41" s="1188"/>
      <c r="E41" s="1189"/>
      <c r="F41" s="36">
        <v>0.21</v>
      </c>
      <c r="G41" s="37">
        <v>0.25</v>
      </c>
      <c r="H41" s="37">
        <v>0.14000000000000001</v>
      </c>
      <c r="I41" s="37">
        <v>0.08</v>
      </c>
      <c r="J41" s="38">
        <v>0.12</v>
      </c>
      <c r="K41" s="22"/>
      <c r="L41" s="22"/>
      <c r="M41" s="22"/>
      <c r="N41" s="22"/>
      <c r="O41" s="22"/>
      <c r="P41" s="22"/>
    </row>
    <row r="42" spans="1:16" ht="39" customHeight="1" x14ac:dyDescent="0.15">
      <c r="A42" s="22"/>
      <c r="B42" s="39"/>
      <c r="C42" s="1187" t="s">
        <v>583</v>
      </c>
      <c r="D42" s="1188"/>
      <c r="E42" s="1189"/>
      <c r="F42" s="36" t="s">
        <v>526</v>
      </c>
      <c r="G42" s="37" t="s">
        <v>526</v>
      </c>
      <c r="H42" s="37" t="s">
        <v>526</v>
      </c>
      <c r="I42" s="37" t="s">
        <v>526</v>
      </c>
      <c r="J42" s="38" t="s">
        <v>526</v>
      </c>
      <c r="K42" s="22"/>
      <c r="L42" s="22"/>
      <c r="M42" s="22"/>
      <c r="N42" s="22"/>
      <c r="O42" s="22"/>
      <c r="P42" s="22"/>
    </row>
    <row r="43" spans="1:16" ht="39" customHeight="1" thickBot="1" x14ac:dyDescent="0.2">
      <c r="A43" s="22"/>
      <c r="B43" s="40"/>
      <c r="C43" s="1190" t="s">
        <v>584</v>
      </c>
      <c r="D43" s="1191"/>
      <c r="E43" s="1192"/>
      <c r="F43" s="41">
        <v>0.19</v>
      </c>
      <c r="G43" s="42">
        <v>0.08</v>
      </c>
      <c r="H43" s="42">
        <v>0.06</v>
      </c>
      <c r="I43" s="42">
        <v>7.0000000000000007E-2</v>
      </c>
      <c r="J43" s="43">
        <v>0.16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3wU4jxXRFBAp19a2mjhA7KArXuw6rpGbjOR/Zoas6oWQ8fZ5Q43+GGnEhZ2g6iuRMwD2wO+L0KO2g2UGW9sYA==" saltValue="uRDSwagXr47TlOSA8oG6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11066</v>
      </c>
      <c r="L45" s="60">
        <v>10855</v>
      </c>
      <c r="M45" s="60">
        <v>10854</v>
      </c>
      <c r="N45" s="60">
        <v>11125</v>
      </c>
      <c r="O45" s="61">
        <v>11799</v>
      </c>
      <c r="P45" s="48"/>
      <c r="Q45" s="48"/>
      <c r="R45" s="48"/>
      <c r="S45" s="48"/>
      <c r="T45" s="48"/>
      <c r="U45" s="48"/>
    </row>
    <row r="46" spans="1:21" ht="30.75" customHeight="1" x14ac:dyDescent="0.15">
      <c r="A46" s="48"/>
      <c r="B46" s="1197"/>
      <c r="C46" s="1198"/>
      <c r="D46" s="62"/>
      <c r="E46" s="1203" t="s">
        <v>13</v>
      </c>
      <c r="F46" s="1203"/>
      <c r="G46" s="1203"/>
      <c r="H46" s="1203"/>
      <c r="I46" s="1203"/>
      <c r="J46" s="1204"/>
      <c r="K46" s="63" t="s">
        <v>526</v>
      </c>
      <c r="L46" s="64" t="s">
        <v>526</v>
      </c>
      <c r="M46" s="64" t="s">
        <v>526</v>
      </c>
      <c r="N46" s="64" t="s">
        <v>526</v>
      </c>
      <c r="O46" s="65" t="s">
        <v>526</v>
      </c>
      <c r="P46" s="48"/>
      <c r="Q46" s="48"/>
      <c r="R46" s="48"/>
      <c r="S46" s="48"/>
      <c r="T46" s="48"/>
      <c r="U46" s="48"/>
    </row>
    <row r="47" spans="1:21" ht="30.75" customHeight="1" x14ac:dyDescent="0.15">
      <c r="A47" s="48"/>
      <c r="B47" s="1197"/>
      <c r="C47" s="1198"/>
      <c r="D47" s="62"/>
      <c r="E47" s="1203" t="s">
        <v>14</v>
      </c>
      <c r="F47" s="1203"/>
      <c r="G47" s="1203"/>
      <c r="H47" s="1203"/>
      <c r="I47" s="1203"/>
      <c r="J47" s="1204"/>
      <c r="K47" s="63" t="s">
        <v>526</v>
      </c>
      <c r="L47" s="64" t="s">
        <v>526</v>
      </c>
      <c r="M47" s="64" t="s">
        <v>526</v>
      </c>
      <c r="N47" s="64" t="s">
        <v>526</v>
      </c>
      <c r="O47" s="65" t="s">
        <v>526</v>
      </c>
      <c r="P47" s="48"/>
      <c r="Q47" s="48"/>
      <c r="R47" s="48"/>
      <c r="S47" s="48"/>
      <c r="T47" s="48"/>
      <c r="U47" s="48"/>
    </row>
    <row r="48" spans="1:21" ht="30.75" customHeight="1" x14ac:dyDescent="0.15">
      <c r="A48" s="48"/>
      <c r="B48" s="1197"/>
      <c r="C48" s="1198"/>
      <c r="D48" s="62"/>
      <c r="E48" s="1203" t="s">
        <v>15</v>
      </c>
      <c r="F48" s="1203"/>
      <c r="G48" s="1203"/>
      <c r="H48" s="1203"/>
      <c r="I48" s="1203"/>
      <c r="J48" s="1204"/>
      <c r="K48" s="63">
        <v>5164</v>
      </c>
      <c r="L48" s="64">
        <v>4699</v>
      </c>
      <c r="M48" s="64">
        <v>4532</v>
      </c>
      <c r="N48" s="64">
        <v>4416</v>
      </c>
      <c r="O48" s="65">
        <v>4497</v>
      </c>
      <c r="P48" s="48"/>
      <c r="Q48" s="48"/>
      <c r="R48" s="48"/>
      <c r="S48" s="48"/>
      <c r="T48" s="48"/>
      <c r="U48" s="48"/>
    </row>
    <row r="49" spans="1:21" ht="30.75" customHeight="1" x14ac:dyDescent="0.15">
      <c r="A49" s="48"/>
      <c r="B49" s="1197"/>
      <c r="C49" s="1198"/>
      <c r="D49" s="62"/>
      <c r="E49" s="1203" t="s">
        <v>16</v>
      </c>
      <c r="F49" s="1203"/>
      <c r="G49" s="1203"/>
      <c r="H49" s="1203"/>
      <c r="I49" s="1203"/>
      <c r="J49" s="1204"/>
      <c r="K49" s="63">
        <v>10</v>
      </c>
      <c r="L49" s="64">
        <v>10</v>
      </c>
      <c r="M49" s="64">
        <v>10</v>
      </c>
      <c r="N49" s="64">
        <v>10</v>
      </c>
      <c r="O49" s="65">
        <v>10</v>
      </c>
      <c r="P49" s="48"/>
      <c r="Q49" s="48"/>
      <c r="R49" s="48"/>
      <c r="S49" s="48"/>
      <c r="T49" s="48"/>
      <c r="U49" s="48"/>
    </row>
    <row r="50" spans="1:21" ht="30.75" customHeight="1" x14ac:dyDescent="0.15">
      <c r="A50" s="48"/>
      <c r="B50" s="1197"/>
      <c r="C50" s="1198"/>
      <c r="D50" s="62"/>
      <c r="E50" s="1203" t="s">
        <v>17</v>
      </c>
      <c r="F50" s="1203"/>
      <c r="G50" s="1203"/>
      <c r="H50" s="1203"/>
      <c r="I50" s="1203"/>
      <c r="J50" s="1204"/>
      <c r="K50" s="63">
        <v>70</v>
      </c>
      <c r="L50" s="64">
        <v>56</v>
      </c>
      <c r="M50" s="64">
        <v>45</v>
      </c>
      <c r="N50" s="64">
        <v>33</v>
      </c>
      <c r="O50" s="65">
        <v>24</v>
      </c>
      <c r="P50" s="48"/>
      <c r="Q50" s="48"/>
      <c r="R50" s="48"/>
      <c r="S50" s="48"/>
      <c r="T50" s="48"/>
      <c r="U50" s="48"/>
    </row>
    <row r="51" spans="1:21" ht="30.75" customHeight="1" x14ac:dyDescent="0.15">
      <c r="A51" s="48"/>
      <c r="B51" s="1199"/>
      <c r="C51" s="1200"/>
      <c r="D51" s="66"/>
      <c r="E51" s="1203" t="s">
        <v>18</v>
      </c>
      <c r="F51" s="1203"/>
      <c r="G51" s="1203"/>
      <c r="H51" s="1203"/>
      <c r="I51" s="1203"/>
      <c r="J51" s="1204"/>
      <c r="K51" s="63" t="s">
        <v>526</v>
      </c>
      <c r="L51" s="64" t="s">
        <v>526</v>
      </c>
      <c r="M51" s="64" t="s">
        <v>526</v>
      </c>
      <c r="N51" s="64" t="s">
        <v>526</v>
      </c>
      <c r="O51" s="65" t="s">
        <v>526</v>
      </c>
      <c r="P51" s="48"/>
      <c r="Q51" s="48"/>
      <c r="R51" s="48"/>
      <c r="S51" s="48"/>
      <c r="T51" s="48"/>
      <c r="U51" s="48"/>
    </row>
    <row r="52" spans="1:21" ht="30.75" customHeight="1" x14ac:dyDescent="0.15">
      <c r="A52" s="48"/>
      <c r="B52" s="1205" t="s">
        <v>19</v>
      </c>
      <c r="C52" s="1206"/>
      <c r="D52" s="66"/>
      <c r="E52" s="1203" t="s">
        <v>20</v>
      </c>
      <c r="F52" s="1203"/>
      <c r="G52" s="1203"/>
      <c r="H52" s="1203"/>
      <c r="I52" s="1203"/>
      <c r="J52" s="1204"/>
      <c r="K52" s="63">
        <v>13345</v>
      </c>
      <c r="L52" s="64">
        <v>12851</v>
      </c>
      <c r="M52" s="64">
        <v>12752</v>
      </c>
      <c r="N52" s="64">
        <v>12751</v>
      </c>
      <c r="O52" s="65">
        <v>13189</v>
      </c>
      <c r="P52" s="48"/>
      <c r="Q52" s="48"/>
      <c r="R52" s="48"/>
      <c r="S52" s="48"/>
      <c r="T52" s="48"/>
      <c r="U52" s="48"/>
    </row>
    <row r="53" spans="1:21" ht="30.75" customHeight="1" thickBot="1" x14ac:dyDescent="0.2">
      <c r="A53" s="48"/>
      <c r="B53" s="1207" t="s">
        <v>21</v>
      </c>
      <c r="C53" s="1208"/>
      <c r="D53" s="67"/>
      <c r="E53" s="1209" t="s">
        <v>22</v>
      </c>
      <c r="F53" s="1209"/>
      <c r="G53" s="1209"/>
      <c r="H53" s="1209"/>
      <c r="I53" s="1209"/>
      <c r="J53" s="1210"/>
      <c r="K53" s="68">
        <v>2965</v>
      </c>
      <c r="L53" s="69">
        <v>2769</v>
      </c>
      <c r="M53" s="69">
        <v>2689</v>
      </c>
      <c r="N53" s="69">
        <v>2833</v>
      </c>
      <c r="O53" s="70">
        <v>3141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585</v>
      </c>
      <c r="P56" s="48"/>
      <c r="Q56" s="48"/>
      <c r="R56" s="48"/>
      <c r="S56" s="48"/>
      <c r="T56" s="48"/>
      <c r="U56" s="48"/>
    </row>
    <row r="57" spans="1:21" ht="31.5" customHeight="1" thickBot="1" x14ac:dyDescent="0.2">
      <c r="A57" s="48"/>
      <c r="B57" s="76"/>
      <c r="C57" s="77"/>
      <c r="D57" s="77"/>
      <c r="E57" s="78"/>
      <c r="F57" s="78"/>
      <c r="G57" s="78"/>
      <c r="H57" s="78"/>
      <c r="I57" s="78"/>
      <c r="J57" s="79" t="s">
        <v>2</v>
      </c>
      <c r="K57" s="80" t="s">
        <v>586</v>
      </c>
      <c r="L57" s="81" t="s">
        <v>587</v>
      </c>
      <c r="M57" s="81" t="s">
        <v>588</v>
      </c>
      <c r="N57" s="81" t="s">
        <v>589</v>
      </c>
      <c r="O57" s="82" t="s">
        <v>590</v>
      </c>
      <c r="P57" s="48"/>
      <c r="Q57" s="48"/>
      <c r="R57" s="48"/>
      <c r="S57" s="48"/>
      <c r="T57" s="48"/>
      <c r="U57" s="48"/>
    </row>
    <row r="58" spans="1:21" ht="31.5" customHeight="1" x14ac:dyDescent="0.15">
      <c r="B58" s="1211" t="s">
        <v>26</v>
      </c>
      <c r="C58" s="1212"/>
      <c r="D58" s="1217" t="s">
        <v>27</v>
      </c>
      <c r="E58" s="1218"/>
      <c r="F58" s="1218"/>
      <c r="G58" s="1218"/>
      <c r="H58" s="1218"/>
      <c r="I58" s="1218"/>
      <c r="J58" s="1219"/>
      <c r="K58" s="83"/>
      <c r="L58" s="84"/>
      <c r="M58" s="84"/>
      <c r="N58" s="84"/>
      <c r="O58" s="85"/>
    </row>
    <row r="59" spans="1:21" ht="31.5" customHeight="1" x14ac:dyDescent="0.15">
      <c r="B59" s="1213"/>
      <c r="C59" s="1214"/>
      <c r="D59" s="1220" t="s">
        <v>28</v>
      </c>
      <c r="E59" s="1221"/>
      <c r="F59" s="1221"/>
      <c r="G59" s="1221"/>
      <c r="H59" s="1221"/>
      <c r="I59" s="1221"/>
      <c r="J59" s="1222"/>
      <c r="K59" s="86"/>
      <c r="L59" s="87"/>
      <c r="M59" s="87"/>
      <c r="N59" s="87"/>
      <c r="O59" s="88"/>
    </row>
    <row r="60" spans="1:21" ht="31.5" customHeight="1" thickBot="1" x14ac:dyDescent="0.2">
      <c r="B60" s="1215"/>
      <c r="C60" s="1216"/>
      <c r="D60" s="1223" t="s">
        <v>29</v>
      </c>
      <c r="E60" s="1224"/>
      <c r="F60" s="1224"/>
      <c r="G60" s="1224"/>
      <c r="H60" s="1224"/>
      <c r="I60" s="1224"/>
      <c r="J60" s="122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1+roSK5dztNGWGWe1Ec8RXFtOXKn6EY2rpoH3/eSPWJdQOUF/XQvfIYl4ii5M7k/27EPlTC66rA+Lhqp7NSWQ==" saltValue="2wPSx4+5mZolzsDp64e8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567</v>
      </c>
      <c r="J40" s="103" t="s">
        <v>568</v>
      </c>
      <c r="K40" s="103" t="s">
        <v>569</v>
      </c>
      <c r="L40" s="103" t="s">
        <v>570</v>
      </c>
      <c r="M40" s="104" t="s">
        <v>571</v>
      </c>
    </row>
    <row r="41" spans="2:13" ht="27.75" customHeight="1" x14ac:dyDescent="0.15">
      <c r="B41" s="1226" t="s">
        <v>32</v>
      </c>
      <c r="C41" s="1227"/>
      <c r="D41" s="105"/>
      <c r="E41" s="1232" t="s">
        <v>33</v>
      </c>
      <c r="F41" s="1232"/>
      <c r="G41" s="1232"/>
      <c r="H41" s="1233"/>
      <c r="I41" s="355">
        <v>109289</v>
      </c>
      <c r="J41" s="356">
        <v>112711</v>
      </c>
      <c r="K41" s="356">
        <v>111338</v>
      </c>
      <c r="L41" s="356">
        <v>108467</v>
      </c>
      <c r="M41" s="357">
        <v>102124</v>
      </c>
    </row>
    <row r="42" spans="2:13" ht="27.75" customHeight="1" x14ac:dyDescent="0.15">
      <c r="B42" s="1228"/>
      <c r="C42" s="1229"/>
      <c r="D42" s="106"/>
      <c r="E42" s="1234" t="s">
        <v>34</v>
      </c>
      <c r="F42" s="1234"/>
      <c r="G42" s="1234"/>
      <c r="H42" s="1235"/>
      <c r="I42" s="358">
        <v>992</v>
      </c>
      <c r="J42" s="359">
        <v>976</v>
      </c>
      <c r="K42" s="359">
        <v>905</v>
      </c>
      <c r="L42" s="359">
        <v>1026</v>
      </c>
      <c r="M42" s="360">
        <v>1023</v>
      </c>
    </row>
    <row r="43" spans="2:13" ht="27.75" customHeight="1" x14ac:dyDescent="0.15">
      <c r="B43" s="1228"/>
      <c r="C43" s="1229"/>
      <c r="D43" s="106"/>
      <c r="E43" s="1234" t="s">
        <v>35</v>
      </c>
      <c r="F43" s="1234"/>
      <c r="G43" s="1234"/>
      <c r="H43" s="1235"/>
      <c r="I43" s="358">
        <v>62330</v>
      </c>
      <c r="J43" s="359">
        <v>63582</v>
      </c>
      <c r="K43" s="359">
        <v>63541</v>
      </c>
      <c r="L43" s="359">
        <v>62137</v>
      </c>
      <c r="M43" s="360">
        <v>59853</v>
      </c>
    </row>
    <row r="44" spans="2:13" ht="27.75" customHeight="1" x14ac:dyDescent="0.15">
      <c r="B44" s="1228"/>
      <c r="C44" s="1229"/>
      <c r="D44" s="106"/>
      <c r="E44" s="1234" t="s">
        <v>36</v>
      </c>
      <c r="F44" s="1234"/>
      <c r="G44" s="1234"/>
      <c r="H44" s="1235"/>
      <c r="I44" s="358">
        <v>80</v>
      </c>
      <c r="J44" s="359">
        <v>66</v>
      </c>
      <c r="K44" s="359">
        <v>51</v>
      </c>
      <c r="L44" s="359">
        <v>36</v>
      </c>
      <c r="M44" s="360">
        <v>22</v>
      </c>
    </row>
    <row r="45" spans="2:13" ht="27.75" customHeight="1" x14ac:dyDescent="0.15">
      <c r="B45" s="1228"/>
      <c r="C45" s="1229"/>
      <c r="D45" s="106"/>
      <c r="E45" s="1234" t="s">
        <v>37</v>
      </c>
      <c r="F45" s="1234"/>
      <c r="G45" s="1234"/>
      <c r="H45" s="1235"/>
      <c r="I45" s="358">
        <v>20428</v>
      </c>
      <c r="J45" s="359">
        <v>19859</v>
      </c>
      <c r="K45" s="359">
        <v>19211</v>
      </c>
      <c r="L45" s="359">
        <v>18574</v>
      </c>
      <c r="M45" s="360">
        <v>17795</v>
      </c>
    </row>
    <row r="46" spans="2:13" ht="27.75" customHeight="1" x14ac:dyDescent="0.15">
      <c r="B46" s="1228"/>
      <c r="C46" s="1229"/>
      <c r="D46" s="107"/>
      <c r="E46" s="1234" t="s">
        <v>38</v>
      </c>
      <c r="F46" s="1234"/>
      <c r="G46" s="1234"/>
      <c r="H46" s="1235"/>
      <c r="I46" s="358">
        <v>189</v>
      </c>
      <c r="J46" s="359" t="s">
        <v>526</v>
      </c>
      <c r="K46" s="359" t="s">
        <v>526</v>
      </c>
      <c r="L46" s="359" t="s">
        <v>526</v>
      </c>
      <c r="M46" s="360" t="s">
        <v>526</v>
      </c>
    </row>
    <row r="47" spans="2:13" ht="27.75" customHeight="1" x14ac:dyDescent="0.15">
      <c r="B47" s="1228"/>
      <c r="C47" s="1229"/>
      <c r="D47" s="108"/>
      <c r="E47" s="1236" t="s">
        <v>39</v>
      </c>
      <c r="F47" s="1237"/>
      <c r="G47" s="1237"/>
      <c r="H47" s="1238"/>
      <c r="I47" s="358" t="s">
        <v>526</v>
      </c>
      <c r="J47" s="359" t="s">
        <v>526</v>
      </c>
      <c r="K47" s="359" t="s">
        <v>526</v>
      </c>
      <c r="L47" s="359" t="s">
        <v>526</v>
      </c>
      <c r="M47" s="360" t="s">
        <v>526</v>
      </c>
    </row>
    <row r="48" spans="2:13" ht="27.75" customHeight="1" x14ac:dyDescent="0.15">
      <c r="B48" s="1228"/>
      <c r="C48" s="1229"/>
      <c r="D48" s="106"/>
      <c r="E48" s="1234" t="s">
        <v>40</v>
      </c>
      <c r="F48" s="1234"/>
      <c r="G48" s="1234"/>
      <c r="H48" s="1235"/>
      <c r="I48" s="358" t="s">
        <v>526</v>
      </c>
      <c r="J48" s="359" t="s">
        <v>526</v>
      </c>
      <c r="K48" s="359" t="s">
        <v>526</v>
      </c>
      <c r="L48" s="359" t="s">
        <v>526</v>
      </c>
      <c r="M48" s="360" t="s">
        <v>526</v>
      </c>
    </row>
    <row r="49" spans="2:13" ht="27.75" customHeight="1" x14ac:dyDescent="0.15">
      <c r="B49" s="1230"/>
      <c r="C49" s="1231"/>
      <c r="D49" s="106"/>
      <c r="E49" s="1234" t="s">
        <v>41</v>
      </c>
      <c r="F49" s="1234"/>
      <c r="G49" s="1234"/>
      <c r="H49" s="1235"/>
      <c r="I49" s="358" t="s">
        <v>526</v>
      </c>
      <c r="J49" s="359" t="s">
        <v>526</v>
      </c>
      <c r="K49" s="359" t="s">
        <v>526</v>
      </c>
      <c r="L49" s="359" t="s">
        <v>526</v>
      </c>
      <c r="M49" s="360" t="s">
        <v>526</v>
      </c>
    </row>
    <row r="50" spans="2:13" ht="27.75" customHeight="1" x14ac:dyDescent="0.15">
      <c r="B50" s="1239" t="s">
        <v>42</v>
      </c>
      <c r="C50" s="1240"/>
      <c r="D50" s="109"/>
      <c r="E50" s="1234" t="s">
        <v>43</v>
      </c>
      <c r="F50" s="1234"/>
      <c r="G50" s="1234"/>
      <c r="H50" s="1235"/>
      <c r="I50" s="358">
        <v>19313</v>
      </c>
      <c r="J50" s="359">
        <v>17101</v>
      </c>
      <c r="K50" s="359">
        <v>16751</v>
      </c>
      <c r="L50" s="359">
        <v>20577</v>
      </c>
      <c r="M50" s="360">
        <v>21414</v>
      </c>
    </row>
    <row r="51" spans="2:13" ht="27.75" customHeight="1" x14ac:dyDescent="0.15">
      <c r="B51" s="1228"/>
      <c r="C51" s="1229"/>
      <c r="D51" s="106"/>
      <c r="E51" s="1234" t="s">
        <v>44</v>
      </c>
      <c r="F51" s="1234"/>
      <c r="G51" s="1234"/>
      <c r="H51" s="1235"/>
      <c r="I51" s="358">
        <v>24783</v>
      </c>
      <c r="J51" s="359">
        <v>26856</v>
      </c>
      <c r="K51" s="359">
        <v>28009</v>
      </c>
      <c r="L51" s="359">
        <v>29044</v>
      </c>
      <c r="M51" s="360">
        <v>27733</v>
      </c>
    </row>
    <row r="52" spans="2:13" ht="27.75" customHeight="1" x14ac:dyDescent="0.15">
      <c r="B52" s="1230"/>
      <c r="C52" s="1231"/>
      <c r="D52" s="106"/>
      <c r="E52" s="1234" t="s">
        <v>45</v>
      </c>
      <c r="F52" s="1234"/>
      <c r="G52" s="1234"/>
      <c r="H52" s="1235"/>
      <c r="I52" s="358">
        <v>124243</v>
      </c>
      <c r="J52" s="359">
        <v>125269</v>
      </c>
      <c r="K52" s="359">
        <v>123146</v>
      </c>
      <c r="L52" s="359">
        <v>119249</v>
      </c>
      <c r="M52" s="360">
        <v>112850</v>
      </c>
    </row>
    <row r="53" spans="2:13" ht="27.75" customHeight="1" thickBot="1" x14ac:dyDescent="0.2">
      <c r="B53" s="1241" t="s">
        <v>46</v>
      </c>
      <c r="C53" s="1242"/>
      <c r="D53" s="110"/>
      <c r="E53" s="1243" t="s">
        <v>47</v>
      </c>
      <c r="F53" s="1243"/>
      <c r="G53" s="1243"/>
      <c r="H53" s="1244"/>
      <c r="I53" s="361">
        <v>24970</v>
      </c>
      <c r="J53" s="362">
        <v>27968</v>
      </c>
      <c r="K53" s="362">
        <v>27140</v>
      </c>
      <c r="L53" s="362">
        <v>21370</v>
      </c>
      <c r="M53" s="363">
        <v>18820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0dpmhAq2cpOrWuA/ee1SeEI46wiCFe4Ek7l3EQgTLntdxEdfshUD7BQGSKDHhd9ELrYjHTrrZLJzhVCLjztVEQ==" saltValue="4mf9Dr+UZMr0zrJuCb4P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569</v>
      </c>
      <c r="G54" s="119" t="s">
        <v>570</v>
      </c>
      <c r="H54" s="120" t="s">
        <v>571</v>
      </c>
    </row>
    <row r="55" spans="2:8" ht="52.5" customHeight="1" x14ac:dyDescent="0.15">
      <c r="B55" s="121"/>
      <c r="C55" s="1253" t="s">
        <v>50</v>
      </c>
      <c r="D55" s="1253"/>
      <c r="E55" s="1254"/>
      <c r="F55" s="122">
        <v>8804</v>
      </c>
      <c r="G55" s="122">
        <v>10037</v>
      </c>
      <c r="H55" s="123">
        <v>11477</v>
      </c>
    </row>
    <row r="56" spans="2:8" ht="52.5" customHeight="1" x14ac:dyDescent="0.15">
      <c r="B56" s="124"/>
      <c r="C56" s="1255" t="s">
        <v>51</v>
      </c>
      <c r="D56" s="1255"/>
      <c r="E56" s="1256"/>
      <c r="F56" s="125">
        <v>848</v>
      </c>
      <c r="G56" s="125">
        <v>3275</v>
      </c>
      <c r="H56" s="126">
        <v>2585</v>
      </c>
    </row>
    <row r="57" spans="2:8" ht="53.25" customHeight="1" x14ac:dyDescent="0.15">
      <c r="B57" s="124"/>
      <c r="C57" s="1257" t="s">
        <v>52</v>
      </c>
      <c r="D57" s="1257"/>
      <c r="E57" s="1258"/>
      <c r="F57" s="127">
        <v>3917</v>
      </c>
      <c r="G57" s="127">
        <v>3529</v>
      </c>
      <c r="H57" s="128">
        <v>2978</v>
      </c>
    </row>
    <row r="58" spans="2:8" ht="45.75" customHeight="1" x14ac:dyDescent="0.15">
      <c r="B58" s="129"/>
      <c r="C58" s="1245" t="s">
        <v>53</v>
      </c>
      <c r="D58" s="1246"/>
      <c r="E58" s="1247"/>
      <c r="F58" s="130">
        <v>1911</v>
      </c>
      <c r="G58" s="130">
        <v>1564</v>
      </c>
      <c r="H58" s="131">
        <v>1214</v>
      </c>
    </row>
    <row r="59" spans="2:8" ht="45.75" customHeight="1" x14ac:dyDescent="0.15">
      <c r="B59" s="129"/>
      <c r="C59" s="1245" t="s">
        <v>54</v>
      </c>
      <c r="D59" s="1246"/>
      <c r="E59" s="1247"/>
      <c r="F59" s="130">
        <v>312</v>
      </c>
      <c r="G59" s="130">
        <v>344</v>
      </c>
      <c r="H59" s="131">
        <v>375</v>
      </c>
    </row>
    <row r="60" spans="2:8" ht="45.75" customHeight="1" x14ac:dyDescent="0.15">
      <c r="B60" s="129"/>
      <c r="C60" s="1245" t="s">
        <v>54</v>
      </c>
      <c r="D60" s="1246"/>
      <c r="E60" s="1247"/>
      <c r="F60" s="130">
        <v>219</v>
      </c>
      <c r="G60" s="130">
        <v>305</v>
      </c>
      <c r="H60" s="131">
        <v>326</v>
      </c>
    </row>
    <row r="61" spans="2:8" ht="45.75" customHeight="1" x14ac:dyDescent="0.15">
      <c r="B61" s="129"/>
      <c r="C61" s="1245" t="s">
        <v>54</v>
      </c>
      <c r="D61" s="1246"/>
      <c r="E61" s="1247"/>
      <c r="F61" s="130">
        <v>218</v>
      </c>
      <c r="G61" s="130">
        <v>217</v>
      </c>
      <c r="H61" s="131">
        <v>217</v>
      </c>
    </row>
    <row r="62" spans="2:8" ht="45.75" customHeight="1" thickBot="1" x14ac:dyDescent="0.2">
      <c r="B62" s="132"/>
      <c r="C62" s="1248" t="s">
        <v>54</v>
      </c>
      <c r="D62" s="1249"/>
      <c r="E62" s="1250"/>
      <c r="F62" s="133">
        <v>213</v>
      </c>
      <c r="G62" s="133">
        <v>214</v>
      </c>
      <c r="H62" s="134">
        <v>215</v>
      </c>
    </row>
    <row r="63" spans="2:8" ht="52.5" customHeight="1" thickBot="1" x14ac:dyDescent="0.2">
      <c r="B63" s="135"/>
      <c r="C63" s="1251" t="s">
        <v>55</v>
      </c>
      <c r="D63" s="1251"/>
      <c r="E63" s="1252"/>
      <c r="F63" s="136">
        <v>13570</v>
      </c>
      <c r="G63" s="136">
        <v>16840</v>
      </c>
      <c r="H63" s="137">
        <v>17040</v>
      </c>
    </row>
    <row r="64" spans="2:8" x14ac:dyDescent="0.15"/>
  </sheetData>
  <sheetProtection algorithmName="SHA-512" hashValue="anZyPBTnVvplDwSAxreGZqYS8GB4z8otMcRvjBlLZwAcKs2BOn/WKEOKXIVCAKy6MY3iU3yNcVErhM0x6n8iNw==" saltValue="yLN8tY8HvDsOx6BnvkBG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622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618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71" t="s">
        <v>621</v>
      </c>
      <c r="AO43" s="1272"/>
      <c r="AP43" s="1272"/>
      <c r="AQ43" s="1272"/>
      <c r="AR43" s="1272"/>
      <c r="AS43" s="1272"/>
      <c r="AT43" s="1272"/>
      <c r="AU43" s="1272"/>
      <c r="AV43" s="1272"/>
      <c r="AW43" s="1272"/>
      <c r="AX43" s="1272"/>
      <c r="AY43" s="1272"/>
      <c r="AZ43" s="1272"/>
      <c r="BA43" s="1272"/>
      <c r="BB43" s="1272"/>
      <c r="BC43" s="1272"/>
      <c r="BD43" s="1272"/>
      <c r="BE43" s="1272"/>
      <c r="BF43" s="1272"/>
      <c r="BG43" s="1272"/>
      <c r="BH43" s="1272"/>
      <c r="BI43" s="1272"/>
      <c r="BJ43" s="1272"/>
      <c r="BK43" s="1272"/>
      <c r="BL43" s="1272"/>
      <c r="BM43" s="1272"/>
      <c r="BN43" s="1272"/>
      <c r="BO43" s="1272"/>
      <c r="BP43" s="1272"/>
      <c r="BQ43" s="1272"/>
      <c r="BR43" s="1272"/>
      <c r="BS43" s="1272"/>
      <c r="BT43" s="1272"/>
      <c r="BU43" s="1272"/>
      <c r="BV43" s="1272"/>
      <c r="BW43" s="1272"/>
      <c r="BX43" s="1272"/>
      <c r="BY43" s="1272"/>
      <c r="BZ43" s="1272"/>
      <c r="CA43" s="1272"/>
      <c r="CB43" s="1272"/>
      <c r="CC43" s="1272"/>
      <c r="CD43" s="1272"/>
      <c r="CE43" s="1272"/>
      <c r="CF43" s="1272"/>
      <c r="CG43" s="1272"/>
      <c r="CH43" s="1272"/>
      <c r="CI43" s="1272"/>
      <c r="CJ43" s="1272"/>
      <c r="CK43" s="1272"/>
      <c r="CL43" s="1272"/>
      <c r="CM43" s="1272"/>
      <c r="CN43" s="1272"/>
      <c r="CO43" s="1272"/>
      <c r="CP43" s="1272"/>
      <c r="CQ43" s="1272"/>
      <c r="CR43" s="1272"/>
      <c r="CS43" s="1272"/>
      <c r="CT43" s="1272"/>
      <c r="CU43" s="1272"/>
      <c r="CV43" s="1272"/>
      <c r="CW43" s="1272"/>
      <c r="CX43" s="1272"/>
      <c r="CY43" s="1272"/>
      <c r="CZ43" s="1272"/>
      <c r="DA43" s="1272"/>
      <c r="DB43" s="1272"/>
      <c r="DC43" s="1273"/>
    </row>
    <row r="44" spans="2:109" ht="13.5" x14ac:dyDescent="0.15">
      <c r="B44" s="365"/>
      <c r="AN44" s="1274"/>
      <c r="AO44" s="1275"/>
      <c r="AP44" s="1275"/>
      <c r="AQ44" s="1275"/>
      <c r="AR44" s="1275"/>
      <c r="AS44" s="1275"/>
      <c r="AT44" s="1275"/>
      <c r="AU44" s="1275"/>
      <c r="AV44" s="1275"/>
      <c r="AW44" s="1275"/>
      <c r="AX44" s="1275"/>
      <c r="AY44" s="1275"/>
      <c r="AZ44" s="1275"/>
      <c r="BA44" s="1275"/>
      <c r="BB44" s="1275"/>
      <c r="BC44" s="1275"/>
      <c r="BD44" s="1275"/>
      <c r="BE44" s="1275"/>
      <c r="BF44" s="1275"/>
      <c r="BG44" s="1275"/>
      <c r="BH44" s="1275"/>
      <c r="BI44" s="1275"/>
      <c r="BJ44" s="1275"/>
      <c r="BK44" s="1275"/>
      <c r="BL44" s="1275"/>
      <c r="BM44" s="1275"/>
      <c r="BN44" s="1275"/>
      <c r="BO44" s="1275"/>
      <c r="BP44" s="1275"/>
      <c r="BQ44" s="1275"/>
      <c r="BR44" s="1275"/>
      <c r="BS44" s="1275"/>
      <c r="BT44" s="1275"/>
      <c r="BU44" s="1275"/>
      <c r="BV44" s="1275"/>
      <c r="BW44" s="1275"/>
      <c r="BX44" s="1275"/>
      <c r="BY44" s="1275"/>
      <c r="BZ44" s="1275"/>
      <c r="CA44" s="1275"/>
      <c r="CB44" s="1275"/>
      <c r="CC44" s="1275"/>
      <c r="CD44" s="1275"/>
      <c r="CE44" s="1275"/>
      <c r="CF44" s="1275"/>
      <c r="CG44" s="1275"/>
      <c r="CH44" s="1275"/>
      <c r="CI44" s="1275"/>
      <c r="CJ44" s="1275"/>
      <c r="CK44" s="1275"/>
      <c r="CL44" s="1275"/>
      <c r="CM44" s="1275"/>
      <c r="CN44" s="1275"/>
      <c r="CO44" s="1275"/>
      <c r="CP44" s="1275"/>
      <c r="CQ44" s="1275"/>
      <c r="CR44" s="1275"/>
      <c r="CS44" s="1275"/>
      <c r="CT44" s="1275"/>
      <c r="CU44" s="1275"/>
      <c r="CV44" s="1275"/>
      <c r="CW44" s="1275"/>
      <c r="CX44" s="1275"/>
      <c r="CY44" s="1275"/>
      <c r="CZ44" s="1275"/>
      <c r="DA44" s="1275"/>
      <c r="DB44" s="1275"/>
      <c r="DC44" s="1276"/>
    </row>
    <row r="45" spans="2:109" ht="13.5" x14ac:dyDescent="0.15">
      <c r="B45" s="365"/>
      <c r="AN45" s="1274"/>
      <c r="AO45" s="1275"/>
      <c r="AP45" s="1275"/>
      <c r="AQ45" s="1275"/>
      <c r="AR45" s="1275"/>
      <c r="AS45" s="1275"/>
      <c r="AT45" s="1275"/>
      <c r="AU45" s="1275"/>
      <c r="AV45" s="1275"/>
      <c r="AW45" s="1275"/>
      <c r="AX45" s="1275"/>
      <c r="AY45" s="1275"/>
      <c r="AZ45" s="1275"/>
      <c r="BA45" s="1275"/>
      <c r="BB45" s="1275"/>
      <c r="BC45" s="1275"/>
      <c r="BD45" s="1275"/>
      <c r="BE45" s="1275"/>
      <c r="BF45" s="1275"/>
      <c r="BG45" s="1275"/>
      <c r="BH45" s="1275"/>
      <c r="BI45" s="1275"/>
      <c r="BJ45" s="1275"/>
      <c r="BK45" s="1275"/>
      <c r="BL45" s="1275"/>
      <c r="BM45" s="1275"/>
      <c r="BN45" s="1275"/>
      <c r="BO45" s="1275"/>
      <c r="BP45" s="1275"/>
      <c r="BQ45" s="1275"/>
      <c r="BR45" s="1275"/>
      <c r="BS45" s="1275"/>
      <c r="BT45" s="1275"/>
      <c r="BU45" s="1275"/>
      <c r="BV45" s="1275"/>
      <c r="BW45" s="1275"/>
      <c r="BX45" s="1275"/>
      <c r="BY45" s="1275"/>
      <c r="BZ45" s="1275"/>
      <c r="CA45" s="1275"/>
      <c r="CB45" s="1275"/>
      <c r="CC45" s="1275"/>
      <c r="CD45" s="1275"/>
      <c r="CE45" s="1275"/>
      <c r="CF45" s="1275"/>
      <c r="CG45" s="1275"/>
      <c r="CH45" s="1275"/>
      <c r="CI45" s="1275"/>
      <c r="CJ45" s="1275"/>
      <c r="CK45" s="1275"/>
      <c r="CL45" s="1275"/>
      <c r="CM45" s="1275"/>
      <c r="CN45" s="1275"/>
      <c r="CO45" s="1275"/>
      <c r="CP45" s="1275"/>
      <c r="CQ45" s="1275"/>
      <c r="CR45" s="1275"/>
      <c r="CS45" s="1275"/>
      <c r="CT45" s="1275"/>
      <c r="CU45" s="1275"/>
      <c r="CV45" s="1275"/>
      <c r="CW45" s="1275"/>
      <c r="CX45" s="1275"/>
      <c r="CY45" s="1275"/>
      <c r="CZ45" s="1275"/>
      <c r="DA45" s="1275"/>
      <c r="DB45" s="1275"/>
      <c r="DC45" s="1276"/>
    </row>
    <row r="46" spans="2:109" ht="13.5" x14ac:dyDescent="0.15">
      <c r="B46" s="365"/>
      <c r="AN46" s="1274"/>
      <c r="AO46" s="1275"/>
      <c r="AP46" s="1275"/>
      <c r="AQ46" s="1275"/>
      <c r="AR46" s="1275"/>
      <c r="AS46" s="1275"/>
      <c r="AT46" s="1275"/>
      <c r="AU46" s="1275"/>
      <c r="AV46" s="1275"/>
      <c r="AW46" s="1275"/>
      <c r="AX46" s="1275"/>
      <c r="AY46" s="1275"/>
      <c r="AZ46" s="1275"/>
      <c r="BA46" s="1275"/>
      <c r="BB46" s="1275"/>
      <c r="BC46" s="1275"/>
      <c r="BD46" s="1275"/>
      <c r="BE46" s="1275"/>
      <c r="BF46" s="1275"/>
      <c r="BG46" s="1275"/>
      <c r="BH46" s="1275"/>
      <c r="BI46" s="1275"/>
      <c r="BJ46" s="1275"/>
      <c r="BK46" s="1275"/>
      <c r="BL46" s="1275"/>
      <c r="BM46" s="1275"/>
      <c r="BN46" s="1275"/>
      <c r="BO46" s="1275"/>
      <c r="BP46" s="1275"/>
      <c r="BQ46" s="1275"/>
      <c r="BR46" s="1275"/>
      <c r="BS46" s="1275"/>
      <c r="BT46" s="1275"/>
      <c r="BU46" s="1275"/>
      <c r="BV46" s="1275"/>
      <c r="BW46" s="1275"/>
      <c r="BX46" s="1275"/>
      <c r="BY46" s="1275"/>
      <c r="BZ46" s="1275"/>
      <c r="CA46" s="1275"/>
      <c r="CB46" s="1275"/>
      <c r="CC46" s="1275"/>
      <c r="CD46" s="1275"/>
      <c r="CE46" s="1275"/>
      <c r="CF46" s="1275"/>
      <c r="CG46" s="1275"/>
      <c r="CH46" s="1275"/>
      <c r="CI46" s="1275"/>
      <c r="CJ46" s="1275"/>
      <c r="CK46" s="1275"/>
      <c r="CL46" s="1275"/>
      <c r="CM46" s="1275"/>
      <c r="CN46" s="1275"/>
      <c r="CO46" s="1275"/>
      <c r="CP46" s="1275"/>
      <c r="CQ46" s="1275"/>
      <c r="CR46" s="1275"/>
      <c r="CS46" s="1275"/>
      <c r="CT46" s="1275"/>
      <c r="CU46" s="1275"/>
      <c r="CV46" s="1275"/>
      <c r="CW46" s="1275"/>
      <c r="CX46" s="1275"/>
      <c r="CY46" s="1275"/>
      <c r="CZ46" s="1275"/>
      <c r="DA46" s="1275"/>
      <c r="DB46" s="1275"/>
      <c r="DC46" s="1276"/>
    </row>
    <row r="47" spans="2:109" ht="13.5" x14ac:dyDescent="0.15">
      <c r="B47" s="365"/>
      <c r="AN47" s="1277"/>
      <c r="AO47" s="1278"/>
      <c r="AP47" s="1278"/>
      <c r="AQ47" s="1278"/>
      <c r="AR47" s="1278"/>
      <c r="AS47" s="1278"/>
      <c r="AT47" s="1278"/>
      <c r="AU47" s="1278"/>
      <c r="AV47" s="1278"/>
      <c r="AW47" s="1278"/>
      <c r="AX47" s="1278"/>
      <c r="AY47" s="1278"/>
      <c r="AZ47" s="1278"/>
      <c r="BA47" s="1278"/>
      <c r="BB47" s="1278"/>
      <c r="BC47" s="1278"/>
      <c r="BD47" s="1278"/>
      <c r="BE47" s="1278"/>
      <c r="BF47" s="1278"/>
      <c r="BG47" s="1278"/>
      <c r="BH47" s="1278"/>
      <c r="BI47" s="1278"/>
      <c r="BJ47" s="1278"/>
      <c r="BK47" s="1278"/>
      <c r="BL47" s="1278"/>
      <c r="BM47" s="1278"/>
      <c r="BN47" s="1278"/>
      <c r="BO47" s="1278"/>
      <c r="BP47" s="1278"/>
      <c r="BQ47" s="1278"/>
      <c r="BR47" s="1278"/>
      <c r="BS47" s="1278"/>
      <c r="BT47" s="1278"/>
      <c r="BU47" s="1278"/>
      <c r="BV47" s="1278"/>
      <c r="BW47" s="1278"/>
      <c r="BX47" s="1278"/>
      <c r="BY47" s="1278"/>
      <c r="BZ47" s="1278"/>
      <c r="CA47" s="1278"/>
      <c r="CB47" s="1278"/>
      <c r="CC47" s="1278"/>
      <c r="CD47" s="1278"/>
      <c r="CE47" s="1278"/>
      <c r="CF47" s="1278"/>
      <c r="CG47" s="1278"/>
      <c r="CH47" s="1278"/>
      <c r="CI47" s="1278"/>
      <c r="CJ47" s="1278"/>
      <c r="CK47" s="1278"/>
      <c r="CL47" s="1278"/>
      <c r="CM47" s="1278"/>
      <c r="CN47" s="1278"/>
      <c r="CO47" s="1278"/>
      <c r="CP47" s="1278"/>
      <c r="CQ47" s="1278"/>
      <c r="CR47" s="1278"/>
      <c r="CS47" s="1278"/>
      <c r="CT47" s="1278"/>
      <c r="CU47" s="1278"/>
      <c r="CV47" s="1278"/>
      <c r="CW47" s="1278"/>
      <c r="CX47" s="1278"/>
      <c r="CY47" s="1278"/>
      <c r="CZ47" s="1278"/>
      <c r="DA47" s="1278"/>
      <c r="DB47" s="1278"/>
      <c r="DC47" s="1279"/>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616</v>
      </c>
    </row>
    <row r="50" spans="1:109" ht="13.5" x14ac:dyDescent="0.15">
      <c r="B50" s="365"/>
      <c r="G50" s="1259"/>
      <c r="H50" s="1259"/>
      <c r="I50" s="1259"/>
      <c r="J50" s="1259"/>
      <c r="K50" s="373"/>
      <c r="L50" s="373"/>
      <c r="M50" s="372"/>
      <c r="N50" s="372"/>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62" t="s">
        <v>567</v>
      </c>
      <c r="BQ50" s="1262"/>
      <c r="BR50" s="1262"/>
      <c r="BS50" s="1262"/>
      <c r="BT50" s="1262"/>
      <c r="BU50" s="1262"/>
      <c r="BV50" s="1262"/>
      <c r="BW50" s="1262"/>
      <c r="BX50" s="1262" t="s">
        <v>568</v>
      </c>
      <c r="BY50" s="1262"/>
      <c r="BZ50" s="1262"/>
      <c r="CA50" s="1262"/>
      <c r="CB50" s="1262"/>
      <c r="CC50" s="1262"/>
      <c r="CD50" s="1262"/>
      <c r="CE50" s="1262"/>
      <c r="CF50" s="1262" t="s">
        <v>569</v>
      </c>
      <c r="CG50" s="1262"/>
      <c r="CH50" s="1262"/>
      <c r="CI50" s="1262"/>
      <c r="CJ50" s="1262"/>
      <c r="CK50" s="1262"/>
      <c r="CL50" s="1262"/>
      <c r="CM50" s="1262"/>
      <c r="CN50" s="1262" t="s">
        <v>570</v>
      </c>
      <c r="CO50" s="1262"/>
      <c r="CP50" s="1262"/>
      <c r="CQ50" s="1262"/>
      <c r="CR50" s="1262"/>
      <c r="CS50" s="1262"/>
      <c r="CT50" s="1262"/>
      <c r="CU50" s="1262"/>
      <c r="CV50" s="1262" t="s">
        <v>571</v>
      </c>
      <c r="CW50" s="1262"/>
      <c r="CX50" s="1262"/>
      <c r="CY50" s="1262"/>
      <c r="CZ50" s="1262"/>
      <c r="DA50" s="1262"/>
      <c r="DB50" s="1262"/>
      <c r="DC50" s="1262"/>
    </row>
    <row r="51" spans="1:109" ht="13.5" customHeight="1" x14ac:dyDescent="0.15">
      <c r="B51" s="365"/>
      <c r="G51" s="1270"/>
      <c r="H51" s="1270"/>
      <c r="I51" s="1280"/>
      <c r="J51" s="1280"/>
      <c r="K51" s="1264"/>
      <c r="L51" s="1264"/>
      <c r="M51" s="1264"/>
      <c r="N51" s="1264"/>
      <c r="AM51" s="371"/>
      <c r="AN51" s="1263" t="s">
        <v>615</v>
      </c>
      <c r="AO51" s="1263"/>
      <c r="AP51" s="1263"/>
      <c r="AQ51" s="1263"/>
      <c r="AR51" s="1263"/>
      <c r="AS51" s="1263"/>
      <c r="AT51" s="1263"/>
      <c r="AU51" s="1263"/>
      <c r="AV51" s="1263"/>
      <c r="AW51" s="1263"/>
      <c r="AX51" s="1263"/>
      <c r="AY51" s="1263"/>
      <c r="AZ51" s="1263"/>
      <c r="BA51" s="1263"/>
      <c r="BB51" s="1263" t="s">
        <v>613</v>
      </c>
      <c r="BC51" s="1263"/>
      <c r="BD51" s="1263"/>
      <c r="BE51" s="1263"/>
      <c r="BF51" s="1263"/>
      <c r="BG51" s="1263"/>
      <c r="BH51" s="1263"/>
      <c r="BI51" s="1263"/>
      <c r="BJ51" s="1263"/>
      <c r="BK51" s="1263"/>
      <c r="BL51" s="1263"/>
      <c r="BM51" s="1263"/>
      <c r="BN51" s="1263"/>
      <c r="BO51" s="1263"/>
      <c r="BP51" s="1261">
        <v>44.3</v>
      </c>
      <c r="BQ51" s="1261"/>
      <c r="BR51" s="1261"/>
      <c r="BS51" s="1261"/>
      <c r="BT51" s="1261"/>
      <c r="BU51" s="1261"/>
      <c r="BV51" s="1261"/>
      <c r="BW51" s="1261"/>
      <c r="BX51" s="1261">
        <v>49.8</v>
      </c>
      <c r="BY51" s="1261"/>
      <c r="BZ51" s="1261"/>
      <c r="CA51" s="1261"/>
      <c r="CB51" s="1261"/>
      <c r="CC51" s="1261"/>
      <c r="CD51" s="1261"/>
      <c r="CE51" s="1261"/>
      <c r="CF51" s="1261">
        <v>47.1</v>
      </c>
      <c r="CG51" s="1261"/>
      <c r="CH51" s="1261"/>
      <c r="CI51" s="1261"/>
      <c r="CJ51" s="1261"/>
      <c r="CK51" s="1261"/>
      <c r="CL51" s="1261"/>
      <c r="CM51" s="1261"/>
      <c r="CN51" s="1261">
        <v>35.700000000000003</v>
      </c>
      <c r="CO51" s="1261"/>
      <c r="CP51" s="1261"/>
      <c r="CQ51" s="1261"/>
      <c r="CR51" s="1261"/>
      <c r="CS51" s="1261"/>
      <c r="CT51" s="1261"/>
      <c r="CU51" s="1261"/>
      <c r="CV51" s="1261">
        <v>32.1</v>
      </c>
      <c r="CW51" s="1261"/>
      <c r="CX51" s="1261"/>
      <c r="CY51" s="1261"/>
      <c r="CZ51" s="1261"/>
      <c r="DA51" s="1261"/>
      <c r="DB51" s="1261"/>
      <c r="DC51" s="1261"/>
    </row>
    <row r="52" spans="1:109" ht="13.5" x14ac:dyDescent="0.15">
      <c r="B52" s="365"/>
      <c r="G52" s="1270"/>
      <c r="H52" s="1270"/>
      <c r="I52" s="1280"/>
      <c r="J52" s="1280"/>
      <c r="K52" s="1264"/>
      <c r="L52" s="1264"/>
      <c r="M52" s="1264"/>
      <c r="N52" s="1264"/>
      <c r="AM52" s="371"/>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1"/>
      <c r="BQ52" s="1261"/>
      <c r="BR52" s="1261"/>
      <c r="BS52" s="1261"/>
      <c r="BT52" s="1261"/>
      <c r="BU52" s="1261"/>
      <c r="BV52" s="1261"/>
      <c r="BW52" s="1261"/>
      <c r="BX52" s="1261"/>
      <c r="BY52" s="1261"/>
      <c r="BZ52" s="1261"/>
      <c r="CA52" s="1261"/>
      <c r="CB52" s="1261"/>
      <c r="CC52" s="1261"/>
      <c r="CD52" s="1261"/>
      <c r="CE52" s="1261"/>
      <c r="CF52" s="1261"/>
      <c r="CG52" s="1261"/>
      <c r="CH52" s="1261"/>
      <c r="CI52" s="1261"/>
      <c r="CJ52" s="1261"/>
      <c r="CK52" s="1261"/>
      <c r="CL52" s="1261"/>
      <c r="CM52" s="1261"/>
      <c r="CN52" s="1261"/>
      <c r="CO52" s="1261"/>
      <c r="CP52" s="1261"/>
      <c r="CQ52" s="1261"/>
      <c r="CR52" s="1261"/>
      <c r="CS52" s="1261"/>
      <c r="CT52" s="1261"/>
      <c r="CU52" s="1261"/>
      <c r="CV52" s="1261"/>
      <c r="CW52" s="1261"/>
      <c r="CX52" s="1261"/>
      <c r="CY52" s="1261"/>
      <c r="CZ52" s="1261"/>
      <c r="DA52" s="1261"/>
      <c r="DB52" s="1261"/>
      <c r="DC52" s="1261"/>
    </row>
    <row r="53" spans="1:109" ht="13.5" x14ac:dyDescent="0.15">
      <c r="A53" s="379"/>
      <c r="B53" s="365"/>
      <c r="G53" s="1270"/>
      <c r="H53" s="1270"/>
      <c r="I53" s="1259"/>
      <c r="J53" s="1259"/>
      <c r="K53" s="1264"/>
      <c r="L53" s="1264"/>
      <c r="M53" s="1264"/>
      <c r="N53" s="1264"/>
      <c r="AM53" s="371"/>
      <c r="AN53" s="1263"/>
      <c r="AO53" s="1263"/>
      <c r="AP53" s="1263"/>
      <c r="AQ53" s="1263"/>
      <c r="AR53" s="1263"/>
      <c r="AS53" s="1263"/>
      <c r="AT53" s="1263"/>
      <c r="AU53" s="1263"/>
      <c r="AV53" s="1263"/>
      <c r="AW53" s="1263"/>
      <c r="AX53" s="1263"/>
      <c r="AY53" s="1263"/>
      <c r="AZ53" s="1263"/>
      <c r="BA53" s="1263"/>
      <c r="BB53" s="1263" t="s">
        <v>620</v>
      </c>
      <c r="BC53" s="1263"/>
      <c r="BD53" s="1263"/>
      <c r="BE53" s="1263"/>
      <c r="BF53" s="1263"/>
      <c r="BG53" s="1263"/>
      <c r="BH53" s="1263"/>
      <c r="BI53" s="1263"/>
      <c r="BJ53" s="1263"/>
      <c r="BK53" s="1263"/>
      <c r="BL53" s="1263"/>
      <c r="BM53" s="1263"/>
      <c r="BN53" s="1263"/>
      <c r="BO53" s="1263"/>
      <c r="BP53" s="1261">
        <v>60.2</v>
      </c>
      <c r="BQ53" s="1261"/>
      <c r="BR53" s="1261"/>
      <c r="BS53" s="1261"/>
      <c r="BT53" s="1261"/>
      <c r="BU53" s="1261"/>
      <c r="BV53" s="1261"/>
      <c r="BW53" s="1261"/>
      <c r="BX53" s="1261">
        <v>61.4</v>
      </c>
      <c r="BY53" s="1261"/>
      <c r="BZ53" s="1261"/>
      <c r="CA53" s="1261"/>
      <c r="CB53" s="1261"/>
      <c r="CC53" s="1261"/>
      <c r="CD53" s="1261"/>
      <c r="CE53" s="1261"/>
      <c r="CF53" s="1261">
        <v>63.1</v>
      </c>
      <c r="CG53" s="1261"/>
      <c r="CH53" s="1261"/>
      <c r="CI53" s="1261"/>
      <c r="CJ53" s="1261"/>
      <c r="CK53" s="1261"/>
      <c r="CL53" s="1261"/>
      <c r="CM53" s="1261"/>
      <c r="CN53" s="1261">
        <v>64.900000000000006</v>
      </c>
      <c r="CO53" s="1261"/>
      <c r="CP53" s="1261"/>
      <c r="CQ53" s="1261"/>
      <c r="CR53" s="1261"/>
      <c r="CS53" s="1261"/>
      <c r="CT53" s="1261"/>
      <c r="CU53" s="1261"/>
      <c r="CV53" s="1261">
        <v>66.900000000000006</v>
      </c>
      <c r="CW53" s="1261"/>
      <c r="CX53" s="1261"/>
      <c r="CY53" s="1261"/>
      <c r="CZ53" s="1261"/>
      <c r="DA53" s="1261"/>
      <c r="DB53" s="1261"/>
      <c r="DC53" s="1261"/>
    </row>
    <row r="54" spans="1:109" ht="13.5" x14ac:dyDescent="0.15">
      <c r="A54" s="379"/>
      <c r="B54" s="365"/>
      <c r="G54" s="1270"/>
      <c r="H54" s="1270"/>
      <c r="I54" s="1259"/>
      <c r="J54" s="1259"/>
      <c r="K54" s="1264"/>
      <c r="L54" s="1264"/>
      <c r="M54" s="1264"/>
      <c r="N54" s="1264"/>
      <c r="AM54" s="371"/>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1"/>
      <c r="BQ54" s="1261"/>
      <c r="BR54" s="1261"/>
      <c r="BS54" s="1261"/>
      <c r="BT54" s="1261"/>
      <c r="BU54" s="1261"/>
      <c r="BV54" s="1261"/>
      <c r="BW54" s="1261"/>
      <c r="BX54" s="1261"/>
      <c r="BY54" s="1261"/>
      <c r="BZ54" s="1261"/>
      <c r="CA54" s="1261"/>
      <c r="CB54" s="1261"/>
      <c r="CC54" s="1261"/>
      <c r="CD54" s="1261"/>
      <c r="CE54" s="1261"/>
      <c r="CF54" s="1261"/>
      <c r="CG54" s="1261"/>
      <c r="CH54" s="1261"/>
      <c r="CI54" s="1261"/>
      <c r="CJ54" s="1261"/>
      <c r="CK54" s="1261"/>
      <c r="CL54" s="1261"/>
      <c r="CM54" s="1261"/>
      <c r="CN54" s="1261"/>
      <c r="CO54" s="1261"/>
      <c r="CP54" s="1261"/>
      <c r="CQ54" s="1261"/>
      <c r="CR54" s="1261"/>
      <c r="CS54" s="1261"/>
      <c r="CT54" s="1261"/>
      <c r="CU54" s="1261"/>
      <c r="CV54" s="1261"/>
      <c r="CW54" s="1261"/>
      <c r="CX54" s="1261"/>
      <c r="CY54" s="1261"/>
      <c r="CZ54" s="1261"/>
      <c r="DA54" s="1261"/>
      <c r="DB54" s="1261"/>
      <c r="DC54" s="1261"/>
    </row>
    <row r="55" spans="1:109" ht="13.5" x14ac:dyDescent="0.15">
      <c r="A55" s="379"/>
      <c r="B55" s="365"/>
      <c r="G55" s="1259"/>
      <c r="H55" s="1259"/>
      <c r="I55" s="1259"/>
      <c r="J55" s="1259"/>
      <c r="K55" s="1264"/>
      <c r="L55" s="1264"/>
      <c r="M55" s="1264"/>
      <c r="N55" s="1264"/>
      <c r="AN55" s="1262" t="s">
        <v>614</v>
      </c>
      <c r="AO55" s="1262"/>
      <c r="AP55" s="1262"/>
      <c r="AQ55" s="1262"/>
      <c r="AR55" s="1262"/>
      <c r="AS55" s="1262"/>
      <c r="AT55" s="1262"/>
      <c r="AU55" s="1262"/>
      <c r="AV55" s="1262"/>
      <c r="AW55" s="1262"/>
      <c r="AX55" s="1262"/>
      <c r="AY55" s="1262"/>
      <c r="AZ55" s="1262"/>
      <c r="BA55" s="1262"/>
      <c r="BB55" s="1263" t="s">
        <v>613</v>
      </c>
      <c r="BC55" s="1263"/>
      <c r="BD55" s="1263"/>
      <c r="BE55" s="1263"/>
      <c r="BF55" s="1263"/>
      <c r="BG55" s="1263"/>
      <c r="BH55" s="1263"/>
      <c r="BI55" s="1263"/>
      <c r="BJ55" s="1263"/>
      <c r="BK55" s="1263"/>
      <c r="BL55" s="1263"/>
      <c r="BM55" s="1263"/>
      <c r="BN55" s="1263"/>
      <c r="BO55" s="1263"/>
      <c r="BP55" s="1261">
        <v>12.1</v>
      </c>
      <c r="BQ55" s="1261"/>
      <c r="BR55" s="1261"/>
      <c r="BS55" s="1261"/>
      <c r="BT55" s="1261"/>
      <c r="BU55" s="1261"/>
      <c r="BV55" s="1261"/>
      <c r="BW55" s="1261"/>
      <c r="BX55" s="1261">
        <v>11.2</v>
      </c>
      <c r="BY55" s="1261"/>
      <c r="BZ55" s="1261"/>
      <c r="CA55" s="1261"/>
      <c r="CB55" s="1261"/>
      <c r="CC55" s="1261"/>
      <c r="CD55" s="1261"/>
      <c r="CE55" s="1261"/>
      <c r="CF55" s="1261">
        <v>7.1</v>
      </c>
      <c r="CG55" s="1261"/>
      <c r="CH55" s="1261"/>
      <c r="CI55" s="1261"/>
      <c r="CJ55" s="1261"/>
      <c r="CK55" s="1261"/>
      <c r="CL55" s="1261"/>
      <c r="CM55" s="1261"/>
      <c r="CN55" s="1261">
        <v>5</v>
      </c>
      <c r="CO55" s="1261"/>
      <c r="CP55" s="1261"/>
      <c r="CQ55" s="1261"/>
      <c r="CR55" s="1261"/>
      <c r="CS55" s="1261"/>
      <c r="CT55" s="1261"/>
      <c r="CU55" s="1261"/>
      <c r="CV55" s="1261">
        <v>0.1</v>
      </c>
      <c r="CW55" s="1261"/>
      <c r="CX55" s="1261"/>
      <c r="CY55" s="1261"/>
      <c r="CZ55" s="1261"/>
      <c r="DA55" s="1261"/>
      <c r="DB55" s="1261"/>
      <c r="DC55" s="1261"/>
    </row>
    <row r="56" spans="1:109" ht="13.5" x14ac:dyDescent="0.15">
      <c r="A56" s="379"/>
      <c r="B56" s="365"/>
      <c r="G56" s="1259"/>
      <c r="H56" s="1259"/>
      <c r="I56" s="1259"/>
      <c r="J56" s="1259"/>
      <c r="K56" s="1264"/>
      <c r="L56" s="1264"/>
      <c r="M56" s="1264"/>
      <c r="N56" s="1264"/>
      <c r="AN56" s="1262"/>
      <c r="AO56" s="1262"/>
      <c r="AP56" s="1262"/>
      <c r="AQ56" s="1262"/>
      <c r="AR56" s="1262"/>
      <c r="AS56" s="1262"/>
      <c r="AT56" s="1262"/>
      <c r="AU56" s="1262"/>
      <c r="AV56" s="1262"/>
      <c r="AW56" s="1262"/>
      <c r="AX56" s="1262"/>
      <c r="AY56" s="1262"/>
      <c r="AZ56" s="1262"/>
      <c r="BA56" s="1262"/>
      <c r="BB56" s="1263"/>
      <c r="BC56" s="1263"/>
      <c r="BD56" s="1263"/>
      <c r="BE56" s="1263"/>
      <c r="BF56" s="1263"/>
      <c r="BG56" s="1263"/>
      <c r="BH56" s="1263"/>
      <c r="BI56" s="1263"/>
      <c r="BJ56" s="1263"/>
      <c r="BK56" s="1263"/>
      <c r="BL56" s="1263"/>
      <c r="BM56" s="1263"/>
      <c r="BN56" s="1263"/>
      <c r="BO56" s="1263"/>
      <c r="BP56" s="1261"/>
      <c r="BQ56" s="1261"/>
      <c r="BR56" s="1261"/>
      <c r="BS56" s="1261"/>
      <c r="BT56" s="1261"/>
      <c r="BU56" s="1261"/>
      <c r="BV56" s="1261"/>
      <c r="BW56" s="1261"/>
      <c r="BX56" s="1261"/>
      <c r="BY56" s="1261"/>
      <c r="BZ56" s="1261"/>
      <c r="CA56" s="1261"/>
      <c r="CB56" s="1261"/>
      <c r="CC56" s="1261"/>
      <c r="CD56" s="1261"/>
      <c r="CE56" s="1261"/>
      <c r="CF56" s="1261"/>
      <c r="CG56" s="1261"/>
      <c r="CH56" s="1261"/>
      <c r="CI56" s="1261"/>
      <c r="CJ56" s="1261"/>
      <c r="CK56" s="1261"/>
      <c r="CL56" s="1261"/>
      <c r="CM56" s="1261"/>
      <c r="CN56" s="1261"/>
      <c r="CO56" s="1261"/>
      <c r="CP56" s="1261"/>
      <c r="CQ56" s="1261"/>
      <c r="CR56" s="1261"/>
      <c r="CS56" s="1261"/>
      <c r="CT56" s="1261"/>
      <c r="CU56" s="1261"/>
      <c r="CV56" s="1261"/>
      <c r="CW56" s="1261"/>
      <c r="CX56" s="1261"/>
      <c r="CY56" s="1261"/>
      <c r="CZ56" s="1261"/>
      <c r="DA56" s="1261"/>
      <c r="DB56" s="1261"/>
      <c r="DC56" s="1261"/>
    </row>
    <row r="57" spans="1:109" s="379" customFormat="1" ht="13.5" x14ac:dyDescent="0.15">
      <c r="B57" s="385"/>
      <c r="G57" s="1259"/>
      <c r="H57" s="1259"/>
      <c r="I57" s="1265"/>
      <c r="J57" s="1265"/>
      <c r="K57" s="1264"/>
      <c r="L57" s="1264"/>
      <c r="M57" s="1264"/>
      <c r="N57" s="1264"/>
      <c r="AM57" s="364"/>
      <c r="AN57" s="1262"/>
      <c r="AO57" s="1262"/>
      <c r="AP57" s="1262"/>
      <c r="AQ57" s="1262"/>
      <c r="AR57" s="1262"/>
      <c r="AS57" s="1262"/>
      <c r="AT57" s="1262"/>
      <c r="AU57" s="1262"/>
      <c r="AV57" s="1262"/>
      <c r="AW57" s="1262"/>
      <c r="AX57" s="1262"/>
      <c r="AY57" s="1262"/>
      <c r="AZ57" s="1262"/>
      <c r="BA57" s="1262"/>
      <c r="BB57" s="1263" t="s">
        <v>620</v>
      </c>
      <c r="BC57" s="1263"/>
      <c r="BD57" s="1263"/>
      <c r="BE57" s="1263"/>
      <c r="BF57" s="1263"/>
      <c r="BG57" s="1263"/>
      <c r="BH57" s="1263"/>
      <c r="BI57" s="1263"/>
      <c r="BJ57" s="1263"/>
      <c r="BK57" s="1263"/>
      <c r="BL57" s="1263"/>
      <c r="BM57" s="1263"/>
      <c r="BN57" s="1263"/>
      <c r="BO57" s="1263"/>
      <c r="BP57" s="1261">
        <v>59.4</v>
      </c>
      <c r="BQ57" s="1261"/>
      <c r="BR57" s="1261"/>
      <c r="BS57" s="1261"/>
      <c r="BT57" s="1261"/>
      <c r="BU57" s="1261"/>
      <c r="BV57" s="1261"/>
      <c r="BW57" s="1261"/>
      <c r="BX57" s="1261">
        <v>60.2</v>
      </c>
      <c r="BY57" s="1261"/>
      <c r="BZ57" s="1261"/>
      <c r="CA57" s="1261"/>
      <c r="CB57" s="1261"/>
      <c r="CC57" s="1261"/>
      <c r="CD57" s="1261"/>
      <c r="CE57" s="1261"/>
      <c r="CF57" s="1261">
        <v>61</v>
      </c>
      <c r="CG57" s="1261"/>
      <c r="CH57" s="1261"/>
      <c r="CI57" s="1261"/>
      <c r="CJ57" s="1261"/>
      <c r="CK57" s="1261"/>
      <c r="CL57" s="1261"/>
      <c r="CM57" s="1261"/>
      <c r="CN57" s="1261">
        <v>62.1</v>
      </c>
      <c r="CO57" s="1261"/>
      <c r="CP57" s="1261"/>
      <c r="CQ57" s="1261"/>
      <c r="CR57" s="1261"/>
      <c r="CS57" s="1261"/>
      <c r="CT57" s="1261"/>
      <c r="CU57" s="1261"/>
      <c r="CV57" s="1261">
        <v>68.2</v>
      </c>
      <c r="CW57" s="1261"/>
      <c r="CX57" s="1261"/>
      <c r="CY57" s="1261"/>
      <c r="CZ57" s="1261"/>
      <c r="DA57" s="1261"/>
      <c r="DB57" s="1261"/>
      <c r="DC57" s="1261"/>
      <c r="DD57" s="390"/>
      <c r="DE57" s="385"/>
    </row>
    <row r="58" spans="1:109" s="379" customFormat="1" ht="13.5" x14ac:dyDescent="0.15">
      <c r="A58" s="364"/>
      <c r="B58" s="385"/>
      <c r="G58" s="1259"/>
      <c r="H58" s="1259"/>
      <c r="I58" s="1265"/>
      <c r="J58" s="1265"/>
      <c r="K58" s="1264"/>
      <c r="L58" s="1264"/>
      <c r="M58" s="1264"/>
      <c r="N58" s="1264"/>
      <c r="AM58" s="364"/>
      <c r="AN58" s="1262"/>
      <c r="AO58" s="1262"/>
      <c r="AP58" s="1262"/>
      <c r="AQ58" s="1262"/>
      <c r="AR58" s="1262"/>
      <c r="AS58" s="1262"/>
      <c r="AT58" s="1262"/>
      <c r="AU58" s="1262"/>
      <c r="AV58" s="1262"/>
      <c r="AW58" s="1262"/>
      <c r="AX58" s="1262"/>
      <c r="AY58" s="1262"/>
      <c r="AZ58" s="1262"/>
      <c r="BA58" s="1262"/>
      <c r="BB58" s="1263"/>
      <c r="BC58" s="1263"/>
      <c r="BD58" s="1263"/>
      <c r="BE58" s="1263"/>
      <c r="BF58" s="1263"/>
      <c r="BG58" s="1263"/>
      <c r="BH58" s="1263"/>
      <c r="BI58" s="1263"/>
      <c r="BJ58" s="1263"/>
      <c r="BK58" s="1263"/>
      <c r="BL58" s="1263"/>
      <c r="BM58" s="1263"/>
      <c r="BN58" s="1263"/>
      <c r="BO58" s="1263"/>
      <c r="BP58" s="1261"/>
      <c r="BQ58" s="1261"/>
      <c r="BR58" s="1261"/>
      <c r="BS58" s="1261"/>
      <c r="BT58" s="1261"/>
      <c r="BU58" s="1261"/>
      <c r="BV58" s="1261"/>
      <c r="BW58" s="1261"/>
      <c r="BX58" s="1261"/>
      <c r="BY58" s="1261"/>
      <c r="BZ58" s="1261"/>
      <c r="CA58" s="1261"/>
      <c r="CB58" s="1261"/>
      <c r="CC58" s="1261"/>
      <c r="CD58" s="1261"/>
      <c r="CE58" s="1261"/>
      <c r="CF58" s="1261"/>
      <c r="CG58" s="1261"/>
      <c r="CH58" s="1261"/>
      <c r="CI58" s="1261"/>
      <c r="CJ58" s="1261"/>
      <c r="CK58" s="1261"/>
      <c r="CL58" s="1261"/>
      <c r="CM58" s="1261"/>
      <c r="CN58" s="1261"/>
      <c r="CO58" s="1261"/>
      <c r="CP58" s="1261"/>
      <c r="CQ58" s="1261"/>
      <c r="CR58" s="1261"/>
      <c r="CS58" s="1261"/>
      <c r="CT58" s="1261"/>
      <c r="CU58" s="1261"/>
      <c r="CV58" s="1261"/>
      <c r="CW58" s="1261"/>
      <c r="CX58" s="1261"/>
      <c r="CY58" s="1261"/>
      <c r="CZ58" s="1261"/>
      <c r="DA58" s="1261"/>
      <c r="DB58" s="1261"/>
      <c r="DC58" s="1261"/>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619</v>
      </c>
    </row>
    <row r="64" spans="1:109" ht="13.5" x14ac:dyDescent="0.15">
      <c r="B64" s="365"/>
      <c r="G64" s="380"/>
      <c r="I64" s="382"/>
      <c r="J64" s="382"/>
      <c r="K64" s="382"/>
      <c r="L64" s="382"/>
      <c r="M64" s="382"/>
      <c r="N64" s="381"/>
      <c r="AM64" s="380"/>
      <c r="AN64" s="380" t="s">
        <v>618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71" t="s">
        <v>617</v>
      </c>
      <c r="AO65" s="1272"/>
      <c r="AP65" s="1272"/>
      <c r="AQ65" s="1272"/>
      <c r="AR65" s="1272"/>
      <c r="AS65" s="1272"/>
      <c r="AT65" s="1272"/>
      <c r="AU65" s="1272"/>
      <c r="AV65" s="1272"/>
      <c r="AW65" s="1272"/>
      <c r="AX65" s="1272"/>
      <c r="AY65" s="1272"/>
      <c r="AZ65" s="1272"/>
      <c r="BA65" s="1272"/>
      <c r="BB65" s="1272"/>
      <c r="BC65" s="1272"/>
      <c r="BD65" s="1272"/>
      <c r="BE65" s="1272"/>
      <c r="BF65" s="1272"/>
      <c r="BG65" s="1272"/>
      <c r="BH65" s="1272"/>
      <c r="BI65" s="1272"/>
      <c r="BJ65" s="1272"/>
      <c r="BK65" s="1272"/>
      <c r="BL65" s="1272"/>
      <c r="BM65" s="1272"/>
      <c r="BN65" s="1272"/>
      <c r="BO65" s="1272"/>
      <c r="BP65" s="1272"/>
      <c r="BQ65" s="1272"/>
      <c r="BR65" s="1272"/>
      <c r="BS65" s="1272"/>
      <c r="BT65" s="1272"/>
      <c r="BU65" s="1272"/>
      <c r="BV65" s="1272"/>
      <c r="BW65" s="1272"/>
      <c r="BX65" s="1272"/>
      <c r="BY65" s="1272"/>
      <c r="BZ65" s="1272"/>
      <c r="CA65" s="1272"/>
      <c r="CB65" s="1272"/>
      <c r="CC65" s="1272"/>
      <c r="CD65" s="1272"/>
      <c r="CE65" s="1272"/>
      <c r="CF65" s="1272"/>
      <c r="CG65" s="1272"/>
      <c r="CH65" s="1272"/>
      <c r="CI65" s="1272"/>
      <c r="CJ65" s="1272"/>
      <c r="CK65" s="1272"/>
      <c r="CL65" s="1272"/>
      <c r="CM65" s="1272"/>
      <c r="CN65" s="1272"/>
      <c r="CO65" s="1272"/>
      <c r="CP65" s="1272"/>
      <c r="CQ65" s="1272"/>
      <c r="CR65" s="1272"/>
      <c r="CS65" s="1272"/>
      <c r="CT65" s="1272"/>
      <c r="CU65" s="1272"/>
      <c r="CV65" s="1272"/>
      <c r="CW65" s="1272"/>
      <c r="CX65" s="1272"/>
      <c r="CY65" s="1272"/>
      <c r="CZ65" s="1272"/>
      <c r="DA65" s="1272"/>
      <c r="DB65" s="1272"/>
      <c r="DC65" s="1273"/>
    </row>
    <row r="66" spans="2:107" ht="13.5" x14ac:dyDescent="0.15">
      <c r="B66" s="365"/>
      <c r="AN66" s="1274"/>
      <c r="AO66" s="1275"/>
      <c r="AP66" s="1275"/>
      <c r="AQ66" s="1275"/>
      <c r="AR66" s="1275"/>
      <c r="AS66" s="1275"/>
      <c r="AT66" s="1275"/>
      <c r="AU66" s="1275"/>
      <c r="AV66" s="1275"/>
      <c r="AW66" s="1275"/>
      <c r="AX66" s="1275"/>
      <c r="AY66" s="1275"/>
      <c r="AZ66" s="1275"/>
      <c r="BA66" s="1275"/>
      <c r="BB66" s="1275"/>
      <c r="BC66" s="1275"/>
      <c r="BD66" s="1275"/>
      <c r="BE66" s="1275"/>
      <c r="BF66" s="1275"/>
      <c r="BG66" s="1275"/>
      <c r="BH66" s="1275"/>
      <c r="BI66" s="1275"/>
      <c r="BJ66" s="1275"/>
      <c r="BK66" s="1275"/>
      <c r="BL66" s="1275"/>
      <c r="BM66" s="1275"/>
      <c r="BN66" s="1275"/>
      <c r="BO66" s="1275"/>
      <c r="BP66" s="1275"/>
      <c r="BQ66" s="1275"/>
      <c r="BR66" s="1275"/>
      <c r="BS66" s="1275"/>
      <c r="BT66" s="1275"/>
      <c r="BU66" s="1275"/>
      <c r="BV66" s="1275"/>
      <c r="BW66" s="1275"/>
      <c r="BX66" s="1275"/>
      <c r="BY66" s="1275"/>
      <c r="BZ66" s="1275"/>
      <c r="CA66" s="1275"/>
      <c r="CB66" s="1275"/>
      <c r="CC66" s="1275"/>
      <c r="CD66" s="1275"/>
      <c r="CE66" s="1275"/>
      <c r="CF66" s="1275"/>
      <c r="CG66" s="1275"/>
      <c r="CH66" s="1275"/>
      <c r="CI66" s="1275"/>
      <c r="CJ66" s="1275"/>
      <c r="CK66" s="1275"/>
      <c r="CL66" s="1275"/>
      <c r="CM66" s="1275"/>
      <c r="CN66" s="1275"/>
      <c r="CO66" s="1275"/>
      <c r="CP66" s="1275"/>
      <c r="CQ66" s="1275"/>
      <c r="CR66" s="1275"/>
      <c r="CS66" s="1275"/>
      <c r="CT66" s="1275"/>
      <c r="CU66" s="1275"/>
      <c r="CV66" s="1275"/>
      <c r="CW66" s="1275"/>
      <c r="CX66" s="1275"/>
      <c r="CY66" s="1275"/>
      <c r="CZ66" s="1275"/>
      <c r="DA66" s="1275"/>
      <c r="DB66" s="1275"/>
      <c r="DC66" s="1276"/>
    </row>
    <row r="67" spans="2:107" ht="13.5" x14ac:dyDescent="0.15">
      <c r="B67" s="365"/>
      <c r="AN67" s="1274"/>
      <c r="AO67" s="1275"/>
      <c r="AP67" s="1275"/>
      <c r="AQ67" s="1275"/>
      <c r="AR67" s="1275"/>
      <c r="AS67" s="1275"/>
      <c r="AT67" s="1275"/>
      <c r="AU67" s="1275"/>
      <c r="AV67" s="1275"/>
      <c r="AW67" s="1275"/>
      <c r="AX67" s="1275"/>
      <c r="AY67" s="1275"/>
      <c r="AZ67" s="1275"/>
      <c r="BA67" s="1275"/>
      <c r="BB67" s="1275"/>
      <c r="BC67" s="1275"/>
      <c r="BD67" s="1275"/>
      <c r="BE67" s="1275"/>
      <c r="BF67" s="1275"/>
      <c r="BG67" s="1275"/>
      <c r="BH67" s="1275"/>
      <c r="BI67" s="1275"/>
      <c r="BJ67" s="1275"/>
      <c r="BK67" s="1275"/>
      <c r="BL67" s="1275"/>
      <c r="BM67" s="1275"/>
      <c r="BN67" s="1275"/>
      <c r="BO67" s="1275"/>
      <c r="BP67" s="1275"/>
      <c r="BQ67" s="1275"/>
      <c r="BR67" s="1275"/>
      <c r="BS67" s="1275"/>
      <c r="BT67" s="1275"/>
      <c r="BU67" s="1275"/>
      <c r="BV67" s="1275"/>
      <c r="BW67" s="1275"/>
      <c r="BX67" s="1275"/>
      <c r="BY67" s="1275"/>
      <c r="BZ67" s="1275"/>
      <c r="CA67" s="1275"/>
      <c r="CB67" s="1275"/>
      <c r="CC67" s="1275"/>
      <c r="CD67" s="1275"/>
      <c r="CE67" s="1275"/>
      <c r="CF67" s="1275"/>
      <c r="CG67" s="1275"/>
      <c r="CH67" s="1275"/>
      <c r="CI67" s="1275"/>
      <c r="CJ67" s="1275"/>
      <c r="CK67" s="1275"/>
      <c r="CL67" s="1275"/>
      <c r="CM67" s="1275"/>
      <c r="CN67" s="1275"/>
      <c r="CO67" s="1275"/>
      <c r="CP67" s="1275"/>
      <c r="CQ67" s="1275"/>
      <c r="CR67" s="1275"/>
      <c r="CS67" s="1275"/>
      <c r="CT67" s="1275"/>
      <c r="CU67" s="1275"/>
      <c r="CV67" s="1275"/>
      <c r="CW67" s="1275"/>
      <c r="CX67" s="1275"/>
      <c r="CY67" s="1275"/>
      <c r="CZ67" s="1275"/>
      <c r="DA67" s="1275"/>
      <c r="DB67" s="1275"/>
      <c r="DC67" s="1276"/>
    </row>
    <row r="68" spans="2:107" ht="13.5" x14ac:dyDescent="0.15">
      <c r="B68" s="365"/>
      <c r="AN68" s="1274"/>
      <c r="AO68" s="1275"/>
      <c r="AP68" s="1275"/>
      <c r="AQ68" s="1275"/>
      <c r="AR68" s="1275"/>
      <c r="AS68" s="1275"/>
      <c r="AT68" s="1275"/>
      <c r="AU68" s="1275"/>
      <c r="AV68" s="1275"/>
      <c r="AW68" s="1275"/>
      <c r="AX68" s="1275"/>
      <c r="AY68" s="1275"/>
      <c r="AZ68" s="1275"/>
      <c r="BA68" s="1275"/>
      <c r="BB68" s="1275"/>
      <c r="BC68" s="1275"/>
      <c r="BD68" s="1275"/>
      <c r="BE68" s="1275"/>
      <c r="BF68" s="1275"/>
      <c r="BG68" s="1275"/>
      <c r="BH68" s="1275"/>
      <c r="BI68" s="1275"/>
      <c r="BJ68" s="1275"/>
      <c r="BK68" s="1275"/>
      <c r="BL68" s="1275"/>
      <c r="BM68" s="1275"/>
      <c r="BN68" s="1275"/>
      <c r="BO68" s="1275"/>
      <c r="BP68" s="1275"/>
      <c r="BQ68" s="1275"/>
      <c r="BR68" s="1275"/>
      <c r="BS68" s="1275"/>
      <c r="BT68" s="1275"/>
      <c r="BU68" s="1275"/>
      <c r="BV68" s="1275"/>
      <c r="BW68" s="1275"/>
      <c r="BX68" s="1275"/>
      <c r="BY68" s="1275"/>
      <c r="BZ68" s="1275"/>
      <c r="CA68" s="1275"/>
      <c r="CB68" s="1275"/>
      <c r="CC68" s="1275"/>
      <c r="CD68" s="1275"/>
      <c r="CE68" s="1275"/>
      <c r="CF68" s="1275"/>
      <c r="CG68" s="1275"/>
      <c r="CH68" s="1275"/>
      <c r="CI68" s="1275"/>
      <c r="CJ68" s="1275"/>
      <c r="CK68" s="1275"/>
      <c r="CL68" s="1275"/>
      <c r="CM68" s="1275"/>
      <c r="CN68" s="1275"/>
      <c r="CO68" s="1275"/>
      <c r="CP68" s="1275"/>
      <c r="CQ68" s="1275"/>
      <c r="CR68" s="1275"/>
      <c r="CS68" s="1275"/>
      <c r="CT68" s="1275"/>
      <c r="CU68" s="1275"/>
      <c r="CV68" s="1275"/>
      <c r="CW68" s="1275"/>
      <c r="CX68" s="1275"/>
      <c r="CY68" s="1275"/>
      <c r="CZ68" s="1275"/>
      <c r="DA68" s="1275"/>
      <c r="DB68" s="1275"/>
      <c r="DC68" s="1276"/>
    </row>
    <row r="69" spans="2:107" ht="13.5" x14ac:dyDescent="0.15">
      <c r="B69" s="365"/>
      <c r="AN69" s="1277"/>
      <c r="AO69" s="1278"/>
      <c r="AP69" s="1278"/>
      <c r="AQ69" s="1278"/>
      <c r="AR69" s="1278"/>
      <c r="AS69" s="1278"/>
      <c r="AT69" s="1278"/>
      <c r="AU69" s="1278"/>
      <c r="AV69" s="1278"/>
      <c r="AW69" s="1278"/>
      <c r="AX69" s="1278"/>
      <c r="AY69" s="1278"/>
      <c r="AZ69" s="1278"/>
      <c r="BA69" s="1278"/>
      <c r="BB69" s="1278"/>
      <c r="BC69" s="1278"/>
      <c r="BD69" s="1278"/>
      <c r="BE69" s="1278"/>
      <c r="BF69" s="1278"/>
      <c r="BG69" s="1278"/>
      <c r="BH69" s="1278"/>
      <c r="BI69" s="1278"/>
      <c r="BJ69" s="1278"/>
      <c r="BK69" s="1278"/>
      <c r="BL69" s="1278"/>
      <c r="BM69" s="1278"/>
      <c r="BN69" s="1278"/>
      <c r="BO69" s="1278"/>
      <c r="BP69" s="1278"/>
      <c r="BQ69" s="1278"/>
      <c r="BR69" s="1278"/>
      <c r="BS69" s="1278"/>
      <c r="BT69" s="1278"/>
      <c r="BU69" s="1278"/>
      <c r="BV69" s="1278"/>
      <c r="BW69" s="1278"/>
      <c r="BX69" s="1278"/>
      <c r="BY69" s="1278"/>
      <c r="BZ69" s="1278"/>
      <c r="CA69" s="1278"/>
      <c r="CB69" s="1278"/>
      <c r="CC69" s="1278"/>
      <c r="CD69" s="1278"/>
      <c r="CE69" s="1278"/>
      <c r="CF69" s="1278"/>
      <c r="CG69" s="1278"/>
      <c r="CH69" s="1278"/>
      <c r="CI69" s="1278"/>
      <c r="CJ69" s="1278"/>
      <c r="CK69" s="1278"/>
      <c r="CL69" s="1278"/>
      <c r="CM69" s="1278"/>
      <c r="CN69" s="1278"/>
      <c r="CO69" s="1278"/>
      <c r="CP69" s="1278"/>
      <c r="CQ69" s="1278"/>
      <c r="CR69" s="1278"/>
      <c r="CS69" s="1278"/>
      <c r="CT69" s="1278"/>
      <c r="CU69" s="1278"/>
      <c r="CV69" s="1278"/>
      <c r="CW69" s="1278"/>
      <c r="CX69" s="1278"/>
      <c r="CY69" s="1278"/>
      <c r="CZ69" s="1278"/>
      <c r="DA69" s="1278"/>
      <c r="DB69" s="1278"/>
      <c r="DC69" s="1279"/>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616</v>
      </c>
    </row>
    <row r="72" spans="2:107" ht="13.5" x14ac:dyDescent="0.15">
      <c r="B72" s="365"/>
      <c r="G72" s="1259"/>
      <c r="H72" s="1259"/>
      <c r="I72" s="1259"/>
      <c r="J72" s="1259"/>
      <c r="K72" s="373"/>
      <c r="L72" s="373"/>
      <c r="M72" s="372"/>
      <c r="N72" s="372"/>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62" t="s">
        <v>567</v>
      </c>
      <c r="BQ72" s="1262"/>
      <c r="BR72" s="1262"/>
      <c r="BS72" s="1262"/>
      <c r="BT72" s="1262"/>
      <c r="BU72" s="1262"/>
      <c r="BV72" s="1262"/>
      <c r="BW72" s="1262"/>
      <c r="BX72" s="1262" t="s">
        <v>568</v>
      </c>
      <c r="BY72" s="1262"/>
      <c r="BZ72" s="1262"/>
      <c r="CA72" s="1262"/>
      <c r="CB72" s="1262"/>
      <c r="CC72" s="1262"/>
      <c r="CD72" s="1262"/>
      <c r="CE72" s="1262"/>
      <c r="CF72" s="1262" t="s">
        <v>569</v>
      </c>
      <c r="CG72" s="1262"/>
      <c r="CH72" s="1262"/>
      <c r="CI72" s="1262"/>
      <c r="CJ72" s="1262"/>
      <c r="CK72" s="1262"/>
      <c r="CL72" s="1262"/>
      <c r="CM72" s="1262"/>
      <c r="CN72" s="1262" t="s">
        <v>570</v>
      </c>
      <c r="CO72" s="1262"/>
      <c r="CP72" s="1262"/>
      <c r="CQ72" s="1262"/>
      <c r="CR72" s="1262"/>
      <c r="CS72" s="1262"/>
      <c r="CT72" s="1262"/>
      <c r="CU72" s="1262"/>
      <c r="CV72" s="1262" t="s">
        <v>571</v>
      </c>
      <c r="CW72" s="1262"/>
      <c r="CX72" s="1262"/>
      <c r="CY72" s="1262"/>
      <c r="CZ72" s="1262"/>
      <c r="DA72" s="1262"/>
      <c r="DB72" s="1262"/>
      <c r="DC72" s="1262"/>
    </row>
    <row r="73" spans="2:107" ht="13.5" x14ac:dyDescent="0.15">
      <c r="B73" s="365"/>
      <c r="G73" s="1270"/>
      <c r="H73" s="1270"/>
      <c r="I73" s="1270"/>
      <c r="J73" s="1270"/>
      <c r="K73" s="1260"/>
      <c r="L73" s="1260"/>
      <c r="M73" s="1260"/>
      <c r="N73" s="1260"/>
      <c r="AM73" s="371"/>
      <c r="AN73" s="1263" t="s">
        <v>615</v>
      </c>
      <c r="AO73" s="1263"/>
      <c r="AP73" s="1263"/>
      <c r="AQ73" s="1263"/>
      <c r="AR73" s="1263"/>
      <c r="AS73" s="1263"/>
      <c r="AT73" s="1263"/>
      <c r="AU73" s="1263"/>
      <c r="AV73" s="1263"/>
      <c r="AW73" s="1263"/>
      <c r="AX73" s="1263"/>
      <c r="AY73" s="1263"/>
      <c r="AZ73" s="1263"/>
      <c r="BA73" s="1263"/>
      <c r="BB73" s="1263" t="s">
        <v>613</v>
      </c>
      <c r="BC73" s="1263"/>
      <c r="BD73" s="1263"/>
      <c r="BE73" s="1263"/>
      <c r="BF73" s="1263"/>
      <c r="BG73" s="1263"/>
      <c r="BH73" s="1263"/>
      <c r="BI73" s="1263"/>
      <c r="BJ73" s="1263"/>
      <c r="BK73" s="1263"/>
      <c r="BL73" s="1263"/>
      <c r="BM73" s="1263"/>
      <c r="BN73" s="1263"/>
      <c r="BO73" s="1263"/>
      <c r="BP73" s="1261">
        <v>44.3</v>
      </c>
      <c r="BQ73" s="1261"/>
      <c r="BR73" s="1261"/>
      <c r="BS73" s="1261"/>
      <c r="BT73" s="1261"/>
      <c r="BU73" s="1261"/>
      <c r="BV73" s="1261"/>
      <c r="BW73" s="1261"/>
      <c r="BX73" s="1261">
        <v>49.8</v>
      </c>
      <c r="BY73" s="1261"/>
      <c r="BZ73" s="1261"/>
      <c r="CA73" s="1261"/>
      <c r="CB73" s="1261"/>
      <c r="CC73" s="1261"/>
      <c r="CD73" s="1261"/>
      <c r="CE73" s="1261"/>
      <c r="CF73" s="1261">
        <v>47.1</v>
      </c>
      <c r="CG73" s="1261"/>
      <c r="CH73" s="1261"/>
      <c r="CI73" s="1261"/>
      <c r="CJ73" s="1261"/>
      <c r="CK73" s="1261"/>
      <c r="CL73" s="1261"/>
      <c r="CM73" s="1261"/>
      <c r="CN73" s="1261">
        <v>35.700000000000003</v>
      </c>
      <c r="CO73" s="1261"/>
      <c r="CP73" s="1261"/>
      <c r="CQ73" s="1261"/>
      <c r="CR73" s="1261"/>
      <c r="CS73" s="1261"/>
      <c r="CT73" s="1261"/>
      <c r="CU73" s="1261"/>
      <c r="CV73" s="1261">
        <v>32.1</v>
      </c>
      <c r="CW73" s="1261"/>
      <c r="CX73" s="1261"/>
      <c r="CY73" s="1261"/>
      <c r="CZ73" s="1261"/>
      <c r="DA73" s="1261"/>
      <c r="DB73" s="1261"/>
      <c r="DC73" s="1261"/>
    </row>
    <row r="74" spans="2:107" ht="13.5" x14ac:dyDescent="0.15">
      <c r="B74" s="365"/>
      <c r="G74" s="1270"/>
      <c r="H74" s="1270"/>
      <c r="I74" s="1270"/>
      <c r="J74" s="1270"/>
      <c r="K74" s="1260"/>
      <c r="L74" s="1260"/>
      <c r="M74" s="1260"/>
      <c r="N74" s="1260"/>
      <c r="AM74" s="371"/>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1"/>
      <c r="BQ74" s="1261"/>
      <c r="BR74" s="1261"/>
      <c r="BS74" s="1261"/>
      <c r="BT74" s="1261"/>
      <c r="BU74" s="1261"/>
      <c r="BV74" s="1261"/>
      <c r="BW74" s="1261"/>
      <c r="BX74" s="1261"/>
      <c r="BY74" s="1261"/>
      <c r="BZ74" s="1261"/>
      <c r="CA74" s="1261"/>
      <c r="CB74" s="1261"/>
      <c r="CC74" s="1261"/>
      <c r="CD74" s="1261"/>
      <c r="CE74" s="1261"/>
      <c r="CF74" s="1261"/>
      <c r="CG74" s="1261"/>
      <c r="CH74" s="1261"/>
      <c r="CI74" s="1261"/>
      <c r="CJ74" s="1261"/>
      <c r="CK74" s="1261"/>
      <c r="CL74" s="1261"/>
      <c r="CM74" s="1261"/>
      <c r="CN74" s="1261"/>
      <c r="CO74" s="1261"/>
      <c r="CP74" s="1261"/>
      <c r="CQ74" s="1261"/>
      <c r="CR74" s="1261"/>
      <c r="CS74" s="1261"/>
      <c r="CT74" s="1261"/>
      <c r="CU74" s="1261"/>
      <c r="CV74" s="1261"/>
      <c r="CW74" s="1261"/>
      <c r="CX74" s="1261"/>
      <c r="CY74" s="1261"/>
      <c r="CZ74" s="1261"/>
      <c r="DA74" s="1261"/>
      <c r="DB74" s="1261"/>
      <c r="DC74" s="1261"/>
    </row>
    <row r="75" spans="2:107" ht="13.5" x14ac:dyDescent="0.15">
      <c r="B75" s="365"/>
      <c r="G75" s="1270"/>
      <c r="H75" s="1270"/>
      <c r="I75" s="1259"/>
      <c r="J75" s="1259"/>
      <c r="K75" s="1264"/>
      <c r="L75" s="1264"/>
      <c r="M75" s="1264"/>
      <c r="N75" s="1264"/>
      <c r="AM75" s="371"/>
      <c r="AN75" s="1263"/>
      <c r="AO75" s="1263"/>
      <c r="AP75" s="1263"/>
      <c r="AQ75" s="1263"/>
      <c r="AR75" s="1263"/>
      <c r="AS75" s="1263"/>
      <c r="AT75" s="1263"/>
      <c r="AU75" s="1263"/>
      <c r="AV75" s="1263"/>
      <c r="AW75" s="1263"/>
      <c r="AX75" s="1263"/>
      <c r="AY75" s="1263"/>
      <c r="AZ75" s="1263"/>
      <c r="BA75" s="1263"/>
      <c r="BB75" s="1263" t="s">
        <v>612</v>
      </c>
      <c r="BC75" s="1263"/>
      <c r="BD75" s="1263"/>
      <c r="BE75" s="1263"/>
      <c r="BF75" s="1263"/>
      <c r="BG75" s="1263"/>
      <c r="BH75" s="1263"/>
      <c r="BI75" s="1263"/>
      <c r="BJ75" s="1263"/>
      <c r="BK75" s="1263"/>
      <c r="BL75" s="1263"/>
      <c r="BM75" s="1263"/>
      <c r="BN75" s="1263"/>
      <c r="BO75" s="1263"/>
      <c r="BP75" s="1261">
        <v>4.7</v>
      </c>
      <c r="BQ75" s="1261"/>
      <c r="BR75" s="1261"/>
      <c r="BS75" s="1261"/>
      <c r="BT75" s="1261"/>
      <c r="BU75" s="1261"/>
      <c r="BV75" s="1261"/>
      <c r="BW75" s="1261"/>
      <c r="BX75" s="1261">
        <v>4.7</v>
      </c>
      <c r="BY75" s="1261"/>
      <c r="BZ75" s="1261"/>
      <c r="CA75" s="1261"/>
      <c r="CB75" s="1261"/>
      <c r="CC75" s="1261"/>
      <c r="CD75" s="1261"/>
      <c r="CE75" s="1261"/>
      <c r="CF75" s="1261">
        <v>4.9000000000000004</v>
      </c>
      <c r="CG75" s="1261"/>
      <c r="CH75" s="1261"/>
      <c r="CI75" s="1261"/>
      <c r="CJ75" s="1261"/>
      <c r="CK75" s="1261"/>
      <c r="CL75" s="1261"/>
      <c r="CM75" s="1261"/>
      <c r="CN75" s="1261">
        <v>4.7</v>
      </c>
      <c r="CO75" s="1261"/>
      <c r="CP75" s="1261"/>
      <c r="CQ75" s="1261"/>
      <c r="CR75" s="1261"/>
      <c r="CS75" s="1261"/>
      <c r="CT75" s="1261"/>
      <c r="CU75" s="1261"/>
      <c r="CV75" s="1261">
        <v>4.9000000000000004</v>
      </c>
      <c r="CW75" s="1261"/>
      <c r="CX75" s="1261"/>
      <c r="CY75" s="1261"/>
      <c r="CZ75" s="1261"/>
      <c r="DA75" s="1261"/>
      <c r="DB75" s="1261"/>
      <c r="DC75" s="1261"/>
    </row>
    <row r="76" spans="2:107" ht="13.5" x14ac:dyDescent="0.15">
      <c r="B76" s="365"/>
      <c r="G76" s="1270"/>
      <c r="H76" s="1270"/>
      <c r="I76" s="1259"/>
      <c r="J76" s="1259"/>
      <c r="K76" s="1264"/>
      <c r="L76" s="1264"/>
      <c r="M76" s="1264"/>
      <c r="N76" s="1264"/>
      <c r="AM76" s="371"/>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1"/>
      <c r="BQ76" s="1261"/>
      <c r="BR76" s="1261"/>
      <c r="BS76" s="1261"/>
      <c r="BT76" s="1261"/>
      <c r="BU76" s="1261"/>
      <c r="BV76" s="1261"/>
      <c r="BW76" s="1261"/>
      <c r="BX76" s="1261"/>
      <c r="BY76" s="1261"/>
      <c r="BZ76" s="1261"/>
      <c r="CA76" s="1261"/>
      <c r="CB76" s="1261"/>
      <c r="CC76" s="1261"/>
      <c r="CD76" s="1261"/>
      <c r="CE76" s="1261"/>
      <c r="CF76" s="1261"/>
      <c r="CG76" s="1261"/>
      <c r="CH76" s="1261"/>
      <c r="CI76" s="1261"/>
      <c r="CJ76" s="1261"/>
      <c r="CK76" s="1261"/>
      <c r="CL76" s="1261"/>
      <c r="CM76" s="1261"/>
      <c r="CN76" s="1261"/>
      <c r="CO76" s="1261"/>
      <c r="CP76" s="1261"/>
      <c r="CQ76" s="1261"/>
      <c r="CR76" s="1261"/>
      <c r="CS76" s="1261"/>
      <c r="CT76" s="1261"/>
      <c r="CU76" s="1261"/>
      <c r="CV76" s="1261"/>
      <c r="CW76" s="1261"/>
      <c r="CX76" s="1261"/>
      <c r="CY76" s="1261"/>
      <c r="CZ76" s="1261"/>
      <c r="DA76" s="1261"/>
      <c r="DB76" s="1261"/>
      <c r="DC76" s="1261"/>
    </row>
    <row r="77" spans="2:107" ht="13.5" x14ac:dyDescent="0.15">
      <c r="B77" s="365"/>
      <c r="G77" s="1259"/>
      <c r="H77" s="1259"/>
      <c r="I77" s="1259"/>
      <c r="J77" s="1259"/>
      <c r="K77" s="1260"/>
      <c r="L77" s="1260"/>
      <c r="M77" s="1260"/>
      <c r="N77" s="1260"/>
      <c r="AN77" s="1262" t="s">
        <v>614</v>
      </c>
      <c r="AO77" s="1262"/>
      <c r="AP77" s="1262"/>
      <c r="AQ77" s="1262"/>
      <c r="AR77" s="1262"/>
      <c r="AS77" s="1262"/>
      <c r="AT77" s="1262"/>
      <c r="AU77" s="1262"/>
      <c r="AV77" s="1262"/>
      <c r="AW77" s="1262"/>
      <c r="AX77" s="1262"/>
      <c r="AY77" s="1262"/>
      <c r="AZ77" s="1262"/>
      <c r="BA77" s="1262"/>
      <c r="BB77" s="1263" t="s">
        <v>613</v>
      </c>
      <c r="BC77" s="1263"/>
      <c r="BD77" s="1263"/>
      <c r="BE77" s="1263"/>
      <c r="BF77" s="1263"/>
      <c r="BG77" s="1263"/>
      <c r="BH77" s="1263"/>
      <c r="BI77" s="1263"/>
      <c r="BJ77" s="1263"/>
      <c r="BK77" s="1263"/>
      <c r="BL77" s="1263"/>
      <c r="BM77" s="1263"/>
      <c r="BN77" s="1263"/>
      <c r="BO77" s="1263"/>
      <c r="BP77" s="1261">
        <v>12.1</v>
      </c>
      <c r="BQ77" s="1261"/>
      <c r="BR77" s="1261"/>
      <c r="BS77" s="1261"/>
      <c r="BT77" s="1261"/>
      <c r="BU77" s="1261"/>
      <c r="BV77" s="1261"/>
      <c r="BW77" s="1261"/>
      <c r="BX77" s="1261">
        <v>11.2</v>
      </c>
      <c r="BY77" s="1261"/>
      <c r="BZ77" s="1261"/>
      <c r="CA77" s="1261"/>
      <c r="CB77" s="1261"/>
      <c r="CC77" s="1261"/>
      <c r="CD77" s="1261"/>
      <c r="CE77" s="1261"/>
      <c r="CF77" s="1261">
        <v>7.1</v>
      </c>
      <c r="CG77" s="1261"/>
      <c r="CH77" s="1261"/>
      <c r="CI77" s="1261"/>
      <c r="CJ77" s="1261"/>
      <c r="CK77" s="1261"/>
      <c r="CL77" s="1261"/>
      <c r="CM77" s="1261"/>
      <c r="CN77" s="1261">
        <v>5</v>
      </c>
      <c r="CO77" s="1261"/>
      <c r="CP77" s="1261"/>
      <c r="CQ77" s="1261"/>
      <c r="CR77" s="1261"/>
      <c r="CS77" s="1261"/>
      <c r="CT77" s="1261"/>
      <c r="CU77" s="1261"/>
      <c r="CV77" s="1261">
        <v>0.1</v>
      </c>
      <c r="CW77" s="1261"/>
      <c r="CX77" s="1261"/>
      <c r="CY77" s="1261"/>
      <c r="CZ77" s="1261"/>
      <c r="DA77" s="1261"/>
      <c r="DB77" s="1261"/>
      <c r="DC77" s="1261"/>
    </row>
    <row r="78" spans="2:107" ht="13.5" x14ac:dyDescent="0.15">
      <c r="B78" s="365"/>
      <c r="G78" s="1259"/>
      <c r="H78" s="1259"/>
      <c r="I78" s="1259"/>
      <c r="J78" s="1259"/>
      <c r="K78" s="1260"/>
      <c r="L78" s="1260"/>
      <c r="M78" s="1260"/>
      <c r="N78" s="1260"/>
      <c r="AN78" s="1262"/>
      <c r="AO78" s="1262"/>
      <c r="AP78" s="1262"/>
      <c r="AQ78" s="1262"/>
      <c r="AR78" s="1262"/>
      <c r="AS78" s="1262"/>
      <c r="AT78" s="1262"/>
      <c r="AU78" s="1262"/>
      <c r="AV78" s="1262"/>
      <c r="AW78" s="1262"/>
      <c r="AX78" s="1262"/>
      <c r="AY78" s="1262"/>
      <c r="AZ78" s="1262"/>
      <c r="BA78" s="1262"/>
      <c r="BB78" s="1263"/>
      <c r="BC78" s="1263"/>
      <c r="BD78" s="1263"/>
      <c r="BE78" s="1263"/>
      <c r="BF78" s="1263"/>
      <c r="BG78" s="1263"/>
      <c r="BH78" s="1263"/>
      <c r="BI78" s="1263"/>
      <c r="BJ78" s="1263"/>
      <c r="BK78" s="1263"/>
      <c r="BL78" s="1263"/>
      <c r="BM78" s="1263"/>
      <c r="BN78" s="1263"/>
      <c r="BO78" s="1263"/>
      <c r="BP78" s="1261"/>
      <c r="BQ78" s="1261"/>
      <c r="BR78" s="1261"/>
      <c r="BS78" s="1261"/>
      <c r="BT78" s="1261"/>
      <c r="BU78" s="1261"/>
      <c r="BV78" s="1261"/>
      <c r="BW78" s="1261"/>
      <c r="BX78" s="1261"/>
      <c r="BY78" s="1261"/>
      <c r="BZ78" s="1261"/>
      <c r="CA78" s="1261"/>
      <c r="CB78" s="1261"/>
      <c r="CC78" s="1261"/>
      <c r="CD78" s="1261"/>
      <c r="CE78" s="1261"/>
      <c r="CF78" s="1261"/>
      <c r="CG78" s="1261"/>
      <c r="CH78" s="1261"/>
      <c r="CI78" s="1261"/>
      <c r="CJ78" s="1261"/>
      <c r="CK78" s="1261"/>
      <c r="CL78" s="1261"/>
      <c r="CM78" s="1261"/>
      <c r="CN78" s="1261"/>
      <c r="CO78" s="1261"/>
      <c r="CP78" s="1261"/>
      <c r="CQ78" s="1261"/>
      <c r="CR78" s="1261"/>
      <c r="CS78" s="1261"/>
      <c r="CT78" s="1261"/>
      <c r="CU78" s="1261"/>
      <c r="CV78" s="1261"/>
      <c r="CW78" s="1261"/>
      <c r="CX78" s="1261"/>
      <c r="CY78" s="1261"/>
      <c r="CZ78" s="1261"/>
      <c r="DA78" s="1261"/>
      <c r="DB78" s="1261"/>
      <c r="DC78" s="1261"/>
    </row>
    <row r="79" spans="2:107" ht="13.5" x14ac:dyDescent="0.15">
      <c r="B79" s="365"/>
      <c r="G79" s="1259"/>
      <c r="H79" s="1259"/>
      <c r="I79" s="1265"/>
      <c r="J79" s="1265"/>
      <c r="K79" s="1266"/>
      <c r="L79" s="1266"/>
      <c r="M79" s="1266"/>
      <c r="N79" s="1266"/>
      <c r="AN79" s="1262"/>
      <c r="AO79" s="1262"/>
      <c r="AP79" s="1262"/>
      <c r="AQ79" s="1262"/>
      <c r="AR79" s="1262"/>
      <c r="AS79" s="1262"/>
      <c r="AT79" s="1262"/>
      <c r="AU79" s="1262"/>
      <c r="AV79" s="1262"/>
      <c r="AW79" s="1262"/>
      <c r="AX79" s="1262"/>
      <c r="AY79" s="1262"/>
      <c r="AZ79" s="1262"/>
      <c r="BA79" s="1262"/>
      <c r="BB79" s="1263" t="s">
        <v>612</v>
      </c>
      <c r="BC79" s="1263"/>
      <c r="BD79" s="1263"/>
      <c r="BE79" s="1263"/>
      <c r="BF79" s="1263"/>
      <c r="BG79" s="1263"/>
      <c r="BH79" s="1263"/>
      <c r="BI79" s="1263"/>
      <c r="BJ79" s="1263"/>
      <c r="BK79" s="1263"/>
      <c r="BL79" s="1263"/>
      <c r="BM79" s="1263"/>
      <c r="BN79" s="1263"/>
      <c r="BO79" s="1263"/>
      <c r="BP79" s="1261">
        <v>3.5</v>
      </c>
      <c r="BQ79" s="1261"/>
      <c r="BR79" s="1261"/>
      <c r="BS79" s="1261"/>
      <c r="BT79" s="1261"/>
      <c r="BU79" s="1261"/>
      <c r="BV79" s="1261"/>
      <c r="BW79" s="1261"/>
      <c r="BX79" s="1261">
        <v>3.5</v>
      </c>
      <c r="BY79" s="1261"/>
      <c r="BZ79" s="1261"/>
      <c r="CA79" s="1261"/>
      <c r="CB79" s="1261"/>
      <c r="CC79" s="1261"/>
      <c r="CD79" s="1261"/>
      <c r="CE79" s="1261"/>
      <c r="CF79" s="1261">
        <v>3.4</v>
      </c>
      <c r="CG79" s="1261"/>
      <c r="CH79" s="1261"/>
      <c r="CI79" s="1261"/>
      <c r="CJ79" s="1261"/>
      <c r="CK79" s="1261"/>
      <c r="CL79" s="1261"/>
      <c r="CM79" s="1261"/>
      <c r="CN79" s="1261">
        <v>3.6</v>
      </c>
      <c r="CO79" s="1261"/>
      <c r="CP79" s="1261"/>
      <c r="CQ79" s="1261"/>
      <c r="CR79" s="1261"/>
      <c r="CS79" s="1261"/>
      <c r="CT79" s="1261"/>
      <c r="CU79" s="1261"/>
      <c r="CV79" s="1261">
        <v>3.6</v>
      </c>
      <c r="CW79" s="1261"/>
      <c r="CX79" s="1261"/>
      <c r="CY79" s="1261"/>
      <c r="CZ79" s="1261"/>
      <c r="DA79" s="1261"/>
      <c r="DB79" s="1261"/>
      <c r="DC79" s="1261"/>
    </row>
    <row r="80" spans="2:107" ht="13.5" x14ac:dyDescent="0.15">
      <c r="B80" s="365"/>
      <c r="G80" s="1259"/>
      <c r="H80" s="1259"/>
      <c r="I80" s="1265"/>
      <c r="J80" s="1265"/>
      <c r="K80" s="1266"/>
      <c r="L80" s="1266"/>
      <c r="M80" s="1266"/>
      <c r="N80" s="1266"/>
      <c r="AN80" s="1262"/>
      <c r="AO80" s="1262"/>
      <c r="AP80" s="1262"/>
      <c r="AQ80" s="1262"/>
      <c r="AR80" s="1262"/>
      <c r="AS80" s="1262"/>
      <c r="AT80" s="1262"/>
      <c r="AU80" s="1262"/>
      <c r="AV80" s="1262"/>
      <c r="AW80" s="1262"/>
      <c r="AX80" s="1262"/>
      <c r="AY80" s="1262"/>
      <c r="AZ80" s="1262"/>
      <c r="BA80" s="1262"/>
      <c r="BB80" s="1263"/>
      <c r="BC80" s="1263"/>
      <c r="BD80" s="1263"/>
      <c r="BE80" s="1263"/>
      <c r="BF80" s="1263"/>
      <c r="BG80" s="1263"/>
      <c r="BH80" s="1263"/>
      <c r="BI80" s="1263"/>
      <c r="BJ80" s="1263"/>
      <c r="BK80" s="1263"/>
      <c r="BL80" s="1263"/>
      <c r="BM80" s="1263"/>
      <c r="BN80" s="1263"/>
      <c r="BO80" s="1263"/>
      <c r="BP80" s="1261"/>
      <c r="BQ80" s="1261"/>
      <c r="BR80" s="1261"/>
      <c r="BS80" s="1261"/>
      <c r="BT80" s="1261"/>
      <c r="BU80" s="1261"/>
      <c r="BV80" s="1261"/>
      <c r="BW80" s="1261"/>
      <c r="BX80" s="1261"/>
      <c r="BY80" s="1261"/>
      <c r="BZ80" s="1261"/>
      <c r="CA80" s="1261"/>
      <c r="CB80" s="1261"/>
      <c r="CC80" s="1261"/>
      <c r="CD80" s="1261"/>
      <c r="CE80" s="1261"/>
      <c r="CF80" s="1261"/>
      <c r="CG80" s="1261"/>
      <c r="CH80" s="1261"/>
      <c r="CI80" s="1261"/>
      <c r="CJ80" s="1261"/>
      <c r="CK80" s="1261"/>
      <c r="CL80" s="1261"/>
      <c r="CM80" s="1261"/>
      <c r="CN80" s="1261"/>
      <c r="CO80" s="1261"/>
      <c r="CP80" s="1261"/>
      <c r="CQ80" s="1261"/>
      <c r="CR80" s="1261"/>
      <c r="CS80" s="1261"/>
      <c r="CT80" s="1261"/>
      <c r="CU80" s="1261"/>
      <c r="CV80" s="1261"/>
      <c r="CW80" s="1261"/>
      <c r="CX80" s="1261"/>
      <c r="CY80" s="1261"/>
      <c r="CZ80" s="1261"/>
      <c r="DA80" s="1261"/>
      <c r="DB80" s="1261"/>
      <c r="DC80" s="1261"/>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uDYSNI/QWhAqj2n5MP/W8e8go1Uj/I9URXwlRN9Inc/G4bD/VvEkgHAB3Lx2gi3LtsF+353X0C6geixSHSWarA==" saltValue="1tFAVtIU5fNmrJ023B1Csw=="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514</v>
      </c>
    </row>
  </sheetData>
  <sheetProtection algorithmName="SHA-512" hashValue="JxcZp3gdoOmHR/Er13oKesoiIanc3/kYvOMwMgTtnspVr7MPjjdpHA2mUKrLk5S1/0eQenzui1CTrBNGJRvNaA==" saltValue="2R4yxbA0XMnesA75x+Yj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514</v>
      </c>
    </row>
  </sheetData>
  <sheetProtection algorithmName="SHA-512" hashValue="usk0t8rCBxOSodCFPa24hA9ouzY9N5lNaQ8TR5ts3t7X7sQS0478tQ0YQRKLI1zT+ZEWCRx5SfHjNfly7zglBg==" saltValue="FhHGgU6YflzlyzVMhyF3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564</v>
      </c>
      <c r="G2" s="151"/>
      <c r="H2" s="152"/>
    </row>
    <row r="3" spans="1:8" x14ac:dyDescent="0.15">
      <c r="A3" s="148" t="s">
        <v>557</v>
      </c>
      <c r="B3" s="153"/>
      <c r="C3" s="154"/>
      <c r="D3" s="155">
        <v>43649</v>
      </c>
      <c r="E3" s="156"/>
      <c r="F3" s="157">
        <v>33173</v>
      </c>
      <c r="G3" s="158"/>
      <c r="H3" s="159"/>
    </row>
    <row r="4" spans="1:8" x14ac:dyDescent="0.15">
      <c r="A4" s="160"/>
      <c r="B4" s="161"/>
      <c r="C4" s="162"/>
      <c r="D4" s="163">
        <v>24878</v>
      </c>
      <c r="E4" s="164"/>
      <c r="F4" s="165">
        <v>20353</v>
      </c>
      <c r="G4" s="166"/>
      <c r="H4" s="167"/>
    </row>
    <row r="5" spans="1:8" x14ac:dyDescent="0.15">
      <c r="A5" s="148" t="s">
        <v>559</v>
      </c>
      <c r="B5" s="153"/>
      <c r="C5" s="154"/>
      <c r="D5" s="155">
        <v>61855</v>
      </c>
      <c r="E5" s="156"/>
      <c r="F5" s="157">
        <v>37644</v>
      </c>
      <c r="G5" s="158"/>
      <c r="H5" s="159"/>
    </row>
    <row r="6" spans="1:8" x14ac:dyDescent="0.15">
      <c r="A6" s="160"/>
      <c r="B6" s="161"/>
      <c r="C6" s="162"/>
      <c r="D6" s="163">
        <v>38977</v>
      </c>
      <c r="E6" s="164"/>
      <c r="F6" s="165">
        <v>24939</v>
      </c>
      <c r="G6" s="166"/>
      <c r="H6" s="167"/>
    </row>
    <row r="7" spans="1:8" x14ac:dyDescent="0.15">
      <c r="A7" s="148" t="s">
        <v>560</v>
      </c>
      <c r="B7" s="153"/>
      <c r="C7" s="154"/>
      <c r="D7" s="155">
        <v>42280</v>
      </c>
      <c r="E7" s="156"/>
      <c r="F7" s="157">
        <v>39221</v>
      </c>
      <c r="G7" s="158"/>
      <c r="H7" s="159"/>
    </row>
    <row r="8" spans="1:8" x14ac:dyDescent="0.15">
      <c r="A8" s="160"/>
      <c r="B8" s="161"/>
      <c r="C8" s="162"/>
      <c r="D8" s="163">
        <v>27020</v>
      </c>
      <c r="E8" s="164"/>
      <c r="F8" s="165">
        <v>24821</v>
      </c>
      <c r="G8" s="166"/>
      <c r="H8" s="167"/>
    </row>
    <row r="9" spans="1:8" x14ac:dyDescent="0.15">
      <c r="A9" s="148" t="s">
        <v>561</v>
      </c>
      <c r="B9" s="153"/>
      <c r="C9" s="154"/>
      <c r="D9" s="155">
        <v>30214</v>
      </c>
      <c r="E9" s="156"/>
      <c r="F9" s="157">
        <v>38566</v>
      </c>
      <c r="G9" s="158"/>
      <c r="H9" s="159"/>
    </row>
    <row r="10" spans="1:8" x14ac:dyDescent="0.15">
      <c r="A10" s="160"/>
      <c r="B10" s="161"/>
      <c r="C10" s="162"/>
      <c r="D10" s="163">
        <v>14618</v>
      </c>
      <c r="E10" s="164"/>
      <c r="F10" s="165">
        <v>24059</v>
      </c>
      <c r="G10" s="166"/>
      <c r="H10" s="167"/>
    </row>
    <row r="11" spans="1:8" x14ac:dyDescent="0.15">
      <c r="A11" s="148" t="s">
        <v>562</v>
      </c>
      <c r="B11" s="153"/>
      <c r="C11" s="154"/>
      <c r="D11" s="155">
        <v>33302</v>
      </c>
      <c r="E11" s="156"/>
      <c r="F11" s="157">
        <v>35156</v>
      </c>
      <c r="G11" s="158"/>
      <c r="H11" s="159"/>
    </row>
    <row r="12" spans="1:8" x14ac:dyDescent="0.15">
      <c r="A12" s="160"/>
      <c r="B12" s="161"/>
      <c r="C12" s="168"/>
      <c r="D12" s="163">
        <v>16329</v>
      </c>
      <c r="E12" s="164"/>
      <c r="F12" s="165">
        <v>22430</v>
      </c>
      <c r="G12" s="166"/>
      <c r="H12" s="167"/>
    </row>
    <row r="13" spans="1:8" x14ac:dyDescent="0.15">
      <c r="A13" s="148"/>
      <c r="B13" s="153"/>
      <c r="C13" s="169"/>
      <c r="D13" s="170">
        <v>42260</v>
      </c>
      <c r="E13" s="171"/>
      <c r="F13" s="172">
        <v>36752</v>
      </c>
      <c r="G13" s="173"/>
      <c r="H13" s="159"/>
    </row>
    <row r="14" spans="1:8" x14ac:dyDescent="0.15">
      <c r="A14" s="160"/>
      <c r="B14" s="161"/>
      <c r="C14" s="162"/>
      <c r="D14" s="163">
        <v>24364</v>
      </c>
      <c r="E14" s="164"/>
      <c r="F14" s="165">
        <v>23320</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0.25</v>
      </c>
      <c r="C19" s="174">
        <f>ROUND(VALUE(SUBSTITUTE(実質収支比率等に係る経年分析!G$48,"▲","-")),2)</f>
        <v>0.35</v>
      </c>
      <c r="D19" s="174">
        <f>ROUND(VALUE(SUBSTITUTE(実質収支比率等に係る経年分析!H$48,"▲","-")),2)</f>
        <v>3.51</v>
      </c>
      <c r="E19" s="174">
        <f>ROUND(VALUE(SUBSTITUTE(実質収支比率等に係る経年分析!I$48,"▲","-")),2)</f>
        <v>4</v>
      </c>
      <c r="F19" s="174">
        <f>ROUND(VALUE(SUBSTITUTE(実質収支比率等に係る経年分析!J$48,"▲","-")),2)</f>
        <v>1.1299999999999999</v>
      </c>
    </row>
    <row r="20" spans="1:11" x14ac:dyDescent="0.15">
      <c r="A20" s="174" t="s">
        <v>59</v>
      </c>
      <c r="B20" s="174">
        <f>ROUND(VALUE(SUBSTITUTE(実質収支比率等に係る経年分析!F$47,"▲","-")),2)</f>
        <v>16.18</v>
      </c>
      <c r="C20" s="174">
        <f>ROUND(VALUE(SUBSTITUTE(実質収支比率等に係る経年分析!G$47,"▲","-")),2)</f>
        <v>12.93</v>
      </c>
      <c r="D20" s="174">
        <f>ROUND(VALUE(SUBSTITUTE(実質収支比率等に係る経年分析!H$47,"▲","-")),2)</f>
        <v>12.89</v>
      </c>
      <c r="E20" s="174">
        <f>ROUND(VALUE(SUBSTITUTE(実質収支比率等に係る経年分析!I$47,"▲","-")),2)</f>
        <v>14.22</v>
      </c>
      <c r="F20" s="174">
        <f>ROUND(VALUE(SUBSTITUTE(実質収支比率等に係る経年分析!J$47,"▲","-")),2)</f>
        <v>16.45</v>
      </c>
    </row>
    <row r="21" spans="1:11" x14ac:dyDescent="0.15">
      <c r="A21" s="174" t="s">
        <v>60</v>
      </c>
      <c r="B21" s="174">
        <f>IF(ISNUMBER(VALUE(SUBSTITUTE(実質収支比率等に係る経年分析!F$49,"▲","-"))),ROUND(VALUE(SUBSTITUTE(実質収支比率等に係る経年分析!F$49,"▲","-")),2),NA())</f>
        <v>-3.16</v>
      </c>
      <c r="C21" s="174">
        <f>IF(ISNUMBER(VALUE(SUBSTITUTE(実質収支比率等に係る経年分析!G$49,"▲","-"))),ROUND(VALUE(SUBSTITUTE(実質収支比率等に係る経年分析!G$49,"▲","-")),2),NA())</f>
        <v>-3.31</v>
      </c>
      <c r="D21" s="174">
        <f>IF(ISNUMBER(VALUE(SUBSTITUTE(実質収支比率等に係る経年分析!H$49,"▲","-"))),ROUND(VALUE(SUBSTITUTE(実質収支比率等に係る経年分析!H$49,"▲","-")),2),NA())</f>
        <v>3.38</v>
      </c>
      <c r="E21" s="174">
        <f>IF(ISNUMBER(VALUE(SUBSTITUTE(実質収支比率等に係る経年分析!I$49,"▲","-"))),ROUND(VALUE(SUBSTITUTE(実質収支比率等に係る経年分析!I$49,"▲","-")),2),NA())</f>
        <v>2.35</v>
      </c>
      <c r="F21" s="174">
        <f>IF(ISNUMBER(VALUE(SUBSTITUTE(実質収支比率等に係る経年分析!J$49,"▲","-"))),ROUND(VALUE(SUBSTITUTE(実質収支比率等に係る経年分析!J$49,"▲","-")),2),NA())</f>
        <v>-0.85</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7.0000000000000007E-2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駐車場事業会計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0.14000000000000001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0.12</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0.25</v>
      </c>
    </row>
    <row r="31" spans="1:11" x14ac:dyDescent="0.15">
      <c r="A31" s="175" t="str">
        <f>IF(連結実質赤字比率に係る赤字・黒字の構成分析!C$39="",NA(),連結実質赤字比率に係る赤字・黒字の構成分析!C$39)</f>
        <v>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3.49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3.97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1.02</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1.17</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4.88</v>
      </c>
    </row>
    <row r="36" spans="1:16" x14ac:dyDescent="0.15">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10.88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17.559999999999999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25.08</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13345</v>
      </c>
      <c r="E42" s="176"/>
      <c r="F42" s="176"/>
      <c r="G42" s="176">
        <f>'実質公債費比率（分子）の構造'!L$52</f>
        <v>12851</v>
      </c>
      <c r="H42" s="176"/>
      <c r="I42" s="176"/>
      <c r="J42" s="176">
        <f>'実質公債費比率（分子）の構造'!M$52</f>
        <v>12752</v>
      </c>
      <c r="K42" s="176"/>
      <c r="L42" s="176"/>
      <c r="M42" s="176">
        <f>'実質公債費比率（分子）の構造'!N$52</f>
        <v>12751</v>
      </c>
      <c r="N42" s="176"/>
      <c r="O42" s="176"/>
      <c r="P42" s="176">
        <f>'実質公債費比率（分子）の構造'!O$52</f>
        <v>13189</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f>'実質公債費比率（分子）の構造'!K$50</f>
        <v>70</v>
      </c>
      <c r="C44" s="176"/>
      <c r="D44" s="176"/>
      <c r="E44" s="176">
        <f>'実質公債費比率（分子）の構造'!L$50</f>
        <v>56</v>
      </c>
      <c r="F44" s="176"/>
      <c r="G44" s="176"/>
      <c r="H44" s="176">
        <f>'実質公債費比率（分子）の構造'!M$50</f>
        <v>45</v>
      </c>
      <c r="I44" s="176"/>
      <c r="J44" s="176"/>
      <c r="K44" s="176">
        <f>'実質公債費比率（分子）の構造'!N$50</f>
        <v>33</v>
      </c>
      <c r="L44" s="176"/>
      <c r="M44" s="176"/>
      <c r="N44" s="176">
        <f>'実質公債費比率（分子）の構造'!O$50</f>
        <v>24</v>
      </c>
      <c r="O44" s="176"/>
      <c r="P44" s="176"/>
    </row>
    <row r="45" spans="1:16" x14ac:dyDescent="0.15">
      <c r="A45" s="176" t="s">
        <v>70</v>
      </c>
      <c r="B45" s="176">
        <f>'実質公債費比率（分子）の構造'!K$49</f>
        <v>10</v>
      </c>
      <c r="C45" s="176"/>
      <c r="D45" s="176"/>
      <c r="E45" s="176">
        <f>'実質公債費比率（分子）の構造'!L$49</f>
        <v>10</v>
      </c>
      <c r="F45" s="176"/>
      <c r="G45" s="176"/>
      <c r="H45" s="176">
        <f>'実質公債費比率（分子）の構造'!M$49</f>
        <v>10</v>
      </c>
      <c r="I45" s="176"/>
      <c r="J45" s="176"/>
      <c r="K45" s="176">
        <f>'実質公債費比率（分子）の構造'!N$49</f>
        <v>10</v>
      </c>
      <c r="L45" s="176"/>
      <c r="M45" s="176"/>
      <c r="N45" s="176">
        <f>'実質公債費比率（分子）の構造'!O$49</f>
        <v>10</v>
      </c>
      <c r="O45" s="176"/>
      <c r="P45" s="176"/>
    </row>
    <row r="46" spans="1:16" x14ac:dyDescent="0.15">
      <c r="A46" s="176" t="s">
        <v>71</v>
      </c>
      <c r="B46" s="176">
        <f>'実質公債費比率（分子）の構造'!K$48</f>
        <v>5164</v>
      </c>
      <c r="C46" s="176"/>
      <c r="D46" s="176"/>
      <c r="E46" s="176">
        <f>'実質公債費比率（分子）の構造'!L$48</f>
        <v>4699</v>
      </c>
      <c r="F46" s="176"/>
      <c r="G46" s="176"/>
      <c r="H46" s="176">
        <f>'実質公債費比率（分子）の構造'!M$48</f>
        <v>4532</v>
      </c>
      <c r="I46" s="176"/>
      <c r="J46" s="176"/>
      <c r="K46" s="176">
        <f>'実質公債費比率（分子）の構造'!N$48</f>
        <v>4416</v>
      </c>
      <c r="L46" s="176"/>
      <c r="M46" s="176"/>
      <c r="N46" s="176">
        <f>'実質公債費比率（分子）の構造'!O$48</f>
        <v>4497</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11066</v>
      </c>
      <c r="C49" s="176"/>
      <c r="D49" s="176"/>
      <c r="E49" s="176">
        <f>'実質公債費比率（分子）の構造'!L$45</f>
        <v>10855</v>
      </c>
      <c r="F49" s="176"/>
      <c r="G49" s="176"/>
      <c r="H49" s="176">
        <f>'実質公債費比率（分子）の構造'!M$45</f>
        <v>10854</v>
      </c>
      <c r="I49" s="176"/>
      <c r="J49" s="176"/>
      <c r="K49" s="176">
        <f>'実質公債費比率（分子）の構造'!N$45</f>
        <v>11125</v>
      </c>
      <c r="L49" s="176"/>
      <c r="M49" s="176"/>
      <c r="N49" s="176">
        <f>'実質公債費比率（分子）の構造'!O$45</f>
        <v>11799</v>
      </c>
      <c r="O49" s="176"/>
      <c r="P49" s="176"/>
    </row>
    <row r="50" spans="1:16" x14ac:dyDescent="0.15">
      <c r="A50" s="176" t="s">
        <v>75</v>
      </c>
      <c r="B50" s="176" t="e">
        <f>NA()</f>
        <v>#N/A</v>
      </c>
      <c r="C50" s="176">
        <f>IF(ISNUMBER('実質公債費比率（分子）の構造'!K$53),'実質公債費比率（分子）の構造'!K$53,NA())</f>
        <v>2965</v>
      </c>
      <c r="D50" s="176" t="e">
        <f>NA()</f>
        <v>#N/A</v>
      </c>
      <c r="E50" s="176" t="e">
        <f>NA()</f>
        <v>#N/A</v>
      </c>
      <c r="F50" s="176">
        <f>IF(ISNUMBER('実質公債費比率（分子）の構造'!L$53),'実質公債費比率（分子）の構造'!L$53,NA())</f>
        <v>2769</v>
      </c>
      <c r="G50" s="176" t="e">
        <f>NA()</f>
        <v>#N/A</v>
      </c>
      <c r="H50" s="176" t="e">
        <f>NA()</f>
        <v>#N/A</v>
      </c>
      <c r="I50" s="176">
        <f>IF(ISNUMBER('実質公債費比率（分子）の構造'!M$53),'実質公債費比率（分子）の構造'!M$53,NA())</f>
        <v>2689</v>
      </c>
      <c r="J50" s="176" t="e">
        <f>NA()</f>
        <v>#N/A</v>
      </c>
      <c r="K50" s="176" t="e">
        <f>NA()</f>
        <v>#N/A</v>
      </c>
      <c r="L50" s="176">
        <f>IF(ISNUMBER('実質公債費比率（分子）の構造'!N$53),'実質公債費比率（分子）の構造'!N$53,NA())</f>
        <v>2833</v>
      </c>
      <c r="M50" s="176" t="e">
        <f>NA()</f>
        <v>#N/A</v>
      </c>
      <c r="N50" s="176" t="e">
        <f>NA()</f>
        <v>#N/A</v>
      </c>
      <c r="O50" s="176">
        <f>IF(ISNUMBER('実質公債費比率（分子）の構造'!O$53),'実質公債費比率（分子）の構造'!O$53,NA())</f>
        <v>3141</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124243</v>
      </c>
      <c r="E56" s="175"/>
      <c r="F56" s="175"/>
      <c r="G56" s="175">
        <f>'将来負担比率（分子）の構造'!J$52</f>
        <v>125269</v>
      </c>
      <c r="H56" s="175"/>
      <c r="I56" s="175"/>
      <c r="J56" s="175">
        <f>'将来負担比率（分子）の構造'!K$52</f>
        <v>123146</v>
      </c>
      <c r="K56" s="175"/>
      <c r="L56" s="175"/>
      <c r="M56" s="175">
        <f>'将来負担比率（分子）の構造'!L$52</f>
        <v>119249</v>
      </c>
      <c r="N56" s="175"/>
      <c r="O56" s="175"/>
      <c r="P56" s="175">
        <f>'将来負担比率（分子）の構造'!M$52</f>
        <v>112850</v>
      </c>
    </row>
    <row r="57" spans="1:16" x14ac:dyDescent="0.15">
      <c r="A57" s="175" t="s">
        <v>44</v>
      </c>
      <c r="B57" s="175"/>
      <c r="C57" s="175"/>
      <c r="D57" s="175">
        <f>'将来負担比率（分子）の構造'!I$51</f>
        <v>24783</v>
      </c>
      <c r="E57" s="175"/>
      <c r="F57" s="175"/>
      <c r="G57" s="175">
        <f>'将来負担比率（分子）の構造'!J$51</f>
        <v>26856</v>
      </c>
      <c r="H57" s="175"/>
      <c r="I57" s="175"/>
      <c r="J57" s="175">
        <f>'将来負担比率（分子）の構造'!K$51</f>
        <v>28009</v>
      </c>
      <c r="K57" s="175"/>
      <c r="L57" s="175"/>
      <c r="M57" s="175">
        <f>'将来負担比率（分子）の構造'!L$51</f>
        <v>29044</v>
      </c>
      <c r="N57" s="175"/>
      <c r="O57" s="175"/>
      <c r="P57" s="175">
        <f>'将来負担比率（分子）の構造'!M$51</f>
        <v>27733</v>
      </c>
    </row>
    <row r="58" spans="1:16" x14ac:dyDescent="0.15">
      <c r="A58" s="175" t="s">
        <v>43</v>
      </c>
      <c r="B58" s="175"/>
      <c r="C58" s="175"/>
      <c r="D58" s="175">
        <f>'将来負担比率（分子）の構造'!I$50</f>
        <v>19313</v>
      </c>
      <c r="E58" s="175"/>
      <c r="F58" s="175"/>
      <c r="G58" s="175">
        <f>'将来負担比率（分子）の構造'!J$50</f>
        <v>17101</v>
      </c>
      <c r="H58" s="175"/>
      <c r="I58" s="175"/>
      <c r="J58" s="175">
        <f>'将来負担比率（分子）の構造'!K$50</f>
        <v>16751</v>
      </c>
      <c r="K58" s="175"/>
      <c r="L58" s="175"/>
      <c r="M58" s="175">
        <f>'将来負担比率（分子）の構造'!L$50</f>
        <v>20577</v>
      </c>
      <c r="N58" s="175"/>
      <c r="O58" s="175"/>
      <c r="P58" s="175">
        <f>'将来負担比率（分子）の構造'!M$50</f>
        <v>21414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189</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20428</v>
      </c>
      <c r="C62" s="175"/>
      <c r="D62" s="175"/>
      <c r="E62" s="175">
        <f>'将来負担比率（分子）の構造'!J$45</f>
        <v>19859</v>
      </c>
      <c r="F62" s="175"/>
      <c r="G62" s="175"/>
      <c r="H62" s="175">
        <f>'将来負担比率（分子）の構造'!K$45</f>
        <v>19211</v>
      </c>
      <c r="I62" s="175"/>
      <c r="J62" s="175"/>
      <c r="K62" s="175">
        <f>'将来負担比率（分子）の構造'!L$45</f>
        <v>18574</v>
      </c>
      <c r="L62" s="175"/>
      <c r="M62" s="175"/>
      <c r="N62" s="175">
        <f>'将来負担比率（分子）の構造'!M$45</f>
        <v>17795</v>
      </c>
      <c r="O62" s="175"/>
      <c r="P62" s="175"/>
    </row>
    <row r="63" spans="1:16" x14ac:dyDescent="0.15">
      <c r="A63" s="175" t="s">
        <v>36</v>
      </c>
      <c r="B63" s="175">
        <f>'将来負担比率（分子）の構造'!I$44</f>
        <v>80</v>
      </c>
      <c r="C63" s="175"/>
      <c r="D63" s="175"/>
      <c r="E63" s="175">
        <f>'将来負担比率（分子）の構造'!J$44</f>
        <v>66</v>
      </c>
      <c r="F63" s="175"/>
      <c r="G63" s="175"/>
      <c r="H63" s="175">
        <f>'将来負担比率（分子）の構造'!K$44</f>
        <v>51</v>
      </c>
      <c r="I63" s="175"/>
      <c r="J63" s="175"/>
      <c r="K63" s="175">
        <f>'将来負担比率（分子）の構造'!L$44</f>
        <v>36</v>
      </c>
      <c r="L63" s="175"/>
      <c r="M63" s="175"/>
      <c r="N63" s="175">
        <f>'将来負担比率（分子）の構造'!M$44</f>
        <v>22</v>
      </c>
      <c r="O63" s="175"/>
      <c r="P63" s="175"/>
    </row>
    <row r="64" spans="1:16" x14ac:dyDescent="0.15">
      <c r="A64" s="175" t="s">
        <v>35</v>
      </c>
      <c r="B64" s="175">
        <f>'将来負担比率（分子）の構造'!I$43</f>
        <v>62330</v>
      </c>
      <c r="C64" s="175"/>
      <c r="D64" s="175"/>
      <c r="E64" s="175">
        <f>'将来負担比率（分子）の構造'!J$43</f>
        <v>63582</v>
      </c>
      <c r="F64" s="175"/>
      <c r="G64" s="175"/>
      <c r="H64" s="175">
        <f>'将来負担比率（分子）の構造'!K$43</f>
        <v>63541</v>
      </c>
      <c r="I64" s="175"/>
      <c r="J64" s="175"/>
      <c r="K64" s="175">
        <f>'将来負担比率（分子）の構造'!L$43</f>
        <v>62137</v>
      </c>
      <c r="L64" s="175"/>
      <c r="M64" s="175"/>
      <c r="N64" s="175">
        <f>'将来負担比率（分子）の構造'!M$43</f>
        <v>59853</v>
      </c>
      <c r="O64" s="175"/>
      <c r="P64" s="175"/>
    </row>
    <row r="65" spans="1:16" x14ac:dyDescent="0.15">
      <c r="A65" s="175" t="s">
        <v>34</v>
      </c>
      <c r="B65" s="175">
        <f>'将来負担比率（分子）の構造'!I$42</f>
        <v>992</v>
      </c>
      <c r="C65" s="175"/>
      <c r="D65" s="175"/>
      <c r="E65" s="175">
        <f>'将来負担比率（分子）の構造'!J$42</f>
        <v>976</v>
      </c>
      <c r="F65" s="175"/>
      <c r="G65" s="175"/>
      <c r="H65" s="175">
        <f>'将来負担比率（分子）の構造'!K$42</f>
        <v>905</v>
      </c>
      <c r="I65" s="175"/>
      <c r="J65" s="175"/>
      <c r="K65" s="175">
        <f>'将来負担比率（分子）の構造'!L$42</f>
        <v>1026</v>
      </c>
      <c r="L65" s="175"/>
      <c r="M65" s="175"/>
      <c r="N65" s="175">
        <f>'将来負担比率（分子）の構造'!M$42</f>
        <v>1023</v>
      </c>
      <c r="O65" s="175"/>
      <c r="P65" s="175"/>
    </row>
    <row r="66" spans="1:16" x14ac:dyDescent="0.15">
      <c r="A66" s="175" t="s">
        <v>33</v>
      </c>
      <c r="B66" s="175">
        <f>'将来負担比率（分子）の構造'!I$41</f>
        <v>109289</v>
      </c>
      <c r="C66" s="175"/>
      <c r="D66" s="175"/>
      <c r="E66" s="175">
        <f>'将来負担比率（分子）の構造'!J$41</f>
        <v>112711</v>
      </c>
      <c r="F66" s="175"/>
      <c r="G66" s="175"/>
      <c r="H66" s="175">
        <f>'将来負担比率（分子）の構造'!K$41</f>
        <v>111338</v>
      </c>
      <c r="I66" s="175"/>
      <c r="J66" s="175"/>
      <c r="K66" s="175">
        <f>'将来負担比率（分子）の構造'!L$41</f>
        <v>108467</v>
      </c>
      <c r="L66" s="175"/>
      <c r="M66" s="175"/>
      <c r="N66" s="175">
        <f>'将来負担比率（分子）の構造'!M$41</f>
        <v>102124</v>
      </c>
      <c r="O66" s="175"/>
      <c r="P66" s="175"/>
    </row>
    <row r="67" spans="1:16" x14ac:dyDescent="0.15">
      <c r="A67" s="175" t="s">
        <v>79</v>
      </c>
      <c r="B67" s="175" t="e">
        <f>NA()</f>
        <v>#N/A</v>
      </c>
      <c r="C67" s="175">
        <f>IF(ISNUMBER('将来負担比率（分子）の構造'!I$53), IF('将来負担比率（分子）の構造'!I$53 &lt; 0, 0, '将来負担比率（分子）の構造'!I$53), NA())</f>
        <v>24970</v>
      </c>
      <c r="D67" s="175" t="e">
        <f>NA()</f>
        <v>#N/A</v>
      </c>
      <c r="E67" s="175" t="e">
        <f>NA()</f>
        <v>#N/A</v>
      </c>
      <c r="F67" s="175">
        <f>IF(ISNUMBER('将来負担比率（分子）の構造'!J$53), IF('将来負担比率（分子）の構造'!J$53 &lt; 0, 0, '将来負担比率（分子）の構造'!J$53), NA())</f>
        <v>27968</v>
      </c>
      <c r="G67" s="175" t="e">
        <f>NA()</f>
        <v>#N/A</v>
      </c>
      <c r="H67" s="175" t="e">
        <f>NA()</f>
        <v>#N/A</v>
      </c>
      <c r="I67" s="175">
        <f>IF(ISNUMBER('将来負担比率（分子）の構造'!K$53), IF('将来負担比率（分子）の構造'!K$53 &lt; 0, 0, '将来負担比率（分子）の構造'!K$53), NA())</f>
        <v>27140</v>
      </c>
      <c r="J67" s="175" t="e">
        <f>NA()</f>
        <v>#N/A</v>
      </c>
      <c r="K67" s="175" t="e">
        <f>NA()</f>
        <v>#N/A</v>
      </c>
      <c r="L67" s="175">
        <f>IF(ISNUMBER('将来負担比率（分子）の構造'!L$53), IF('将来負担比率（分子）の構造'!L$53 &lt; 0, 0, '将来負担比率（分子）の構造'!L$53), NA())</f>
        <v>21370</v>
      </c>
      <c r="M67" s="175" t="e">
        <f>NA()</f>
        <v>#N/A</v>
      </c>
      <c r="N67" s="175" t="e">
        <f>NA()</f>
        <v>#N/A</v>
      </c>
      <c r="O67" s="175">
        <f>IF(ISNUMBER('将来負担比率（分子）の構造'!M$53), IF('将来負担比率（分子）の構造'!M$53 &lt; 0, 0, '将来負担比率（分子）の構造'!M$53), NA())</f>
        <v>18820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8804</v>
      </c>
      <c r="C72" s="179">
        <f>基金残高に係る経年分析!G55</f>
        <v>10037</v>
      </c>
      <c r="D72" s="179">
        <f>基金残高に係る経年分析!H55</f>
        <v>11477</v>
      </c>
    </row>
    <row r="73" spans="1:16" x14ac:dyDescent="0.15">
      <c r="A73" s="178" t="s">
        <v>82</v>
      </c>
      <c r="B73" s="179">
        <f>基金残高に係る経年分析!F56</f>
        <v>848</v>
      </c>
      <c r="C73" s="179">
        <f>基金残高に係る経年分析!G56</f>
        <v>3275</v>
      </c>
      <c r="D73" s="179">
        <f>基金残高に係る経年分析!H56</f>
        <v>2585</v>
      </c>
    </row>
    <row r="74" spans="1:16" x14ac:dyDescent="0.15">
      <c r="A74" s="178" t="s">
        <v>83</v>
      </c>
      <c r="B74" s="179">
        <f>基金残高に係る経年分析!F57</f>
        <v>3917</v>
      </c>
      <c r="C74" s="179">
        <f>基金残高に係る経年分析!G57</f>
        <v>3529</v>
      </c>
      <c r="D74" s="179">
        <f>基金残高に係る経年分析!H57</f>
        <v>2978</v>
      </c>
    </row>
  </sheetData>
  <sheetProtection algorithmName="SHA-512" hashValue="XQsNnsjnhocsACASujpYSv2TtyrwBVYg+O6A2CC+xFyJMdcfJavmpJTdP9znyCN4+gE1cjrqxeHfu+c6kcBE1A==" saltValue="PRvmFpGZx1t8mey9FhrP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230</v>
      </c>
      <c r="C5" s="646"/>
      <c r="D5" s="646"/>
      <c r="E5" s="646"/>
      <c r="F5" s="646"/>
      <c r="G5" s="646"/>
      <c r="H5" s="646"/>
      <c r="I5" s="646"/>
      <c r="J5" s="646"/>
      <c r="K5" s="646"/>
      <c r="L5" s="646"/>
      <c r="M5" s="646"/>
      <c r="N5" s="646"/>
      <c r="O5" s="646"/>
      <c r="P5" s="646"/>
      <c r="Q5" s="647"/>
      <c r="R5" s="648">
        <v>41981298</v>
      </c>
      <c r="S5" s="649"/>
      <c r="T5" s="649"/>
      <c r="U5" s="649"/>
      <c r="V5" s="649"/>
      <c r="W5" s="649"/>
      <c r="X5" s="649"/>
      <c r="Y5" s="650"/>
      <c r="Z5" s="651">
        <v>35.6</v>
      </c>
      <c r="AA5" s="651"/>
      <c r="AB5" s="651"/>
      <c r="AC5" s="651"/>
      <c r="AD5" s="652">
        <v>39529626</v>
      </c>
      <c r="AE5" s="652"/>
      <c r="AF5" s="652"/>
      <c r="AG5" s="652"/>
      <c r="AH5" s="652"/>
      <c r="AI5" s="652"/>
      <c r="AJ5" s="652"/>
      <c r="AK5" s="652"/>
      <c r="AL5" s="653">
        <v>56.8</v>
      </c>
      <c r="AM5" s="654"/>
      <c r="AN5" s="654"/>
      <c r="AO5" s="655"/>
      <c r="AP5" s="645" t="s">
        <v>231</v>
      </c>
      <c r="AQ5" s="646"/>
      <c r="AR5" s="646"/>
      <c r="AS5" s="646"/>
      <c r="AT5" s="646"/>
      <c r="AU5" s="646"/>
      <c r="AV5" s="646"/>
      <c r="AW5" s="646"/>
      <c r="AX5" s="646"/>
      <c r="AY5" s="646"/>
      <c r="AZ5" s="646"/>
      <c r="BA5" s="646"/>
      <c r="BB5" s="646"/>
      <c r="BC5" s="646"/>
      <c r="BD5" s="646"/>
      <c r="BE5" s="646"/>
      <c r="BF5" s="647"/>
      <c r="BG5" s="659">
        <v>39712543</v>
      </c>
      <c r="BH5" s="660"/>
      <c r="BI5" s="660"/>
      <c r="BJ5" s="660"/>
      <c r="BK5" s="660"/>
      <c r="BL5" s="660"/>
      <c r="BM5" s="660"/>
      <c r="BN5" s="661"/>
      <c r="BO5" s="662">
        <v>94.6</v>
      </c>
      <c r="BP5" s="662"/>
      <c r="BQ5" s="662"/>
      <c r="BR5" s="662"/>
      <c r="BS5" s="663">
        <v>227994</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15">
      <c r="B6" s="656" t="s">
        <v>235</v>
      </c>
      <c r="C6" s="657"/>
      <c r="D6" s="657"/>
      <c r="E6" s="657"/>
      <c r="F6" s="657"/>
      <c r="G6" s="657"/>
      <c r="H6" s="657"/>
      <c r="I6" s="657"/>
      <c r="J6" s="657"/>
      <c r="K6" s="657"/>
      <c r="L6" s="657"/>
      <c r="M6" s="657"/>
      <c r="N6" s="657"/>
      <c r="O6" s="657"/>
      <c r="P6" s="657"/>
      <c r="Q6" s="658"/>
      <c r="R6" s="659">
        <v>1093537</v>
      </c>
      <c r="S6" s="660"/>
      <c r="T6" s="660"/>
      <c r="U6" s="660"/>
      <c r="V6" s="660"/>
      <c r="W6" s="660"/>
      <c r="X6" s="660"/>
      <c r="Y6" s="661"/>
      <c r="Z6" s="662">
        <v>0.9</v>
      </c>
      <c r="AA6" s="662"/>
      <c r="AB6" s="662"/>
      <c r="AC6" s="662"/>
      <c r="AD6" s="663">
        <v>1093537</v>
      </c>
      <c r="AE6" s="663"/>
      <c r="AF6" s="663"/>
      <c r="AG6" s="663"/>
      <c r="AH6" s="663"/>
      <c r="AI6" s="663"/>
      <c r="AJ6" s="663"/>
      <c r="AK6" s="663"/>
      <c r="AL6" s="664">
        <v>1.6</v>
      </c>
      <c r="AM6" s="665"/>
      <c r="AN6" s="665"/>
      <c r="AO6" s="666"/>
      <c r="AP6" s="656" t="s">
        <v>236</v>
      </c>
      <c r="AQ6" s="657"/>
      <c r="AR6" s="657"/>
      <c r="AS6" s="657"/>
      <c r="AT6" s="657"/>
      <c r="AU6" s="657"/>
      <c r="AV6" s="657"/>
      <c r="AW6" s="657"/>
      <c r="AX6" s="657"/>
      <c r="AY6" s="657"/>
      <c r="AZ6" s="657"/>
      <c r="BA6" s="657"/>
      <c r="BB6" s="657"/>
      <c r="BC6" s="657"/>
      <c r="BD6" s="657"/>
      <c r="BE6" s="657"/>
      <c r="BF6" s="658"/>
      <c r="BG6" s="659">
        <v>39712543</v>
      </c>
      <c r="BH6" s="660"/>
      <c r="BI6" s="660"/>
      <c r="BJ6" s="660"/>
      <c r="BK6" s="660"/>
      <c r="BL6" s="660"/>
      <c r="BM6" s="660"/>
      <c r="BN6" s="661"/>
      <c r="BO6" s="662">
        <v>94.6</v>
      </c>
      <c r="BP6" s="662"/>
      <c r="BQ6" s="662"/>
      <c r="BR6" s="662"/>
      <c r="BS6" s="663">
        <v>227994</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534658</v>
      </c>
      <c r="CS6" s="660"/>
      <c r="CT6" s="660"/>
      <c r="CU6" s="660"/>
      <c r="CV6" s="660"/>
      <c r="CW6" s="660"/>
      <c r="CX6" s="660"/>
      <c r="CY6" s="661"/>
      <c r="CZ6" s="653">
        <v>0.5</v>
      </c>
      <c r="DA6" s="654"/>
      <c r="DB6" s="654"/>
      <c r="DC6" s="670"/>
      <c r="DD6" s="668" t="s">
        <v>238</v>
      </c>
      <c r="DE6" s="660"/>
      <c r="DF6" s="660"/>
      <c r="DG6" s="660"/>
      <c r="DH6" s="660"/>
      <c r="DI6" s="660"/>
      <c r="DJ6" s="660"/>
      <c r="DK6" s="660"/>
      <c r="DL6" s="660"/>
      <c r="DM6" s="660"/>
      <c r="DN6" s="660"/>
      <c r="DO6" s="660"/>
      <c r="DP6" s="661"/>
      <c r="DQ6" s="668">
        <v>534573</v>
      </c>
      <c r="DR6" s="660"/>
      <c r="DS6" s="660"/>
      <c r="DT6" s="660"/>
      <c r="DU6" s="660"/>
      <c r="DV6" s="660"/>
      <c r="DW6" s="660"/>
      <c r="DX6" s="660"/>
      <c r="DY6" s="660"/>
      <c r="DZ6" s="660"/>
      <c r="EA6" s="660"/>
      <c r="EB6" s="660"/>
      <c r="EC6" s="669"/>
    </row>
    <row r="7" spans="2:143" ht="11.25" customHeight="1" x14ac:dyDescent="0.15">
      <c r="B7" s="656" t="s">
        <v>239</v>
      </c>
      <c r="C7" s="657"/>
      <c r="D7" s="657"/>
      <c r="E7" s="657"/>
      <c r="F7" s="657"/>
      <c r="G7" s="657"/>
      <c r="H7" s="657"/>
      <c r="I7" s="657"/>
      <c r="J7" s="657"/>
      <c r="K7" s="657"/>
      <c r="L7" s="657"/>
      <c r="M7" s="657"/>
      <c r="N7" s="657"/>
      <c r="O7" s="657"/>
      <c r="P7" s="657"/>
      <c r="Q7" s="658"/>
      <c r="R7" s="659">
        <v>18207</v>
      </c>
      <c r="S7" s="660"/>
      <c r="T7" s="660"/>
      <c r="U7" s="660"/>
      <c r="V7" s="660"/>
      <c r="W7" s="660"/>
      <c r="X7" s="660"/>
      <c r="Y7" s="661"/>
      <c r="Z7" s="662">
        <v>0</v>
      </c>
      <c r="AA7" s="662"/>
      <c r="AB7" s="662"/>
      <c r="AC7" s="662"/>
      <c r="AD7" s="663">
        <v>18207</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18971208</v>
      </c>
      <c r="BH7" s="660"/>
      <c r="BI7" s="660"/>
      <c r="BJ7" s="660"/>
      <c r="BK7" s="660"/>
      <c r="BL7" s="660"/>
      <c r="BM7" s="660"/>
      <c r="BN7" s="661"/>
      <c r="BO7" s="662">
        <v>45.2</v>
      </c>
      <c r="BP7" s="662"/>
      <c r="BQ7" s="662"/>
      <c r="BR7" s="662"/>
      <c r="BS7" s="663">
        <v>227994</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13027661</v>
      </c>
      <c r="CS7" s="660"/>
      <c r="CT7" s="660"/>
      <c r="CU7" s="660"/>
      <c r="CV7" s="660"/>
      <c r="CW7" s="660"/>
      <c r="CX7" s="660"/>
      <c r="CY7" s="661"/>
      <c r="CZ7" s="662">
        <v>11.1</v>
      </c>
      <c r="DA7" s="662"/>
      <c r="DB7" s="662"/>
      <c r="DC7" s="662"/>
      <c r="DD7" s="668">
        <v>297058</v>
      </c>
      <c r="DE7" s="660"/>
      <c r="DF7" s="660"/>
      <c r="DG7" s="660"/>
      <c r="DH7" s="660"/>
      <c r="DI7" s="660"/>
      <c r="DJ7" s="660"/>
      <c r="DK7" s="660"/>
      <c r="DL7" s="660"/>
      <c r="DM7" s="660"/>
      <c r="DN7" s="660"/>
      <c r="DO7" s="660"/>
      <c r="DP7" s="661"/>
      <c r="DQ7" s="668">
        <v>11553122</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277366</v>
      </c>
      <c r="S8" s="660"/>
      <c r="T8" s="660"/>
      <c r="U8" s="660"/>
      <c r="V8" s="660"/>
      <c r="W8" s="660"/>
      <c r="X8" s="660"/>
      <c r="Y8" s="661"/>
      <c r="Z8" s="662">
        <v>0.2</v>
      </c>
      <c r="AA8" s="662"/>
      <c r="AB8" s="662"/>
      <c r="AC8" s="662"/>
      <c r="AD8" s="663">
        <v>277366</v>
      </c>
      <c r="AE8" s="663"/>
      <c r="AF8" s="663"/>
      <c r="AG8" s="663"/>
      <c r="AH8" s="663"/>
      <c r="AI8" s="663"/>
      <c r="AJ8" s="663"/>
      <c r="AK8" s="663"/>
      <c r="AL8" s="664">
        <v>0.4</v>
      </c>
      <c r="AM8" s="665"/>
      <c r="AN8" s="665"/>
      <c r="AO8" s="666"/>
      <c r="AP8" s="656" t="s">
        <v>243</v>
      </c>
      <c r="AQ8" s="657"/>
      <c r="AR8" s="657"/>
      <c r="AS8" s="657"/>
      <c r="AT8" s="657"/>
      <c r="AU8" s="657"/>
      <c r="AV8" s="657"/>
      <c r="AW8" s="657"/>
      <c r="AX8" s="657"/>
      <c r="AY8" s="657"/>
      <c r="AZ8" s="657"/>
      <c r="BA8" s="657"/>
      <c r="BB8" s="657"/>
      <c r="BC8" s="657"/>
      <c r="BD8" s="657"/>
      <c r="BE8" s="657"/>
      <c r="BF8" s="658"/>
      <c r="BG8" s="659">
        <v>495638</v>
      </c>
      <c r="BH8" s="660"/>
      <c r="BI8" s="660"/>
      <c r="BJ8" s="660"/>
      <c r="BK8" s="660"/>
      <c r="BL8" s="660"/>
      <c r="BM8" s="660"/>
      <c r="BN8" s="661"/>
      <c r="BO8" s="662">
        <v>1.2</v>
      </c>
      <c r="BP8" s="662"/>
      <c r="BQ8" s="662"/>
      <c r="BR8" s="662"/>
      <c r="BS8" s="663" t="s">
        <v>238</v>
      </c>
      <c r="BT8" s="663"/>
      <c r="BU8" s="663"/>
      <c r="BV8" s="663"/>
      <c r="BW8" s="663"/>
      <c r="BX8" s="663"/>
      <c r="BY8" s="663"/>
      <c r="BZ8" s="663"/>
      <c r="CA8" s="663"/>
      <c r="CB8" s="667"/>
      <c r="CD8" s="656" t="s">
        <v>244</v>
      </c>
      <c r="CE8" s="657"/>
      <c r="CF8" s="657"/>
      <c r="CG8" s="657"/>
      <c r="CH8" s="657"/>
      <c r="CI8" s="657"/>
      <c r="CJ8" s="657"/>
      <c r="CK8" s="657"/>
      <c r="CL8" s="657"/>
      <c r="CM8" s="657"/>
      <c r="CN8" s="657"/>
      <c r="CO8" s="657"/>
      <c r="CP8" s="657"/>
      <c r="CQ8" s="658"/>
      <c r="CR8" s="659">
        <v>46471056</v>
      </c>
      <c r="CS8" s="660"/>
      <c r="CT8" s="660"/>
      <c r="CU8" s="660"/>
      <c r="CV8" s="660"/>
      <c r="CW8" s="660"/>
      <c r="CX8" s="660"/>
      <c r="CY8" s="661"/>
      <c r="CZ8" s="662">
        <v>39.799999999999997</v>
      </c>
      <c r="DA8" s="662"/>
      <c r="DB8" s="662"/>
      <c r="DC8" s="662"/>
      <c r="DD8" s="668">
        <v>188236</v>
      </c>
      <c r="DE8" s="660"/>
      <c r="DF8" s="660"/>
      <c r="DG8" s="660"/>
      <c r="DH8" s="660"/>
      <c r="DI8" s="660"/>
      <c r="DJ8" s="660"/>
      <c r="DK8" s="660"/>
      <c r="DL8" s="660"/>
      <c r="DM8" s="660"/>
      <c r="DN8" s="660"/>
      <c r="DO8" s="660"/>
      <c r="DP8" s="661"/>
      <c r="DQ8" s="668">
        <v>22760352</v>
      </c>
      <c r="DR8" s="660"/>
      <c r="DS8" s="660"/>
      <c r="DT8" s="660"/>
      <c r="DU8" s="660"/>
      <c r="DV8" s="660"/>
      <c r="DW8" s="660"/>
      <c r="DX8" s="660"/>
      <c r="DY8" s="660"/>
      <c r="DZ8" s="660"/>
      <c r="EA8" s="660"/>
      <c r="EB8" s="660"/>
      <c r="EC8" s="669"/>
    </row>
    <row r="9" spans="2:143" ht="11.25" customHeight="1" x14ac:dyDescent="0.15">
      <c r="B9" s="656" t="s">
        <v>245</v>
      </c>
      <c r="C9" s="657"/>
      <c r="D9" s="657"/>
      <c r="E9" s="657"/>
      <c r="F9" s="657"/>
      <c r="G9" s="657"/>
      <c r="H9" s="657"/>
      <c r="I9" s="657"/>
      <c r="J9" s="657"/>
      <c r="K9" s="657"/>
      <c r="L9" s="657"/>
      <c r="M9" s="657"/>
      <c r="N9" s="657"/>
      <c r="O9" s="657"/>
      <c r="P9" s="657"/>
      <c r="Q9" s="658"/>
      <c r="R9" s="659">
        <v>200352</v>
      </c>
      <c r="S9" s="660"/>
      <c r="T9" s="660"/>
      <c r="U9" s="660"/>
      <c r="V9" s="660"/>
      <c r="W9" s="660"/>
      <c r="X9" s="660"/>
      <c r="Y9" s="661"/>
      <c r="Z9" s="662">
        <v>0.2</v>
      </c>
      <c r="AA9" s="662"/>
      <c r="AB9" s="662"/>
      <c r="AC9" s="662"/>
      <c r="AD9" s="663">
        <v>200352</v>
      </c>
      <c r="AE9" s="663"/>
      <c r="AF9" s="663"/>
      <c r="AG9" s="663"/>
      <c r="AH9" s="663"/>
      <c r="AI9" s="663"/>
      <c r="AJ9" s="663"/>
      <c r="AK9" s="663"/>
      <c r="AL9" s="664">
        <v>0.3</v>
      </c>
      <c r="AM9" s="665"/>
      <c r="AN9" s="665"/>
      <c r="AO9" s="666"/>
      <c r="AP9" s="656" t="s">
        <v>246</v>
      </c>
      <c r="AQ9" s="657"/>
      <c r="AR9" s="657"/>
      <c r="AS9" s="657"/>
      <c r="AT9" s="657"/>
      <c r="AU9" s="657"/>
      <c r="AV9" s="657"/>
      <c r="AW9" s="657"/>
      <c r="AX9" s="657"/>
      <c r="AY9" s="657"/>
      <c r="AZ9" s="657"/>
      <c r="BA9" s="657"/>
      <c r="BB9" s="657"/>
      <c r="BC9" s="657"/>
      <c r="BD9" s="657"/>
      <c r="BE9" s="657"/>
      <c r="BF9" s="658"/>
      <c r="BG9" s="659">
        <v>15662251</v>
      </c>
      <c r="BH9" s="660"/>
      <c r="BI9" s="660"/>
      <c r="BJ9" s="660"/>
      <c r="BK9" s="660"/>
      <c r="BL9" s="660"/>
      <c r="BM9" s="660"/>
      <c r="BN9" s="661"/>
      <c r="BO9" s="662">
        <v>37.299999999999997</v>
      </c>
      <c r="BP9" s="662"/>
      <c r="BQ9" s="662"/>
      <c r="BR9" s="662"/>
      <c r="BS9" s="663" t="s">
        <v>238</v>
      </c>
      <c r="BT9" s="663"/>
      <c r="BU9" s="663"/>
      <c r="BV9" s="663"/>
      <c r="BW9" s="663"/>
      <c r="BX9" s="663"/>
      <c r="BY9" s="663"/>
      <c r="BZ9" s="663"/>
      <c r="CA9" s="663"/>
      <c r="CB9" s="667"/>
      <c r="CD9" s="656" t="s">
        <v>247</v>
      </c>
      <c r="CE9" s="657"/>
      <c r="CF9" s="657"/>
      <c r="CG9" s="657"/>
      <c r="CH9" s="657"/>
      <c r="CI9" s="657"/>
      <c r="CJ9" s="657"/>
      <c r="CK9" s="657"/>
      <c r="CL9" s="657"/>
      <c r="CM9" s="657"/>
      <c r="CN9" s="657"/>
      <c r="CO9" s="657"/>
      <c r="CP9" s="657"/>
      <c r="CQ9" s="658"/>
      <c r="CR9" s="659">
        <v>11999773</v>
      </c>
      <c r="CS9" s="660"/>
      <c r="CT9" s="660"/>
      <c r="CU9" s="660"/>
      <c r="CV9" s="660"/>
      <c r="CW9" s="660"/>
      <c r="CX9" s="660"/>
      <c r="CY9" s="661"/>
      <c r="CZ9" s="662">
        <v>10.3</v>
      </c>
      <c r="DA9" s="662"/>
      <c r="DB9" s="662"/>
      <c r="DC9" s="662"/>
      <c r="DD9" s="668">
        <v>291128</v>
      </c>
      <c r="DE9" s="660"/>
      <c r="DF9" s="660"/>
      <c r="DG9" s="660"/>
      <c r="DH9" s="660"/>
      <c r="DI9" s="660"/>
      <c r="DJ9" s="660"/>
      <c r="DK9" s="660"/>
      <c r="DL9" s="660"/>
      <c r="DM9" s="660"/>
      <c r="DN9" s="660"/>
      <c r="DO9" s="660"/>
      <c r="DP9" s="661"/>
      <c r="DQ9" s="668">
        <v>9281122</v>
      </c>
      <c r="DR9" s="660"/>
      <c r="DS9" s="660"/>
      <c r="DT9" s="660"/>
      <c r="DU9" s="660"/>
      <c r="DV9" s="660"/>
      <c r="DW9" s="660"/>
      <c r="DX9" s="660"/>
      <c r="DY9" s="660"/>
      <c r="DZ9" s="660"/>
      <c r="EA9" s="660"/>
      <c r="EB9" s="660"/>
      <c r="EC9" s="669"/>
    </row>
    <row r="10" spans="2:143" ht="11.25" customHeight="1" x14ac:dyDescent="0.15">
      <c r="B10" s="656" t="s">
        <v>248</v>
      </c>
      <c r="C10" s="657"/>
      <c r="D10" s="657"/>
      <c r="E10" s="657"/>
      <c r="F10" s="657"/>
      <c r="G10" s="657"/>
      <c r="H10" s="657"/>
      <c r="I10" s="657"/>
      <c r="J10" s="657"/>
      <c r="K10" s="657"/>
      <c r="L10" s="657"/>
      <c r="M10" s="657"/>
      <c r="N10" s="657"/>
      <c r="O10" s="657"/>
      <c r="P10" s="657"/>
      <c r="Q10" s="658"/>
      <c r="R10" s="659" t="s">
        <v>238</v>
      </c>
      <c r="S10" s="660"/>
      <c r="T10" s="660"/>
      <c r="U10" s="660"/>
      <c r="V10" s="660"/>
      <c r="W10" s="660"/>
      <c r="X10" s="660"/>
      <c r="Y10" s="661"/>
      <c r="Z10" s="662" t="s">
        <v>249</v>
      </c>
      <c r="AA10" s="662"/>
      <c r="AB10" s="662"/>
      <c r="AC10" s="662"/>
      <c r="AD10" s="663" t="s">
        <v>238</v>
      </c>
      <c r="AE10" s="663"/>
      <c r="AF10" s="663"/>
      <c r="AG10" s="663"/>
      <c r="AH10" s="663"/>
      <c r="AI10" s="663"/>
      <c r="AJ10" s="663"/>
      <c r="AK10" s="663"/>
      <c r="AL10" s="664" t="s">
        <v>249</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894739</v>
      </c>
      <c r="BH10" s="660"/>
      <c r="BI10" s="660"/>
      <c r="BJ10" s="660"/>
      <c r="BK10" s="660"/>
      <c r="BL10" s="660"/>
      <c r="BM10" s="660"/>
      <c r="BN10" s="661"/>
      <c r="BO10" s="662">
        <v>2.1</v>
      </c>
      <c r="BP10" s="662"/>
      <c r="BQ10" s="662"/>
      <c r="BR10" s="662"/>
      <c r="BS10" s="663" t="s">
        <v>238</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51991</v>
      </c>
      <c r="CS10" s="660"/>
      <c r="CT10" s="660"/>
      <c r="CU10" s="660"/>
      <c r="CV10" s="660"/>
      <c r="CW10" s="660"/>
      <c r="CX10" s="660"/>
      <c r="CY10" s="661"/>
      <c r="CZ10" s="662">
        <v>0</v>
      </c>
      <c r="DA10" s="662"/>
      <c r="DB10" s="662"/>
      <c r="DC10" s="662"/>
      <c r="DD10" s="668" t="s">
        <v>238</v>
      </c>
      <c r="DE10" s="660"/>
      <c r="DF10" s="660"/>
      <c r="DG10" s="660"/>
      <c r="DH10" s="660"/>
      <c r="DI10" s="660"/>
      <c r="DJ10" s="660"/>
      <c r="DK10" s="660"/>
      <c r="DL10" s="660"/>
      <c r="DM10" s="660"/>
      <c r="DN10" s="660"/>
      <c r="DO10" s="660"/>
      <c r="DP10" s="661"/>
      <c r="DQ10" s="668">
        <v>24171</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7072338</v>
      </c>
      <c r="S11" s="660"/>
      <c r="T11" s="660"/>
      <c r="U11" s="660"/>
      <c r="V11" s="660"/>
      <c r="W11" s="660"/>
      <c r="X11" s="660"/>
      <c r="Y11" s="661"/>
      <c r="Z11" s="664">
        <v>6</v>
      </c>
      <c r="AA11" s="665"/>
      <c r="AB11" s="665"/>
      <c r="AC11" s="671"/>
      <c r="AD11" s="668">
        <v>7072338</v>
      </c>
      <c r="AE11" s="660"/>
      <c r="AF11" s="660"/>
      <c r="AG11" s="660"/>
      <c r="AH11" s="660"/>
      <c r="AI11" s="660"/>
      <c r="AJ11" s="660"/>
      <c r="AK11" s="661"/>
      <c r="AL11" s="664">
        <v>10.199999999999999</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1918580</v>
      </c>
      <c r="BH11" s="660"/>
      <c r="BI11" s="660"/>
      <c r="BJ11" s="660"/>
      <c r="BK11" s="660"/>
      <c r="BL11" s="660"/>
      <c r="BM11" s="660"/>
      <c r="BN11" s="661"/>
      <c r="BO11" s="662">
        <v>4.5999999999999996</v>
      </c>
      <c r="BP11" s="662"/>
      <c r="BQ11" s="662"/>
      <c r="BR11" s="662"/>
      <c r="BS11" s="663">
        <v>227994</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2431891</v>
      </c>
      <c r="CS11" s="660"/>
      <c r="CT11" s="660"/>
      <c r="CU11" s="660"/>
      <c r="CV11" s="660"/>
      <c r="CW11" s="660"/>
      <c r="CX11" s="660"/>
      <c r="CY11" s="661"/>
      <c r="CZ11" s="662">
        <v>2.1</v>
      </c>
      <c r="DA11" s="662"/>
      <c r="DB11" s="662"/>
      <c r="DC11" s="662"/>
      <c r="DD11" s="668">
        <v>652783</v>
      </c>
      <c r="DE11" s="660"/>
      <c r="DF11" s="660"/>
      <c r="DG11" s="660"/>
      <c r="DH11" s="660"/>
      <c r="DI11" s="660"/>
      <c r="DJ11" s="660"/>
      <c r="DK11" s="660"/>
      <c r="DL11" s="660"/>
      <c r="DM11" s="660"/>
      <c r="DN11" s="660"/>
      <c r="DO11" s="660"/>
      <c r="DP11" s="661"/>
      <c r="DQ11" s="668">
        <v>1555205</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v>293082</v>
      </c>
      <c r="S12" s="660"/>
      <c r="T12" s="660"/>
      <c r="U12" s="660"/>
      <c r="V12" s="660"/>
      <c r="W12" s="660"/>
      <c r="X12" s="660"/>
      <c r="Y12" s="661"/>
      <c r="Z12" s="662">
        <v>0.2</v>
      </c>
      <c r="AA12" s="662"/>
      <c r="AB12" s="662"/>
      <c r="AC12" s="662"/>
      <c r="AD12" s="663">
        <v>293082</v>
      </c>
      <c r="AE12" s="663"/>
      <c r="AF12" s="663"/>
      <c r="AG12" s="663"/>
      <c r="AH12" s="663"/>
      <c r="AI12" s="663"/>
      <c r="AJ12" s="663"/>
      <c r="AK12" s="663"/>
      <c r="AL12" s="664">
        <v>0.4</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18036963</v>
      </c>
      <c r="BH12" s="660"/>
      <c r="BI12" s="660"/>
      <c r="BJ12" s="660"/>
      <c r="BK12" s="660"/>
      <c r="BL12" s="660"/>
      <c r="BM12" s="660"/>
      <c r="BN12" s="661"/>
      <c r="BO12" s="662">
        <v>43</v>
      </c>
      <c r="BP12" s="662"/>
      <c r="BQ12" s="662"/>
      <c r="BR12" s="662"/>
      <c r="BS12" s="663" t="s">
        <v>238</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2249681</v>
      </c>
      <c r="CS12" s="660"/>
      <c r="CT12" s="660"/>
      <c r="CU12" s="660"/>
      <c r="CV12" s="660"/>
      <c r="CW12" s="660"/>
      <c r="CX12" s="660"/>
      <c r="CY12" s="661"/>
      <c r="CZ12" s="662">
        <v>1.9</v>
      </c>
      <c r="DA12" s="662"/>
      <c r="DB12" s="662"/>
      <c r="DC12" s="662"/>
      <c r="DD12" s="668">
        <v>633872</v>
      </c>
      <c r="DE12" s="660"/>
      <c r="DF12" s="660"/>
      <c r="DG12" s="660"/>
      <c r="DH12" s="660"/>
      <c r="DI12" s="660"/>
      <c r="DJ12" s="660"/>
      <c r="DK12" s="660"/>
      <c r="DL12" s="660"/>
      <c r="DM12" s="660"/>
      <c r="DN12" s="660"/>
      <c r="DO12" s="660"/>
      <c r="DP12" s="661"/>
      <c r="DQ12" s="668">
        <v>1784475</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238</v>
      </c>
      <c r="S13" s="660"/>
      <c r="T13" s="660"/>
      <c r="U13" s="660"/>
      <c r="V13" s="660"/>
      <c r="W13" s="660"/>
      <c r="X13" s="660"/>
      <c r="Y13" s="661"/>
      <c r="Z13" s="662" t="s">
        <v>249</v>
      </c>
      <c r="AA13" s="662"/>
      <c r="AB13" s="662"/>
      <c r="AC13" s="662"/>
      <c r="AD13" s="663" t="s">
        <v>238</v>
      </c>
      <c r="AE13" s="663"/>
      <c r="AF13" s="663"/>
      <c r="AG13" s="663"/>
      <c r="AH13" s="663"/>
      <c r="AI13" s="663"/>
      <c r="AJ13" s="663"/>
      <c r="AK13" s="663"/>
      <c r="AL13" s="664" t="s">
        <v>249</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17987107</v>
      </c>
      <c r="BH13" s="660"/>
      <c r="BI13" s="660"/>
      <c r="BJ13" s="660"/>
      <c r="BK13" s="660"/>
      <c r="BL13" s="660"/>
      <c r="BM13" s="660"/>
      <c r="BN13" s="661"/>
      <c r="BO13" s="662">
        <v>42.8</v>
      </c>
      <c r="BP13" s="662"/>
      <c r="BQ13" s="662"/>
      <c r="BR13" s="662"/>
      <c r="BS13" s="663" t="s">
        <v>238</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13694893</v>
      </c>
      <c r="CS13" s="660"/>
      <c r="CT13" s="660"/>
      <c r="CU13" s="660"/>
      <c r="CV13" s="660"/>
      <c r="CW13" s="660"/>
      <c r="CX13" s="660"/>
      <c r="CY13" s="661"/>
      <c r="CZ13" s="662">
        <v>11.7</v>
      </c>
      <c r="DA13" s="662"/>
      <c r="DB13" s="662"/>
      <c r="DC13" s="662"/>
      <c r="DD13" s="668">
        <v>5551855</v>
      </c>
      <c r="DE13" s="660"/>
      <c r="DF13" s="660"/>
      <c r="DG13" s="660"/>
      <c r="DH13" s="660"/>
      <c r="DI13" s="660"/>
      <c r="DJ13" s="660"/>
      <c r="DK13" s="660"/>
      <c r="DL13" s="660"/>
      <c r="DM13" s="660"/>
      <c r="DN13" s="660"/>
      <c r="DO13" s="660"/>
      <c r="DP13" s="661"/>
      <c r="DQ13" s="668">
        <v>9203075</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v>1867</v>
      </c>
      <c r="S14" s="660"/>
      <c r="T14" s="660"/>
      <c r="U14" s="660"/>
      <c r="V14" s="660"/>
      <c r="W14" s="660"/>
      <c r="X14" s="660"/>
      <c r="Y14" s="661"/>
      <c r="Z14" s="662">
        <v>0</v>
      </c>
      <c r="AA14" s="662"/>
      <c r="AB14" s="662"/>
      <c r="AC14" s="662"/>
      <c r="AD14" s="663">
        <v>1867</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918972</v>
      </c>
      <c r="BH14" s="660"/>
      <c r="BI14" s="660"/>
      <c r="BJ14" s="660"/>
      <c r="BK14" s="660"/>
      <c r="BL14" s="660"/>
      <c r="BM14" s="660"/>
      <c r="BN14" s="661"/>
      <c r="BO14" s="662">
        <v>2.2000000000000002</v>
      </c>
      <c r="BP14" s="662"/>
      <c r="BQ14" s="662"/>
      <c r="BR14" s="662"/>
      <c r="BS14" s="663" t="s">
        <v>249</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3941141</v>
      </c>
      <c r="CS14" s="660"/>
      <c r="CT14" s="660"/>
      <c r="CU14" s="660"/>
      <c r="CV14" s="660"/>
      <c r="CW14" s="660"/>
      <c r="CX14" s="660"/>
      <c r="CY14" s="661"/>
      <c r="CZ14" s="662">
        <v>3.4</v>
      </c>
      <c r="DA14" s="662"/>
      <c r="DB14" s="662"/>
      <c r="DC14" s="662"/>
      <c r="DD14" s="668">
        <v>307246</v>
      </c>
      <c r="DE14" s="660"/>
      <c r="DF14" s="660"/>
      <c r="DG14" s="660"/>
      <c r="DH14" s="660"/>
      <c r="DI14" s="660"/>
      <c r="DJ14" s="660"/>
      <c r="DK14" s="660"/>
      <c r="DL14" s="660"/>
      <c r="DM14" s="660"/>
      <c r="DN14" s="660"/>
      <c r="DO14" s="660"/>
      <c r="DP14" s="661"/>
      <c r="DQ14" s="668">
        <v>3591227</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249</v>
      </c>
      <c r="S15" s="660"/>
      <c r="T15" s="660"/>
      <c r="U15" s="660"/>
      <c r="V15" s="660"/>
      <c r="W15" s="660"/>
      <c r="X15" s="660"/>
      <c r="Y15" s="661"/>
      <c r="Z15" s="662" t="s">
        <v>238</v>
      </c>
      <c r="AA15" s="662"/>
      <c r="AB15" s="662"/>
      <c r="AC15" s="662"/>
      <c r="AD15" s="663" t="s">
        <v>249</v>
      </c>
      <c r="AE15" s="663"/>
      <c r="AF15" s="663"/>
      <c r="AG15" s="663"/>
      <c r="AH15" s="663"/>
      <c r="AI15" s="663"/>
      <c r="AJ15" s="663"/>
      <c r="AK15" s="663"/>
      <c r="AL15" s="664" t="s">
        <v>249</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1785400</v>
      </c>
      <c r="BH15" s="660"/>
      <c r="BI15" s="660"/>
      <c r="BJ15" s="660"/>
      <c r="BK15" s="660"/>
      <c r="BL15" s="660"/>
      <c r="BM15" s="660"/>
      <c r="BN15" s="661"/>
      <c r="BO15" s="662">
        <v>4.3</v>
      </c>
      <c r="BP15" s="662"/>
      <c r="BQ15" s="662"/>
      <c r="BR15" s="662"/>
      <c r="BS15" s="663" t="s">
        <v>249</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10651835</v>
      </c>
      <c r="CS15" s="660"/>
      <c r="CT15" s="660"/>
      <c r="CU15" s="660"/>
      <c r="CV15" s="660"/>
      <c r="CW15" s="660"/>
      <c r="CX15" s="660"/>
      <c r="CY15" s="661"/>
      <c r="CZ15" s="662">
        <v>9.1</v>
      </c>
      <c r="DA15" s="662"/>
      <c r="DB15" s="662"/>
      <c r="DC15" s="662"/>
      <c r="DD15" s="668">
        <v>1157348</v>
      </c>
      <c r="DE15" s="660"/>
      <c r="DF15" s="660"/>
      <c r="DG15" s="660"/>
      <c r="DH15" s="660"/>
      <c r="DI15" s="660"/>
      <c r="DJ15" s="660"/>
      <c r="DK15" s="660"/>
      <c r="DL15" s="660"/>
      <c r="DM15" s="660"/>
      <c r="DN15" s="660"/>
      <c r="DO15" s="660"/>
      <c r="DP15" s="661"/>
      <c r="DQ15" s="668">
        <v>8465643</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140486</v>
      </c>
      <c r="S16" s="660"/>
      <c r="T16" s="660"/>
      <c r="U16" s="660"/>
      <c r="V16" s="660"/>
      <c r="W16" s="660"/>
      <c r="X16" s="660"/>
      <c r="Y16" s="661"/>
      <c r="Z16" s="662">
        <v>0.1</v>
      </c>
      <c r="AA16" s="662"/>
      <c r="AB16" s="662"/>
      <c r="AC16" s="662"/>
      <c r="AD16" s="663">
        <v>140486</v>
      </c>
      <c r="AE16" s="663"/>
      <c r="AF16" s="663"/>
      <c r="AG16" s="663"/>
      <c r="AH16" s="663"/>
      <c r="AI16" s="663"/>
      <c r="AJ16" s="663"/>
      <c r="AK16" s="663"/>
      <c r="AL16" s="664">
        <v>0.2</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238</v>
      </c>
      <c r="BH16" s="660"/>
      <c r="BI16" s="660"/>
      <c r="BJ16" s="660"/>
      <c r="BK16" s="660"/>
      <c r="BL16" s="660"/>
      <c r="BM16" s="660"/>
      <c r="BN16" s="661"/>
      <c r="BO16" s="662" t="s">
        <v>249</v>
      </c>
      <c r="BP16" s="662"/>
      <c r="BQ16" s="662"/>
      <c r="BR16" s="662"/>
      <c r="BS16" s="663" t="s">
        <v>238</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v>12911</v>
      </c>
      <c r="CS16" s="660"/>
      <c r="CT16" s="660"/>
      <c r="CU16" s="660"/>
      <c r="CV16" s="660"/>
      <c r="CW16" s="660"/>
      <c r="CX16" s="660"/>
      <c r="CY16" s="661"/>
      <c r="CZ16" s="662">
        <v>0</v>
      </c>
      <c r="DA16" s="662"/>
      <c r="DB16" s="662"/>
      <c r="DC16" s="662"/>
      <c r="DD16" s="668" t="s">
        <v>249</v>
      </c>
      <c r="DE16" s="660"/>
      <c r="DF16" s="660"/>
      <c r="DG16" s="660"/>
      <c r="DH16" s="660"/>
      <c r="DI16" s="660"/>
      <c r="DJ16" s="660"/>
      <c r="DK16" s="660"/>
      <c r="DL16" s="660"/>
      <c r="DM16" s="660"/>
      <c r="DN16" s="660"/>
      <c r="DO16" s="660"/>
      <c r="DP16" s="661"/>
      <c r="DQ16" s="668">
        <v>8696</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778508</v>
      </c>
      <c r="S17" s="660"/>
      <c r="T17" s="660"/>
      <c r="U17" s="660"/>
      <c r="V17" s="660"/>
      <c r="W17" s="660"/>
      <c r="X17" s="660"/>
      <c r="Y17" s="661"/>
      <c r="Z17" s="662">
        <v>0.7</v>
      </c>
      <c r="AA17" s="662"/>
      <c r="AB17" s="662"/>
      <c r="AC17" s="662"/>
      <c r="AD17" s="663">
        <v>778508</v>
      </c>
      <c r="AE17" s="663"/>
      <c r="AF17" s="663"/>
      <c r="AG17" s="663"/>
      <c r="AH17" s="663"/>
      <c r="AI17" s="663"/>
      <c r="AJ17" s="663"/>
      <c r="AK17" s="663"/>
      <c r="AL17" s="664">
        <v>1.1000000000000001</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238</v>
      </c>
      <c r="BH17" s="660"/>
      <c r="BI17" s="660"/>
      <c r="BJ17" s="660"/>
      <c r="BK17" s="660"/>
      <c r="BL17" s="660"/>
      <c r="BM17" s="660"/>
      <c r="BN17" s="661"/>
      <c r="BO17" s="662" t="s">
        <v>238</v>
      </c>
      <c r="BP17" s="662"/>
      <c r="BQ17" s="662"/>
      <c r="BR17" s="662"/>
      <c r="BS17" s="663" t="s">
        <v>238</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11798687</v>
      </c>
      <c r="CS17" s="660"/>
      <c r="CT17" s="660"/>
      <c r="CU17" s="660"/>
      <c r="CV17" s="660"/>
      <c r="CW17" s="660"/>
      <c r="CX17" s="660"/>
      <c r="CY17" s="661"/>
      <c r="CZ17" s="662">
        <v>10.1</v>
      </c>
      <c r="DA17" s="662"/>
      <c r="DB17" s="662"/>
      <c r="DC17" s="662"/>
      <c r="DD17" s="668" t="s">
        <v>249</v>
      </c>
      <c r="DE17" s="660"/>
      <c r="DF17" s="660"/>
      <c r="DG17" s="660"/>
      <c r="DH17" s="660"/>
      <c r="DI17" s="660"/>
      <c r="DJ17" s="660"/>
      <c r="DK17" s="660"/>
      <c r="DL17" s="660"/>
      <c r="DM17" s="660"/>
      <c r="DN17" s="660"/>
      <c r="DO17" s="660"/>
      <c r="DP17" s="661"/>
      <c r="DQ17" s="668">
        <v>11741774</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321389</v>
      </c>
      <c r="S18" s="660"/>
      <c r="T18" s="660"/>
      <c r="U18" s="660"/>
      <c r="V18" s="660"/>
      <c r="W18" s="660"/>
      <c r="X18" s="660"/>
      <c r="Y18" s="661"/>
      <c r="Z18" s="662">
        <v>0.3</v>
      </c>
      <c r="AA18" s="662"/>
      <c r="AB18" s="662"/>
      <c r="AC18" s="662"/>
      <c r="AD18" s="663">
        <v>321389</v>
      </c>
      <c r="AE18" s="663"/>
      <c r="AF18" s="663"/>
      <c r="AG18" s="663"/>
      <c r="AH18" s="663"/>
      <c r="AI18" s="663"/>
      <c r="AJ18" s="663"/>
      <c r="AK18" s="663"/>
      <c r="AL18" s="664">
        <v>0.5</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238</v>
      </c>
      <c r="BH18" s="660"/>
      <c r="BI18" s="660"/>
      <c r="BJ18" s="660"/>
      <c r="BK18" s="660"/>
      <c r="BL18" s="660"/>
      <c r="BM18" s="660"/>
      <c r="BN18" s="661"/>
      <c r="BO18" s="662" t="s">
        <v>249</v>
      </c>
      <c r="BP18" s="662"/>
      <c r="BQ18" s="662"/>
      <c r="BR18" s="662"/>
      <c r="BS18" s="663" t="s">
        <v>249</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238</v>
      </c>
      <c r="CS18" s="660"/>
      <c r="CT18" s="660"/>
      <c r="CU18" s="660"/>
      <c r="CV18" s="660"/>
      <c r="CW18" s="660"/>
      <c r="CX18" s="660"/>
      <c r="CY18" s="661"/>
      <c r="CZ18" s="662" t="s">
        <v>238</v>
      </c>
      <c r="DA18" s="662"/>
      <c r="DB18" s="662"/>
      <c r="DC18" s="662"/>
      <c r="DD18" s="668" t="s">
        <v>249</v>
      </c>
      <c r="DE18" s="660"/>
      <c r="DF18" s="660"/>
      <c r="DG18" s="660"/>
      <c r="DH18" s="660"/>
      <c r="DI18" s="660"/>
      <c r="DJ18" s="660"/>
      <c r="DK18" s="660"/>
      <c r="DL18" s="660"/>
      <c r="DM18" s="660"/>
      <c r="DN18" s="660"/>
      <c r="DO18" s="660"/>
      <c r="DP18" s="661"/>
      <c r="DQ18" s="668" t="s">
        <v>249</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286801</v>
      </c>
      <c r="S19" s="660"/>
      <c r="T19" s="660"/>
      <c r="U19" s="660"/>
      <c r="V19" s="660"/>
      <c r="W19" s="660"/>
      <c r="X19" s="660"/>
      <c r="Y19" s="661"/>
      <c r="Z19" s="662">
        <v>0.2</v>
      </c>
      <c r="AA19" s="662"/>
      <c r="AB19" s="662"/>
      <c r="AC19" s="662"/>
      <c r="AD19" s="663">
        <v>286801</v>
      </c>
      <c r="AE19" s="663"/>
      <c r="AF19" s="663"/>
      <c r="AG19" s="663"/>
      <c r="AH19" s="663"/>
      <c r="AI19" s="663"/>
      <c r="AJ19" s="663"/>
      <c r="AK19" s="663"/>
      <c r="AL19" s="664">
        <v>0.4</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2268755</v>
      </c>
      <c r="BH19" s="660"/>
      <c r="BI19" s="660"/>
      <c r="BJ19" s="660"/>
      <c r="BK19" s="660"/>
      <c r="BL19" s="660"/>
      <c r="BM19" s="660"/>
      <c r="BN19" s="661"/>
      <c r="BO19" s="662">
        <v>5.4</v>
      </c>
      <c r="BP19" s="662"/>
      <c r="BQ19" s="662"/>
      <c r="BR19" s="662"/>
      <c r="BS19" s="663" t="s">
        <v>249</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238</v>
      </c>
      <c r="CS19" s="660"/>
      <c r="CT19" s="660"/>
      <c r="CU19" s="660"/>
      <c r="CV19" s="660"/>
      <c r="CW19" s="660"/>
      <c r="CX19" s="660"/>
      <c r="CY19" s="661"/>
      <c r="CZ19" s="662" t="s">
        <v>238</v>
      </c>
      <c r="DA19" s="662"/>
      <c r="DB19" s="662"/>
      <c r="DC19" s="662"/>
      <c r="DD19" s="668" t="s">
        <v>238</v>
      </c>
      <c r="DE19" s="660"/>
      <c r="DF19" s="660"/>
      <c r="DG19" s="660"/>
      <c r="DH19" s="660"/>
      <c r="DI19" s="660"/>
      <c r="DJ19" s="660"/>
      <c r="DK19" s="660"/>
      <c r="DL19" s="660"/>
      <c r="DM19" s="660"/>
      <c r="DN19" s="660"/>
      <c r="DO19" s="660"/>
      <c r="DP19" s="661"/>
      <c r="DQ19" s="668" t="s">
        <v>249</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v>34588</v>
      </c>
      <c r="S20" s="660"/>
      <c r="T20" s="660"/>
      <c r="U20" s="660"/>
      <c r="V20" s="660"/>
      <c r="W20" s="660"/>
      <c r="X20" s="660"/>
      <c r="Y20" s="661"/>
      <c r="Z20" s="662">
        <v>0</v>
      </c>
      <c r="AA20" s="662"/>
      <c r="AB20" s="662"/>
      <c r="AC20" s="662"/>
      <c r="AD20" s="663">
        <v>34588</v>
      </c>
      <c r="AE20" s="663"/>
      <c r="AF20" s="663"/>
      <c r="AG20" s="663"/>
      <c r="AH20" s="663"/>
      <c r="AI20" s="663"/>
      <c r="AJ20" s="663"/>
      <c r="AK20" s="663"/>
      <c r="AL20" s="664">
        <v>0</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2268755</v>
      </c>
      <c r="BH20" s="660"/>
      <c r="BI20" s="660"/>
      <c r="BJ20" s="660"/>
      <c r="BK20" s="660"/>
      <c r="BL20" s="660"/>
      <c r="BM20" s="660"/>
      <c r="BN20" s="661"/>
      <c r="BO20" s="662">
        <v>5.4</v>
      </c>
      <c r="BP20" s="662"/>
      <c r="BQ20" s="662"/>
      <c r="BR20" s="662"/>
      <c r="BS20" s="663" t="s">
        <v>249</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116866178</v>
      </c>
      <c r="CS20" s="660"/>
      <c r="CT20" s="660"/>
      <c r="CU20" s="660"/>
      <c r="CV20" s="660"/>
      <c r="CW20" s="660"/>
      <c r="CX20" s="660"/>
      <c r="CY20" s="661"/>
      <c r="CZ20" s="662">
        <v>100</v>
      </c>
      <c r="DA20" s="662"/>
      <c r="DB20" s="662"/>
      <c r="DC20" s="662"/>
      <c r="DD20" s="668">
        <v>9079526</v>
      </c>
      <c r="DE20" s="660"/>
      <c r="DF20" s="660"/>
      <c r="DG20" s="660"/>
      <c r="DH20" s="660"/>
      <c r="DI20" s="660"/>
      <c r="DJ20" s="660"/>
      <c r="DK20" s="660"/>
      <c r="DL20" s="660"/>
      <c r="DM20" s="660"/>
      <c r="DN20" s="660"/>
      <c r="DO20" s="660"/>
      <c r="DP20" s="661"/>
      <c r="DQ20" s="668">
        <v>80503435</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20527024</v>
      </c>
      <c r="S21" s="660"/>
      <c r="T21" s="660"/>
      <c r="U21" s="660"/>
      <c r="V21" s="660"/>
      <c r="W21" s="660"/>
      <c r="X21" s="660"/>
      <c r="Y21" s="661"/>
      <c r="Z21" s="662">
        <v>17.399999999999999</v>
      </c>
      <c r="AA21" s="662"/>
      <c r="AB21" s="662"/>
      <c r="AC21" s="662"/>
      <c r="AD21" s="663">
        <v>19275854</v>
      </c>
      <c r="AE21" s="663"/>
      <c r="AF21" s="663"/>
      <c r="AG21" s="663"/>
      <c r="AH21" s="663"/>
      <c r="AI21" s="663"/>
      <c r="AJ21" s="663"/>
      <c r="AK21" s="663"/>
      <c r="AL21" s="664">
        <v>27.7</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v>45077</v>
      </c>
      <c r="BH21" s="660"/>
      <c r="BI21" s="660"/>
      <c r="BJ21" s="660"/>
      <c r="BK21" s="660"/>
      <c r="BL21" s="660"/>
      <c r="BM21" s="660"/>
      <c r="BN21" s="661"/>
      <c r="BO21" s="662">
        <v>0.1</v>
      </c>
      <c r="BP21" s="662"/>
      <c r="BQ21" s="662"/>
      <c r="BR21" s="662"/>
      <c r="BS21" s="663" t="s">
        <v>238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19275854</v>
      </c>
      <c r="S22" s="660"/>
      <c r="T22" s="660"/>
      <c r="U22" s="660"/>
      <c r="V22" s="660"/>
      <c r="W22" s="660"/>
      <c r="X22" s="660"/>
      <c r="Y22" s="661"/>
      <c r="Z22" s="662">
        <v>16.3</v>
      </c>
      <c r="AA22" s="662"/>
      <c r="AB22" s="662"/>
      <c r="AC22" s="662"/>
      <c r="AD22" s="663">
        <v>19275854</v>
      </c>
      <c r="AE22" s="663"/>
      <c r="AF22" s="663"/>
      <c r="AG22" s="663"/>
      <c r="AH22" s="663"/>
      <c r="AI22" s="663"/>
      <c r="AJ22" s="663"/>
      <c r="AK22" s="663"/>
      <c r="AL22" s="664">
        <v>27.7</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249</v>
      </c>
      <c r="BH22" s="660"/>
      <c r="BI22" s="660"/>
      <c r="BJ22" s="660"/>
      <c r="BK22" s="660"/>
      <c r="BL22" s="660"/>
      <c r="BM22" s="660"/>
      <c r="BN22" s="661"/>
      <c r="BO22" s="662" t="s">
        <v>238</v>
      </c>
      <c r="BP22" s="662"/>
      <c r="BQ22" s="662"/>
      <c r="BR22" s="662"/>
      <c r="BS22" s="663" t="s">
        <v>249</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1251170</v>
      </c>
      <c r="S23" s="660"/>
      <c r="T23" s="660"/>
      <c r="U23" s="660"/>
      <c r="V23" s="660"/>
      <c r="W23" s="660"/>
      <c r="X23" s="660"/>
      <c r="Y23" s="661"/>
      <c r="Z23" s="662">
        <v>1.1000000000000001</v>
      </c>
      <c r="AA23" s="662"/>
      <c r="AB23" s="662"/>
      <c r="AC23" s="662"/>
      <c r="AD23" s="663" t="s">
        <v>238</v>
      </c>
      <c r="AE23" s="663"/>
      <c r="AF23" s="663"/>
      <c r="AG23" s="663"/>
      <c r="AH23" s="663"/>
      <c r="AI23" s="663"/>
      <c r="AJ23" s="663"/>
      <c r="AK23" s="663"/>
      <c r="AL23" s="664" t="s">
        <v>238</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2223678</v>
      </c>
      <c r="BH23" s="660"/>
      <c r="BI23" s="660"/>
      <c r="BJ23" s="660"/>
      <c r="BK23" s="660"/>
      <c r="BL23" s="660"/>
      <c r="BM23" s="660"/>
      <c r="BN23" s="661"/>
      <c r="BO23" s="662">
        <v>5.3</v>
      </c>
      <c r="BP23" s="662"/>
      <c r="BQ23" s="662"/>
      <c r="BR23" s="662"/>
      <c r="BS23" s="663" t="s">
        <v>238</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t="s">
        <v>249</v>
      </c>
      <c r="S24" s="660"/>
      <c r="T24" s="660"/>
      <c r="U24" s="660"/>
      <c r="V24" s="660"/>
      <c r="W24" s="660"/>
      <c r="X24" s="660"/>
      <c r="Y24" s="661"/>
      <c r="Z24" s="662" t="s">
        <v>238</v>
      </c>
      <c r="AA24" s="662"/>
      <c r="AB24" s="662"/>
      <c r="AC24" s="662"/>
      <c r="AD24" s="663" t="s">
        <v>249</v>
      </c>
      <c r="AE24" s="663"/>
      <c r="AF24" s="663"/>
      <c r="AG24" s="663"/>
      <c r="AH24" s="663"/>
      <c r="AI24" s="663"/>
      <c r="AJ24" s="663"/>
      <c r="AK24" s="663"/>
      <c r="AL24" s="664" t="s">
        <v>249</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249</v>
      </c>
      <c r="BH24" s="660"/>
      <c r="BI24" s="660"/>
      <c r="BJ24" s="660"/>
      <c r="BK24" s="660"/>
      <c r="BL24" s="660"/>
      <c r="BM24" s="660"/>
      <c r="BN24" s="661"/>
      <c r="BO24" s="662" t="s">
        <v>249</v>
      </c>
      <c r="BP24" s="662"/>
      <c r="BQ24" s="662"/>
      <c r="BR24" s="662"/>
      <c r="BS24" s="663" t="s">
        <v>249</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62876181</v>
      </c>
      <c r="CS24" s="649"/>
      <c r="CT24" s="649"/>
      <c r="CU24" s="649"/>
      <c r="CV24" s="649"/>
      <c r="CW24" s="649"/>
      <c r="CX24" s="649"/>
      <c r="CY24" s="650"/>
      <c r="CZ24" s="653">
        <v>53.8</v>
      </c>
      <c r="DA24" s="654"/>
      <c r="DB24" s="654"/>
      <c r="DC24" s="670"/>
      <c r="DD24" s="691">
        <v>40677050</v>
      </c>
      <c r="DE24" s="649"/>
      <c r="DF24" s="649"/>
      <c r="DG24" s="649"/>
      <c r="DH24" s="649"/>
      <c r="DI24" s="649"/>
      <c r="DJ24" s="649"/>
      <c r="DK24" s="650"/>
      <c r="DL24" s="691">
        <v>39789176</v>
      </c>
      <c r="DM24" s="649"/>
      <c r="DN24" s="649"/>
      <c r="DO24" s="649"/>
      <c r="DP24" s="649"/>
      <c r="DQ24" s="649"/>
      <c r="DR24" s="649"/>
      <c r="DS24" s="649"/>
      <c r="DT24" s="649"/>
      <c r="DU24" s="649"/>
      <c r="DV24" s="650"/>
      <c r="DW24" s="653">
        <v>56</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72705454</v>
      </c>
      <c r="S25" s="660"/>
      <c r="T25" s="660"/>
      <c r="U25" s="660"/>
      <c r="V25" s="660"/>
      <c r="W25" s="660"/>
      <c r="X25" s="660"/>
      <c r="Y25" s="661"/>
      <c r="Z25" s="662">
        <v>61.7</v>
      </c>
      <c r="AA25" s="662"/>
      <c r="AB25" s="662"/>
      <c r="AC25" s="662"/>
      <c r="AD25" s="663">
        <v>69002612</v>
      </c>
      <c r="AE25" s="663"/>
      <c r="AF25" s="663"/>
      <c r="AG25" s="663"/>
      <c r="AH25" s="663"/>
      <c r="AI25" s="663"/>
      <c r="AJ25" s="663"/>
      <c r="AK25" s="663"/>
      <c r="AL25" s="664">
        <v>99.2</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238</v>
      </c>
      <c r="BH25" s="660"/>
      <c r="BI25" s="660"/>
      <c r="BJ25" s="660"/>
      <c r="BK25" s="660"/>
      <c r="BL25" s="660"/>
      <c r="BM25" s="660"/>
      <c r="BN25" s="661"/>
      <c r="BO25" s="662" t="s">
        <v>238</v>
      </c>
      <c r="BP25" s="662"/>
      <c r="BQ25" s="662"/>
      <c r="BR25" s="662"/>
      <c r="BS25" s="663" t="s">
        <v>238</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22721972</v>
      </c>
      <c r="CS25" s="692"/>
      <c r="CT25" s="692"/>
      <c r="CU25" s="692"/>
      <c r="CV25" s="692"/>
      <c r="CW25" s="692"/>
      <c r="CX25" s="692"/>
      <c r="CY25" s="693"/>
      <c r="CZ25" s="664">
        <v>19.399999999999999</v>
      </c>
      <c r="DA25" s="689"/>
      <c r="DB25" s="689"/>
      <c r="DC25" s="694"/>
      <c r="DD25" s="668">
        <v>21284982</v>
      </c>
      <c r="DE25" s="692"/>
      <c r="DF25" s="692"/>
      <c r="DG25" s="692"/>
      <c r="DH25" s="692"/>
      <c r="DI25" s="692"/>
      <c r="DJ25" s="692"/>
      <c r="DK25" s="693"/>
      <c r="DL25" s="668">
        <v>20428037</v>
      </c>
      <c r="DM25" s="692"/>
      <c r="DN25" s="692"/>
      <c r="DO25" s="692"/>
      <c r="DP25" s="692"/>
      <c r="DQ25" s="692"/>
      <c r="DR25" s="692"/>
      <c r="DS25" s="692"/>
      <c r="DT25" s="692"/>
      <c r="DU25" s="692"/>
      <c r="DV25" s="693"/>
      <c r="DW25" s="664">
        <v>28.7</v>
      </c>
      <c r="DX25" s="689"/>
      <c r="DY25" s="689"/>
      <c r="DZ25" s="689"/>
      <c r="EA25" s="689"/>
      <c r="EB25" s="689"/>
      <c r="EC25" s="690"/>
    </row>
    <row r="26" spans="2:133" ht="11.25" customHeight="1" x14ac:dyDescent="0.15">
      <c r="B26" s="656" t="s">
        <v>300</v>
      </c>
      <c r="C26" s="657"/>
      <c r="D26" s="657"/>
      <c r="E26" s="657"/>
      <c r="F26" s="657"/>
      <c r="G26" s="657"/>
      <c r="H26" s="657"/>
      <c r="I26" s="657"/>
      <c r="J26" s="657"/>
      <c r="K26" s="657"/>
      <c r="L26" s="657"/>
      <c r="M26" s="657"/>
      <c r="N26" s="657"/>
      <c r="O26" s="657"/>
      <c r="P26" s="657"/>
      <c r="Q26" s="658"/>
      <c r="R26" s="659">
        <v>31720</v>
      </c>
      <c r="S26" s="660"/>
      <c r="T26" s="660"/>
      <c r="U26" s="660"/>
      <c r="V26" s="660"/>
      <c r="W26" s="660"/>
      <c r="X26" s="660"/>
      <c r="Y26" s="661"/>
      <c r="Z26" s="662">
        <v>0</v>
      </c>
      <c r="AA26" s="662"/>
      <c r="AB26" s="662"/>
      <c r="AC26" s="662"/>
      <c r="AD26" s="663">
        <v>31720</v>
      </c>
      <c r="AE26" s="663"/>
      <c r="AF26" s="663"/>
      <c r="AG26" s="663"/>
      <c r="AH26" s="663"/>
      <c r="AI26" s="663"/>
      <c r="AJ26" s="663"/>
      <c r="AK26" s="663"/>
      <c r="AL26" s="664">
        <v>0</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249</v>
      </c>
      <c r="BH26" s="660"/>
      <c r="BI26" s="660"/>
      <c r="BJ26" s="660"/>
      <c r="BK26" s="660"/>
      <c r="BL26" s="660"/>
      <c r="BM26" s="660"/>
      <c r="BN26" s="661"/>
      <c r="BO26" s="662" t="s">
        <v>238</v>
      </c>
      <c r="BP26" s="662"/>
      <c r="BQ26" s="662"/>
      <c r="BR26" s="662"/>
      <c r="BS26" s="663" t="s">
        <v>249</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13911004</v>
      </c>
      <c r="CS26" s="660"/>
      <c r="CT26" s="660"/>
      <c r="CU26" s="660"/>
      <c r="CV26" s="660"/>
      <c r="CW26" s="660"/>
      <c r="CX26" s="660"/>
      <c r="CY26" s="661"/>
      <c r="CZ26" s="664">
        <v>11.9</v>
      </c>
      <c r="DA26" s="689"/>
      <c r="DB26" s="689"/>
      <c r="DC26" s="694"/>
      <c r="DD26" s="668">
        <v>12832924</v>
      </c>
      <c r="DE26" s="660"/>
      <c r="DF26" s="660"/>
      <c r="DG26" s="660"/>
      <c r="DH26" s="660"/>
      <c r="DI26" s="660"/>
      <c r="DJ26" s="660"/>
      <c r="DK26" s="661"/>
      <c r="DL26" s="668" t="s">
        <v>238</v>
      </c>
      <c r="DM26" s="660"/>
      <c r="DN26" s="660"/>
      <c r="DO26" s="660"/>
      <c r="DP26" s="660"/>
      <c r="DQ26" s="660"/>
      <c r="DR26" s="660"/>
      <c r="DS26" s="660"/>
      <c r="DT26" s="660"/>
      <c r="DU26" s="660"/>
      <c r="DV26" s="661"/>
      <c r="DW26" s="664" t="s">
        <v>249</v>
      </c>
      <c r="DX26" s="689"/>
      <c r="DY26" s="689"/>
      <c r="DZ26" s="689"/>
      <c r="EA26" s="689"/>
      <c r="EB26" s="689"/>
      <c r="EC26" s="690"/>
    </row>
    <row r="27" spans="2:133" ht="11.25" customHeight="1" x14ac:dyDescent="0.15">
      <c r="B27" s="656" t="s">
        <v>303</v>
      </c>
      <c r="C27" s="657"/>
      <c r="D27" s="657"/>
      <c r="E27" s="657"/>
      <c r="F27" s="657"/>
      <c r="G27" s="657"/>
      <c r="H27" s="657"/>
      <c r="I27" s="657"/>
      <c r="J27" s="657"/>
      <c r="K27" s="657"/>
      <c r="L27" s="657"/>
      <c r="M27" s="657"/>
      <c r="N27" s="657"/>
      <c r="O27" s="657"/>
      <c r="P27" s="657"/>
      <c r="Q27" s="658"/>
      <c r="R27" s="659">
        <v>412532</v>
      </c>
      <c r="S27" s="660"/>
      <c r="T27" s="660"/>
      <c r="U27" s="660"/>
      <c r="V27" s="660"/>
      <c r="W27" s="660"/>
      <c r="X27" s="660"/>
      <c r="Y27" s="661"/>
      <c r="Z27" s="662">
        <v>0.3</v>
      </c>
      <c r="AA27" s="662"/>
      <c r="AB27" s="662"/>
      <c r="AC27" s="662"/>
      <c r="AD27" s="663" t="s">
        <v>238</v>
      </c>
      <c r="AE27" s="663"/>
      <c r="AF27" s="663"/>
      <c r="AG27" s="663"/>
      <c r="AH27" s="663"/>
      <c r="AI27" s="663"/>
      <c r="AJ27" s="663"/>
      <c r="AK27" s="663"/>
      <c r="AL27" s="664" t="s">
        <v>238</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41981298</v>
      </c>
      <c r="BH27" s="660"/>
      <c r="BI27" s="660"/>
      <c r="BJ27" s="660"/>
      <c r="BK27" s="660"/>
      <c r="BL27" s="660"/>
      <c r="BM27" s="660"/>
      <c r="BN27" s="661"/>
      <c r="BO27" s="662">
        <v>100</v>
      </c>
      <c r="BP27" s="662"/>
      <c r="BQ27" s="662"/>
      <c r="BR27" s="662"/>
      <c r="BS27" s="663">
        <v>227994</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28355522</v>
      </c>
      <c r="CS27" s="692"/>
      <c r="CT27" s="692"/>
      <c r="CU27" s="692"/>
      <c r="CV27" s="692"/>
      <c r="CW27" s="692"/>
      <c r="CX27" s="692"/>
      <c r="CY27" s="693"/>
      <c r="CZ27" s="664">
        <v>24.3</v>
      </c>
      <c r="DA27" s="689"/>
      <c r="DB27" s="689"/>
      <c r="DC27" s="694"/>
      <c r="DD27" s="668">
        <v>7650294</v>
      </c>
      <c r="DE27" s="692"/>
      <c r="DF27" s="692"/>
      <c r="DG27" s="692"/>
      <c r="DH27" s="692"/>
      <c r="DI27" s="692"/>
      <c r="DJ27" s="692"/>
      <c r="DK27" s="693"/>
      <c r="DL27" s="668">
        <v>7619365</v>
      </c>
      <c r="DM27" s="692"/>
      <c r="DN27" s="692"/>
      <c r="DO27" s="692"/>
      <c r="DP27" s="692"/>
      <c r="DQ27" s="692"/>
      <c r="DR27" s="692"/>
      <c r="DS27" s="692"/>
      <c r="DT27" s="692"/>
      <c r="DU27" s="692"/>
      <c r="DV27" s="693"/>
      <c r="DW27" s="664">
        <v>10.7</v>
      </c>
      <c r="DX27" s="689"/>
      <c r="DY27" s="689"/>
      <c r="DZ27" s="689"/>
      <c r="EA27" s="689"/>
      <c r="EB27" s="689"/>
      <c r="EC27" s="690"/>
    </row>
    <row r="28" spans="2:133" ht="11.25" customHeight="1" x14ac:dyDescent="0.15">
      <c r="B28" s="656" t="s">
        <v>306</v>
      </c>
      <c r="C28" s="657"/>
      <c r="D28" s="657"/>
      <c r="E28" s="657"/>
      <c r="F28" s="657"/>
      <c r="G28" s="657"/>
      <c r="H28" s="657"/>
      <c r="I28" s="657"/>
      <c r="J28" s="657"/>
      <c r="K28" s="657"/>
      <c r="L28" s="657"/>
      <c r="M28" s="657"/>
      <c r="N28" s="657"/>
      <c r="O28" s="657"/>
      <c r="P28" s="657"/>
      <c r="Q28" s="658"/>
      <c r="R28" s="659">
        <v>1947970</v>
      </c>
      <c r="S28" s="660"/>
      <c r="T28" s="660"/>
      <c r="U28" s="660"/>
      <c r="V28" s="660"/>
      <c r="W28" s="660"/>
      <c r="X28" s="660"/>
      <c r="Y28" s="661"/>
      <c r="Z28" s="662">
        <v>1.7</v>
      </c>
      <c r="AA28" s="662"/>
      <c r="AB28" s="662"/>
      <c r="AC28" s="662"/>
      <c r="AD28" s="663">
        <v>257222</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11798687</v>
      </c>
      <c r="CS28" s="660"/>
      <c r="CT28" s="660"/>
      <c r="CU28" s="660"/>
      <c r="CV28" s="660"/>
      <c r="CW28" s="660"/>
      <c r="CX28" s="660"/>
      <c r="CY28" s="661"/>
      <c r="CZ28" s="664">
        <v>10.1</v>
      </c>
      <c r="DA28" s="689"/>
      <c r="DB28" s="689"/>
      <c r="DC28" s="694"/>
      <c r="DD28" s="668">
        <v>11741774</v>
      </c>
      <c r="DE28" s="660"/>
      <c r="DF28" s="660"/>
      <c r="DG28" s="660"/>
      <c r="DH28" s="660"/>
      <c r="DI28" s="660"/>
      <c r="DJ28" s="660"/>
      <c r="DK28" s="661"/>
      <c r="DL28" s="668">
        <v>11741774</v>
      </c>
      <c r="DM28" s="660"/>
      <c r="DN28" s="660"/>
      <c r="DO28" s="660"/>
      <c r="DP28" s="660"/>
      <c r="DQ28" s="660"/>
      <c r="DR28" s="660"/>
      <c r="DS28" s="660"/>
      <c r="DT28" s="660"/>
      <c r="DU28" s="660"/>
      <c r="DV28" s="661"/>
      <c r="DW28" s="664">
        <v>16.5</v>
      </c>
      <c r="DX28" s="689"/>
      <c r="DY28" s="689"/>
      <c r="DZ28" s="689"/>
      <c r="EA28" s="689"/>
      <c r="EB28" s="689"/>
      <c r="EC28" s="690"/>
    </row>
    <row r="29" spans="2:133" ht="11.25" customHeight="1" x14ac:dyDescent="0.15">
      <c r="B29" s="656" t="s">
        <v>308</v>
      </c>
      <c r="C29" s="657"/>
      <c r="D29" s="657"/>
      <c r="E29" s="657"/>
      <c r="F29" s="657"/>
      <c r="G29" s="657"/>
      <c r="H29" s="657"/>
      <c r="I29" s="657"/>
      <c r="J29" s="657"/>
      <c r="K29" s="657"/>
      <c r="L29" s="657"/>
      <c r="M29" s="657"/>
      <c r="N29" s="657"/>
      <c r="O29" s="657"/>
      <c r="P29" s="657"/>
      <c r="Q29" s="658"/>
      <c r="R29" s="659">
        <v>199198</v>
      </c>
      <c r="S29" s="660"/>
      <c r="T29" s="660"/>
      <c r="U29" s="660"/>
      <c r="V29" s="660"/>
      <c r="W29" s="660"/>
      <c r="X29" s="660"/>
      <c r="Y29" s="661"/>
      <c r="Z29" s="662">
        <v>0.2</v>
      </c>
      <c r="AA29" s="662"/>
      <c r="AB29" s="662"/>
      <c r="AC29" s="662"/>
      <c r="AD29" s="663" t="s">
        <v>249</v>
      </c>
      <c r="AE29" s="663"/>
      <c r="AF29" s="663"/>
      <c r="AG29" s="663"/>
      <c r="AH29" s="663"/>
      <c r="AI29" s="663"/>
      <c r="AJ29" s="663"/>
      <c r="AK29" s="663"/>
      <c r="AL29" s="664" t="s">
        <v>249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11798687</v>
      </c>
      <c r="CS29" s="692"/>
      <c r="CT29" s="692"/>
      <c r="CU29" s="692"/>
      <c r="CV29" s="692"/>
      <c r="CW29" s="692"/>
      <c r="CX29" s="692"/>
      <c r="CY29" s="693"/>
      <c r="CZ29" s="664">
        <v>10.1</v>
      </c>
      <c r="DA29" s="689"/>
      <c r="DB29" s="689"/>
      <c r="DC29" s="694"/>
      <c r="DD29" s="668">
        <v>11741774</v>
      </c>
      <c r="DE29" s="692"/>
      <c r="DF29" s="692"/>
      <c r="DG29" s="692"/>
      <c r="DH29" s="692"/>
      <c r="DI29" s="692"/>
      <c r="DJ29" s="692"/>
      <c r="DK29" s="693"/>
      <c r="DL29" s="668">
        <v>11741774</v>
      </c>
      <c r="DM29" s="692"/>
      <c r="DN29" s="692"/>
      <c r="DO29" s="692"/>
      <c r="DP29" s="692"/>
      <c r="DQ29" s="692"/>
      <c r="DR29" s="692"/>
      <c r="DS29" s="692"/>
      <c r="DT29" s="692"/>
      <c r="DU29" s="692"/>
      <c r="DV29" s="693"/>
      <c r="DW29" s="664">
        <v>16.5</v>
      </c>
      <c r="DX29" s="689"/>
      <c r="DY29" s="689"/>
      <c r="DZ29" s="689"/>
      <c r="EA29" s="689"/>
      <c r="EB29" s="689"/>
      <c r="EC29" s="690"/>
    </row>
    <row r="30" spans="2:133" ht="11.25" customHeight="1" x14ac:dyDescent="0.15">
      <c r="B30" s="656" t="s">
        <v>311</v>
      </c>
      <c r="C30" s="657"/>
      <c r="D30" s="657"/>
      <c r="E30" s="657"/>
      <c r="F30" s="657"/>
      <c r="G30" s="657"/>
      <c r="H30" s="657"/>
      <c r="I30" s="657"/>
      <c r="J30" s="657"/>
      <c r="K30" s="657"/>
      <c r="L30" s="657"/>
      <c r="M30" s="657"/>
      <c r="N30" s="657"/>
      <c r="O30" s="657"/>
      <c r="P30" s="657"/>
      <c r="Q30" s="658"/>
      <c r="R30" s="659">
        <v>22886593</v>
      </c>
      <c r="S30" s="660"/>
      <c r="T30" s="660"/>
      <c r="U30" s="660"/>
      <c r="V30" s="660"/>
      <c r="W30" s="660"/>
      <c r="X30" s="660"/>
      <c r="Y30" s="661"/>
      <c r="Z30" s="662">
        <v>19.399999999999999</v>
      </c>
      <c r="AA30" s="662"/>
      <c r="AB30" s="662"/>
      <c r="AC30" s="662"/>
      <c r="AD30" s="663" t="s">
        <v>238</v>
      </c>
      <c r="AE30" s="663"/>
      <c r="AF30" s="663"/>
      <c r="AG30" s="663"/>
      <c r="AH30" s="663"/>
      <c r="AI30" s="663"/>
      <c r="AJ30" s="663"/>
      <c r="AK30" s="663"/>
      <c r="AL30" s="664" t="s">
        <v>238</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11504031</v>
      </c>
      <c r="CS30" s="660"/>
      <c r="CT30" s="660"/>
      <c r="CU30" s="660"/>
      <c r="CV30" s="660"/>
      <c r="CW30" s="660"/>
      <c r="CX30" s="660"/>
      <c r="CY30" s="661"/>
      <c r="CZ30" s="664">
        <v>9.8000000000000007</v>
      </c>
      <c r="DA30" s="689"/>
      <c r="DB30" s="689"/>
      <c r="DC30" s="694"/>
      <c r="DD30" s="668">
        <v>11450341</v>
      </c>
      <c r="DE30" s="660"/>
      <c r="DF30" s="660"/>
      <c r="DG30" s="660"/>
      <c r="DH30" s="660"/>
      <c r="DI30" s="660"/>
      <c r="DJ30" s="660"/>
      <c r="DK30" s="661"/>
      <c r="DL30" s="668">
        <v>11450341</v>
      </c>
      <c r="DM30" s="660"/>
      <c r="DN30" s="660"/>
      <c r="DO30" s="660"/>
      <c r="DP30" s="660"/>
      <c r="DQ30" s="660"/>
      <c r="DR30" s="660"/>
      <c r="DS30" s="660"/>
      <c r="DT30" s="660"/>
      <c r="DU30" s="660"/>
      <c r="DV30" s="661"/>
      <c r="DW30" s="664">
        <v>16.100000000000001</v>
      </c>
      <c r="DX30" s="689"/>
      <c r="DY30" s="689"/>
      <c r="DZ30" s="689"/>
      <c r="EA30" s="689"/>
      <c r="EB30" s="689"/>
      <c r="EC30" s="690"/>
    </row>
    <row r="31" spans="2:133" ht="11.25" customHeight="1" x14ac:dyDescent="0.15">
      <c r="B31" s="672" t="s">
        <v>315</v>
      </c>
      <c r="C31" s="673"/>
      <c r="D31" s="673"/>
      <c r="E31" s="673"/>
      <c r="F31" s="673"/>
      <c r="G31" s="673"/>
      <c r="H31" s="673"/>
      <c r="I31" s="673"/>
      <c r="J31" s="673"/>
      <c r="K31" s="673"/>
      <c r="L31" s="673"/>
      <c r="M31" s="673"/>
      <c r="N31" s="673"/>
      <c r="O31" s="673"/>
      <c r="P31" s="673"/>
      <c r="Q31" s="674"/>
      <c r="R31" s="659">
        <v>44011</v>
      </c>
      <c r="S31" s="660"/>
      <c r="T31" s="660"/>
      <c r="U31" s="660"/>
      <c r="V31" s="660"/>
      <c r="W31" s="660"/>
      <c r="X31" s="660"/>
      <c r="Y31" s="661"/>
      <c r="Z31" s="662">
        <v>0</v>
      </c>
      <c r="AA31" s="662"/>
      <c r="AB31" s="662"/>
      <c r="AC31" s="662"/>
      <c r="AD31" s="663">
        <v>44011</v>
      </c>
      <c r="AE31" s="663"/>
      <c r="AF31" s="663"/>
      <c r="AG31" s="663"/>
      <c r="AH31" s="663"/>
      <c r="AI31" s="663"/>
      <c r="AJ31" s="663"/>
      <c r="AK31" s="663"/>
      <c r="AL31" s="664">
        <v>0.1</v>
      </c>
      <c r="AM31" s="665"/>
      <c r="AN31" s="665"/>
      <c r="AO31" s="666"/>
      <c r="AP31" s="707" t="s">
        <v>316</v>
      </c>
      <c r="AQ31" s="708"/>
      <c r="AR31" s="708"/>
      <c r="AS31" s="708"/>
      <c r="AT31" s="713" t="s">
        <v>317</v>
      </c>
      <c r="AU31" s="218"/>
      <c r="AV31" s="218"/>
      <c r="AW31" s="218"/>
      <c r="AX31" s="645" t="s">
        <v>191</v>
      </c>
      <c r="AY31" s="646"/>
      <c r="AZ31" s="646"/>
      <c r="BA31" s="646"/>
      <c r="BB31" s="646"/>
      <c r="BC31" s="646"/>
      <c r="BD31" s="646"/>
      <c r="BE31" s="646"/>
      <c r="BF31" s="647"/>
      <c r="BG31" s="706">
        <v>99.3</v>
      </c>
      <c r="BH31" s="703"/>
      <c r="BI31" s="703"/>
      <c r="BJ31" s="703"/>
      <c r="BK31" s="703"/>
      <c r="BL31" s="703"/>
      <c r="BM31" s="654">
        <v>97.6</v>
      </c>
      <c r="BN31" s="703"/>
      <c r="BO31" s="703"/>
      <c r="BP31" s="703"/>
      <c r="BQ31" s="704"/>
      <c r="BR31" s="706">
        <v>99.3</v>
      </c>
      <c r="BS31" s="703"/>
      <c r="BT31" s="703"/>
      <c r="BU31" s="703"/>
      <c r="BV31" s="703"/>
      <c r="BW31" s="703"/>
      <c r="BX31" s="654">
        <v>97.6</v>
      </c>
      <c r="BY31" s="703"/>
      <c r="BZ31" s="703"/>
      <c r="CA31" s="703"/>
      <c r="CB31" s="704"/>
      <c r="CD31" s="699"/>
      <c r="CE31" s="700"/>
      <c r="CF31" s="656" t="s">
        <v>318</v>
      </c>
      <c r="CG31" s="657"/>
      <c r="CH31" s="657"/>
      <c r="CI31" s="657"/>
      <c r="CJ31" s="657"/>
      <c r="CK31" s="657"/>
      <c r="CL31" s="657"/>
      <c r="CM31" s="657"/>
      <c r="CN31" s="657"/>
      <c r="CO31" s="657"/>
      <c r="CP31" s="657"/>
      <c r="CQ31" s="658"/>
      <c r="CR31" s="659">
        <v>294656</v>
      </c>
      <c r="CS31" s="692"/>
      <c r="CT31" s="692"/>
      <c r="CU31" s="692"/>
      <c r="CV31" s="692"/>
      <c r="CW31" s="692"/>
      <c r="CX31" s="692"/>
      <c r="CY31" s="693"/>
      <c r="CZ31" s="664">
        <v>0.3</v>
      </c>
      <c r="DA31" s="689"/>
      <c r="DB31" s="689"/>
      <c r="DC31" s="694"/>
      <c r="DD31" s="668">
        <v>291433</v>
      </c>
      <c r="DE31" s="692"/>
      <c r="DF31" s="692"/>
      <c r="DG31" s="692"/>
      <c r="DH31" s="692"/>
      <c r="DI31" s="692"/>
      <c r="DJ31" s="692"/>
      <c r="DK31" s="693"/>
      <c r="DL31" s="668">
        <v>291433</v>
      </c>
      <c r="DM31" s="692"/>
      <c r="DN31" s="692"/>
      <c r="DO31" s="692"/>
      <c r="DP31" s="692"/>
      <c r="DQ31" s="692"/>
      <c r="DR31" s="692"/>
      <c r="DS31" s="692"/>
      <c r="DT31" s="692"/>
      <c r="DU31" s="692"/>
      <c r="DV31" s="693"/>
      <c r="DW31" s="664">
        <v>0.4</v>
      </c>
      <c r="DX31" s="689"/>
      <c r="DY31" s="689"/>
      <c r="DZ31" s="689"/>
      <c r="EA31" s="689"/>
      <c r="EB31" s="689"/>
      <c r="EC31" s="690"/>
    </row>
    <row r="32" spans="2:133" ht="11.25" customHeight="1" x14ac:dyDescent="0.15">
      <c r="B32" s="656" t="s">
        <v>319</v>
      </c>
      <c r="C32" s="657"/>
      <c r="D32" s="657"/>
      <c r="E32" s="657"/>
      <c r="F32" s="657"/>
      <c r="G32" s="657"/>
      <c r="H32" s="657"/>
      <c r="I32" s="657"/>
      <c r="J32" s="657"/>
      <c r="K32" s="657"/>
      <c r="L32" s="657"/>
      <c r="M32" s="657"/>
      <c r="N32" s="657"/>
      <c r="O32" s="657"/>
      <c r="P32" s="657"/>
      <c r="Q32" s="658"/>
      <c r="R32" s="659">
        <v>8207381</v>
      </c>
      <c r="S32" s="660"/>
      <c r="T32" s="660"/>
      <c r="U32" s="660"/>
      <c r="V32" s="660"/>
      <c r="W32" s="660"/>
      <c r="X32" s="660"/>
      <c r="Y32" s="661"/>
      <c r="Z32" s="662">
        <v>7</v>
      </c>
      <c r="AA32" s="662"/>
      <c r="AB32" s="662"/>
      <c r="AC32" s="662"/>
      <c r="AD32" s="663" t="s">
        <v>238</v>
      </c>
      <c r="AE32" s="663"/>
      <c r="AF32" s="663"/>
      <c r="AG32" s="663"/>
      <c r="AH32" s="663"/>
      <c r="AI32" s="663"/>
      <c r="AJ32" s="663"/>
      <c r="AK32" s="663"/>
      <c r="AL32" s="664" t="s">
        <v>238</v>
      </c>
      <c r="AM32" s="665"/>
      <c r="AN32" s="665"/>
      <c r="AO32" s="666"/>
      <c r="AP32" s="709"/>
      <c r="AQ32" s="710"/>
      <c r="AR32" s="710"/>
      <c r="AS32" s="710"/>
      <c r="AT32" s="714"/>
      <c r="AU32" s="214" t="s">
        <v>320</v>
      </c>
      <c r="AX32" s="656" t="s">
        <v>321</v>
      </c>
      <c r="AY32" s="657"/>
      <c r="AZ32" s="657"/>
      <c r="BA32" s="657"/>
      <c r="BB32" s="657"/>
      <c r="BC32" s="657"/>
      <c r="BD32" s="657"/>
      <c r="BE32" s="657"/>
      <c r="BF32" s="658"/>
      <c r="BG32" s="716">
        <v>99.2</v>
      </c>
      <c r="BH32" s="692"/>
      <c r="BI32" s="692"/>
      <c r="BJ32" s="692"/>
      <c r="BK32" s="692"/>
      <c r="BL32" s="692"/>
      <c r="BM32" s="665">
        <v>98.1</v>
      </c>
      <c r="BN32" s="692"/>
      <c r="BO32" s="692"/>
      <c r="BP32" s="692"/>
      <c r="BQ32" s="705"/>
      <c r="BR32" s="716">
        <v>99.3</v>
      </c>
      <c r="BS32" s="692"/>
      <c r="BT32" s="692"/>
      <c r="BU32" s="692"/>
      <c r="BV32" s="692"/>
      <c r="BW32" s="692"/>
      <c r="BX32" s="665">
        <v>98.1</v>
      </c>
      <c r="BY32" s="692"/>
      <c r="BZ32" s="692"/>
      <c r="CA32" s="692"/>
      <c r="CB32" s="705"/>
      <c r="CD32" s="701"/>
      <c r="CE32" s="702"/>
      <c r="CF32" s="656" t="s">
        <v>322</v>
      </c>
      <c r="CG32" s="657"/>
      <c r="CH32" s="657"/>
      <c r="CI32" s="657"/>
      <c r="CJ32" s="657"/>
      <c r="CK32" s="657"/>
      <c r="CL32" s="657"/>
      <c r="CM32" s="657"/>
      <c r="CN32" s="657"/>
      <c r="CO32" s="657"/>
      <c r="CP32" s="657"/>
      <c r="CQ32" s="658"/>
      <c r="CR32" s="659" t="s">
        <v>249</v>
      </c>
      <c r="CS32" s="660"/>
      <c r="CT32" s="660"/>
      <c r="CU32" s="660"/>
      <c r="CV32" s="660"/>
      <c r="CW32" s="660"/>
      <c r="CX32" s="660"/>
      <c r="CY32" s="661"/>
      <c r="CZ32" s="664" t="s">
        <v>249</v>
      </c>
      <c r="DA32" s="689"/>
      <c r="DB32" s="689"/>
      <c r="DC32" s="694"/>
      <c r="DD32" s="668" t="s">
        <v>249</v>
      </c>
      <c r="DE32" s="660"/>
      <c r="DF32" s="660"/>
      <c r="DG32" s="660"/>
      <c r="DH32" s="660"/>
      <c r="DI32" s="660"/>
      <c r="DJ32" s="660"/>
      <c r="DK32" s="661"/>
      <c r="DL32" s="668" t="s">
        <v>238</v>
      </c>
      <c r="DM32" s="660"/>
      <c r="DN32" s="660"/>
      <c r="DO32" s="660"/>
      <c r="DP32" s="660"/>
      <c r="DQ32" s="660"/>
      <c r="DR32" s="660"/>
      <c r="DS32" s="660"/>
      <c r="DT32" s="660"/>
      <c r="DU32" s="660"/>
      <c r="DV32" s="661"/>
      <c r="DW32" s="664" t="s">
        <v>249</v>
      </c>
      <c r="DX32" s="689"/>
      <c r="DY32" s="689"/>
      <c r="DZ32" s="689"/>
      <c r="EA32" s="689"/>
      <c r="EB32" s="689"/>
      <c r="EC32" s="690"/>
    </row>
    <row r="33" spans="2:133" ht="11.25" customHeight="1" x14ac:dyDescent="0.15">
      <c r="B33" s="656" t="s">
        <v>323</v>
      </c>
      <c r="C33" s="657"/>
      <c r="D33" s="657"/>
      <c r="E33" s="657"/>
      <c r="F33" s="657"/>
      <c r="G33" s="657"/>
      <c r="H33" s="657"/>
      <c r="I33" s="657"/>
      <c r="J33" s="657"/>
      <c r="K33" s="657"/>
      <c r="L33" s="657"/>
      <c r="M33" s="657"/>
      <c r="N33" s="657"/>
      <c r="O33" s="657"/>
      <c r="P33" s="657"/>
      <c r="Q33" s="658"/>
      <c r="R33" s="659">
        <v>350204</v>
      </c>
      <c r="S33" s="660"/>
      <c r="T33" s="660"/>
      <c r="U33" s="660"/>
      <c r="V33" s="660"/>
      <c r="W33" s="660"/>
      <c r="X33" s="660"/>
      <c r="Y33" s="661"/>
      <c r="Z33" s="662">
        <v>0.3</v>
      </c>
      <c r="AA33" s="662"/>
      <c r="AB33" s="662"/>
      <c r="AC33" s="662"/>
      <c r="AD33" s="663">
        <v>109730</v>
      </c>
      <c r="AE33" s="663"/>
      <c r="AF33" s="663"/>
      <c r="AG33" s="663"/>
      <c r="AH33" s="663"/>
      <c r="AI33" s="663"/>
      <c r="AJ33" s="663"/>
      <c r="AK33" s="663"/>
      <c r="AL33" s="664">
        <v>0.2</v>
      </c>
      <c r="AM33" s="665"/>
      <c r="AN33" s="665"/>
      <c r="AO33" s="666"/>
      <c r="AP33" s="711"/>
      <c r="AQ33" s="712"/>
      <c r="AR33" s="712"/>
      <c r="AS33" s="712"/>
      <c r="AT33" s="715"/>
      <c r="AU33" s="219"/>
      <c r="AV33" s="219"/>
      <c r="AW33" s="219"/>
      <c r="AX33" s="680" t="s">
        <v>324</v>
      </c>
      <c r="AY33" s="681"/>
      <c r="AZ33" s="681"/>
      <c r="BA33" s="681"/>
      <c r="BB33" s="681"/>
      <c r="BC33" s="681"/>
      <c r="BD33" s="681"/>
      <c r="BE33" s="681"/>
      <c r="BF33" s="682"/>
      <c r="BG33" s="717">
        <v>99.4</v>
      </c>
      <c r="BH33" s="718"/>
      <c r="BI33" s="718"/>
      <c r="BJ33" s="718"/>
      <c r="BK33" s="718"/>
      <c r="BL33" s="718"/>
      <c r="BM33" s="719">
        <v>97.1</v>
      </c>
      <c r="BN33" s="718"/>
      <c r="BO33" s="718"/>
      <c r="BP33" s="718"/>
      <c r="BQ33" s="720"/>
      <c r="BR33" s="717">
        <v>99.3</v>
      </c>
      <c r="BS33" s="718"/>
      <c r="BT33" s="718"/>
      <c r="BU33" s="718"/>
      <c r="BV33" s="718"/>
      <c r="BW33" s="718"/>
      <c r="BX33" s="719">
        <v>96.9</v>
      </c>
      <c r="BY33" s="718"/>
      <c r="BZ33" s="718"/>
      <c r="CA33" s="718"/>
      <c r="CB33" s="720"/>
      <c r="CD33" s="656" t="s">
        <v>325</v>
      </c>
      <c r="CE33" s="657"/>
      <c r="CF33" s="657"/>
      <c r="CG33" s="657"/>
      <c r="CH33" s="657"/>
      <c r="CI33" s="657"/>
      <c r="CJ33" s="657"/>
      <c r="CK33" s="657"/>
      <c r="CL33" s="657"/>
      <c r="CM33" s="657"/>
      <c r="CN33" s="657"/>
      <c r="CO33" s="657"/>
      <c r="CP33" s="657"/>
      <c r="CQ33" s="658"/>
      <c r="CR33" s="659">
        <v>44897560</v>
      </c>
      <c r="CS33" s="692"/>
      <c r="CT33" s="692"/>
      <c r="CU33" s="692"/>
      <c r="CV33" s="692"/>
      <c r="CW33" s="692"/>
      <c r="CX33" s="692"/>
      <c r="CY33" s="693"/>
      <c r="CZ33" s="664">
        <v>38.4</v>
      </c>
      <c r="DA33" s="689"/>
      <c r="DB33" s="689"/>
      <c r="DC33" s="694"/>
      <c r="DD33" s="668">
        <v>36882593</v>
      </c>
      <c r="DE33" s="692"/>
      <c r="DF33" s="692"/>
      <c r="DG33" s="692"/>
      <c r="DH33" s="692"/>
      <c r="DI33" s="692"/>
      <c r="DJ33" s="692"/>
      <c r="DK33" s="693"/>
      <c r="DL33" s="668">
        <v>29553170</v>
      </c>
      <c r="DM33" s="692"/>
      <c r="DN33" s="692"/>
      <c r="DO33" s="692"/>
      <c r="DP33" s="692"/>
      <c r="DQ33" s="692"/>
      <c r="DR33" s="692"/>
      <c r="DS33" s="692"/>
      <c r="DT33" s="692"/>
      <c r="DU33" s="692"/>
      <c r="DV33" s="693"/>
      <c r="DW33" s="664">
        <v>41.6</v>
      </c>
      <c r="DX33" s="689"/>
      <c r="DY33" s="689"/>
      <c r="DZ33" s="689"/>
      <c r="EA33" s="689"/>
      <c r="EB33" s="689"/>
      <c r="EC33" s="690"/>
    </row>
    <row r="34" spans="2:133" ht="11.25" customHeight="1" x14ac:dyDescent="0.15">
      <c r="B34" s="656" t="s">
        <v>326</v>
      </c>
      <c r="C34" s="657"/>
      <c r="D34" s="657"/>
      <c r="E34" s="657"/>
      <c r="F34" s="657"/>
      <c r="G34" s="657"/>
      <c r="H34" s="657"/>
      <c r="I34" s="657"/>
      <c r="J34" s="657"/>
      <c r="K34" s="657"/>
      <c r="L34" s="657"/>
      <c r="M34" s="657"/>
      <c r="N34" s="657"/>
      <c r="O34" s="657"/>
      <c r="P34" s="657"/>
      <c r="Q34" s="658"/>
      <c r="R34" s="659">
        <v>238340</v>
      </c>
      <c r="S34" s="660"/>
      <c r="T34" s="660"/>
      <c r="U34" s="660"/>
      <c r="V34" s="660"/>
      <c r="W34" s="660"/>
      <c r="X34" s="660"/>
      <c r="Y34" s="661"/>
      <c r="Z34" s="662">
        <v>0.2</v>
      </c>
      <c r="AA34" s="662"/>
      <c r="AB34" s="662"/>
      <c r="AC34" s="662"/>
      <c r="AD34" s="663" t="s">
        <v>238</v>
      </c>
      <c r="AE34" s="663"/>
      <c r="AF34" s="663"/>
      <c r="AG34" s="663"/>
      <c r="AH34" s="663"/>
      <c r="AI34" s="663"/>
      <c r="AJ34" s="663"/>
      <c r="AK34" s="663"/>
      <c r="AL34" s="664" t="s">
        <v>249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18838110</v>
      </c>
      <c r="CS34" s="660"/>
      <c r="CT34" s="660"/>
      <c r="CU34" s="660"/>
      <c r="CV34" s="660"/>
      <c r="CW34" s="660"/>
      <c r="CX34" s="660"/>
      <c r="CY34" s="661"/>
      <c r="CZ34" s="664">
        <v>16.100000000000001</v>
      </c>
      <c r="DA34" s="689"/>
      <c r="DB34" s="689"/>
      <c r="DC34" s="694"/>
      <c r="DD34" s="668">
        <v>14959977</v>
      </c>
      <c r="DE34" s="660"/>
      <c r="DF34" s="660"/>
      <c r="DG34" s="660"/>
      <c r="DH34" s="660"/>
      <c r="DI34" s="660"/>
      <c r="DJ34" s="660"/>
      <c r="DK34" s="661"/>
      <c r="DL34" s="668">
        <v>13659503</v>
      </c>
      <c r="DM34" s="660"/>
      <c r="DN34" s="660"/>
      <c r="DO34" s="660"/>
      <c r="DP34" s="660"/>
      <c r="DQ34" s="660"/>
      <c r="DR34" s="660"/>
      <c r="DS34" s="660"/>
      <c r="DT34" s="660"/>
      <c r="DU34" s="660"/>
      <c r="DV34" s="661"/>
      <c r="DW34" s="664">
        <v>19.2</v>
      </c>
      <c r="DX34" s="689"/>
      <c r="DY34" s="689"/>
      <c r="DZ34" s="689"/>
      <c r="EA34" s="689"/>
      <c r="EB34" s="689"/>
      <c r="EC34" s="690"/>
    </row>
    <row r="35" spans="2:133" ht="11.25" customHeight="1" x14ac:dyDescent="0.15">
      <c r="B35" s="656" t="s">
        <v>328</v>
      </c>
      <c r="C35" s="657"/>
      <c r="D35" s="657"/>
      <c r="E35" s="657"/>
      <c r="F35" s="657"/>
      <c r="G35" s="657"/>
      <c r="H35" s="657"/>
      <c r="I35" s="657"/>
      <c r="J35" s="657"/>
      <c r="K35" s="657"/>
      <c r="L35" s="657"/>
      <c r="M35" s="657"/>
      <c r="N35" s="657"/>
      <c r="O35" s="657"/>
      <c r="P35" s="657"/>
      <c r="Q35" s="658"/>
      <c r="R35" s="659">
        <v>1532250</v>
      </c>
      <c r="S35" s="660"/>
      <c r="T35" s="660"/>
      <c r="U35" s="660"/>
      <c r="V35" s="660"/>
      <c r="W35" s="660"/>
      <c r="X35" s="660"/>
      <c r="Y35" s="661"/>
      <c r="Z35" s="662">
        <v>1.3</v>
      </c>
      <c r="AA35" s="662"/>
      <c r="AB35" s="662"/>
      <c r="AC35" s="662"/>
      <c r="AD35" s="663" t="s">
        <v>249</v>
      </c>
      <c r="AE35" s="663"/>
      <c r="AF35" s="663"/>
      <c r="AG35" s="663"/>
      <c r="AH35" s="663"/>
      <c r="AI35" s="663"/>
      <c r="AJ35" s="663"/>
      <c r="AK35" s="663"/>
      <c r="AL35" s="664" t="s">
        <v>249</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685156</v>
      </c>
      <c r="CS35" s="692"/>
      <c r="CT35" s="692"/>
      <c r="CU35" s="692"/>
      <c r="CV35" s="692"/>
      <c r="CW35" s="692"/>
      <c r="CX35" s="692"/>
      <c r="CY35" s="693"/>
      <c r="CZ35" s="664">
        <v>0.6</v>
      </c>
      <c r="DA35" s="689"/>
      <c r="DB35" s="689"/>
      <c r="DC35" s="694"/>
      <c r="DD35" s="668">
        <v>529831</v>
      </c>
      <c r="DE35" s="692"/>
      <c r="DF35" s="692"/>
      <c r="DG35" s="692"/>
      <c r="DH35" s="692"/>
      <c r="DI35" s="692"/>
      <c r="DJ35" s="692"/>
      <c r="DK35" s="693"/>
      <c r="DL35" s="668">
        <v>528394</v>
      </c>
      <c r="DM35" s="692"/>
      <c r="DN35" s="692"/>
      <c r="DO35" s="692"/>
      <c r="DP35" s="692"/>
      <c r="DQ35" s="692"/>
      <c r="DR35" s="692"/>
      <c r="DS35" s="692"/>
      <c r="DT35" s="692"/>
      <c r="DU35" s="692"/>
      <c r="DV35" s="693"/>
      <c r="DW35" s="664">
        <v>0.7</v>
      </c>
      <c r="DX35" s="689"/>
      <c r="DY35" s="689"/>
      <c r="DZ35" s="689"/>
      <c r="EA35" s="689"/>
      <c r="EB35" s="689"/>
      <c r="EC35" s="690"/>
    </row>
    <row r="36" spans="2:133" ht="11.25" customHeight="1" x14ac:dyDescent="0.15">
      <c r="B36" s="656" t="s">
        <v>332</v>
      </c>
      <c r="C36" s="657"/>
      <c r="D36" s="657"/>
      <c r="E36" s="657"/>
      <c r="F36" s="657"/>
      <c r="G36" s="657"/>
      <c r="H36" s="657"/>
      <c r="I36" s="657"/>
      <c r="J36" s="657"/>
      <c r="K36" s="657"/>
      <c r="L36" s="657"/>
      <c r="M36" s="657"/>
      <c r="N36" s="657"/>
      <c r="O36" s="657"/>
      <c r="P36" s="657"/>
      <c r="Q36" s="658"/>
      <c r="R36" s="659">
        <v>3202329</v>
      </c>
      <c r="S36" s="660"/>
      <c r="T36" s="660"/>
      <c r="U36" s="660"/>
      <c r="V36" s="660"/>
      <c r="W36" s="660"/>
      <c r="X36" s="660"/>
      <c r="Y36" s="661"/>
      <c r="Z36" s="662">
        <v>2.7</v>
      </c>
      <c r="AA36" s="662"/>
      <c r="AB36" s="662"/>
      <c r="AC36" s="662"/>
      <c r="AD36" s="663" t="s">
        <v>249</v>
      </c>
      <c r="AE36" s="663"/>
      <c r="AF36" s="663"/>
      <c r="AG36" s="663"/>
      <c r="AH36" s="663"/>
      <c r="AI36" s="663"/>
      <c r="AJ36" s="663"/>
      <c r="AK36" s="663"/>
      <c r="AL36" s="664" t="s">
        <v>249</v>
      </c>
      <c r="AM36" s="665"/>
      <c r="AN36" s="665"/>
      <c r="AO36" s="666"/>
      <c r="AP36" s="222"/>
      <c r="AQ36" s="725" t="s">
        <v>333</v>
      </c>
      <c r="AR36" s="726"/>
      <c r="AS36" s="726"/>
      <c r="AT36" s="726"/>
      <c r="AU36" s="726"/>
      <c r="AV36" s="726"/>
      <c r="AW36" s="726"/>
      <c r="AX36" s="726"/>
      <c r="AY36" s="727"/>
      <c r="AZ36" s="648">
        <v>16374264</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175965</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12755476</v>
      </c>
      <c r="CS36" s="660"/>
      <c r="CT36" s="660"/>
      <c r="CU36" s="660"/>
      <c r="CV36" s="660"/>
      <c r="CW36" s="660"/>
      <c r="CX36" s="660"/>
      <c r="CY36" s="661"/>
      <c r="CZ36" s="664">
        <v>10.9</v>
      </c>
      <c r="DA36" s="689"/>
      <c r="DB36" s="689"/>
      <c r="DC36" s="694"/>
      <c r="DD36" s="668">
        <v>11282501</v>
      </c>
      <c r="DE36" s="660"/>
      <c r="DF36" s="660"/>
      <c r="DG36" s="660"/>
      <c r="DH36" s="660"/>
      <c r="DI36" s="660"/>
      <c r="DJ36" s="660"/>
      <c r="DK36" s="661"/>
      <c r="DL36" s="668">
        <v>7206500</v>
      </c>
      <c r="DM36" s="660"/>
      <c r="DN36" s="660"/>
      <c r="DO36" s="660"/>
      <c r="DP36" s="660"/>
      <c r="DQ36" s="660"/>
      <c r="DR36" s="660"/>
      <c r="DS36" s="660"/>
      <c r="DT36" s="660"/>
      <c r="DU36" s="660"/>
      <c r="DV36" s="661"/>
      <c r="DW36" s="664">
        <v>10.1</v>
      </c>
      <c r="DX36" s="689"/>
      <c r="DY36" s="689"/>
      <c r="DZ36" s="689"/>
      <c r="EA36" s="689"/>
      <c r="EB36" s="689"/>
      <c r="EC36" s="690"/>
    </row>
    <row r="37" spans="2:133" ht="11.25" customHeight="1" x14ac:dyDescent="0.15">
      <c r="B37" s="656" t="s">
        <v>336</v>
      </c>
      <c r="C37" s="657"/>
      <c r="D37" s="657"/>
      <c r="E37" s="657"/>
      <c r="F37" s="657"/>
      <c r="G37" s="657"/>
      <c r="H37" s="657"/>
      <c r="I37" s="657"/>
      <c r="J37" s="657"/>
      <c r="K37" s="657"/>
      <c r="L37" s="657"/>
      <c r="M37" s="657"/>
      <c r="N37" s="657"/>
      <c r="O37" s="657"/>
      <c r="P37" s="657"/>
      <c r="Q37" s="658"/>
      <c r="R37" s="659">
        <v>994650</v>
      </c>
      <c r="S37" s="660"/>
      <c r="T37" s="660"/>
      <c r="U37" s="660"/>
      <c r="V37" s="660"/>
      <c r="W37" s="660"/>
      <c r="X37" s="660"/>
      <c r="Y37" s="661"/>
      <c r="Z37" s="662">
        <v>0.8</v>
      </c>
      <c r="AA37" s="662"/>
      <c r="AB37" s="662"/>
      <c r="AC37" s="662"/>
      <c r="AD37" s="663">
        <v>147712</v>
      </c>
      <c r="AE37" s="663"/>
      <c r="AF37" s="663"/>
      <c r="AG37" s="663"/>
      <c r="AH37" s="663"/>
      <c r="AI37" s="663"/>
      <c r="AJ37" s="663"/>
      <c r="AK37" s="663"/>
      <c r="AL37" s="664">
        <v>0.2</v>
      </c>
      <c r="AM37" s="665"/>
      <c r="AN37" s="665"/>
      <c r="AO37" s="666"/>
      <c r="AQ37" s="722" t="s">
        <v>337</v>
      </c>
      <c r="AR37" s="723"/>
      <c r="AS37" s="723"/>
      <c r="AT37" s="723"/>
      <c r="AU37" s="723"/>
      <c r="AV37" s="723"/>
      <c r="AW37" s="723"/>
      <c r="AX37" s="723"/>
      <c r="AY37" s="724"/>
      <c r="AZ37" s="659">
        <v>5884799</v>
      </c>
      <c r="BA37" s="660"/>
      <c r="BB37" s="660"/>
      <c r="BC37" s="660"/>
      <c r="BD37" s="692"/>
      <c r="BE37" s="692"/>
      <c r="BF37" s="705"/>
      <c r="BG37" s="656" t="s">
        <v>338</v>
      </c>
      <c r="BH37" s="657"/>
      <c r="BI37" s="657"/>
      <c r="BJ37" s="657"/>
      <c r="BK37" s="657"/>
      <c r="BL37" s="657"/>
      <c r="BM37" s="657"/>
      <c r="BN37" s="657"/>
      <c r="BO37" s="657"/>
      <c r="BP37" s="657"/>
      <c r="BQ37" s="657"/>
      <c r="BR37" s="657"/>
      <c r="BS37" s="657"/>
      <c r="BT37" s="657"/>
      <c r="BU37" s="658"/>
      <c r="BV37" s="659">
        <v>199727</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56308</v>
      </c>
      <c r="CS37" s="692"/>
      <c r="CT37" s="692"/>
      <c r="CU37" s="692"/>
      <c r="CV37" s="692"/>
      <c r="CW37" s="692"/>
      <c r="CX37" s="692"/>
      <c r="CY37" s="693"/>
      <c r="CZ37" s="664">
        <v>0</v>
      </c>
      <c r="DA37" s="689"/>
      <c r="DB37" s="689"/>
      <c r="DC37" s="694"/>
      <c r="DD37" s="668">
        <v>56308</v>
      </c>
      <c r="DE37" s="692"/>
      <c r="DF37" s="692"/>
      <c r="DG37" s="692"/>
      <c r="DH37" s="692"/>
      <c r="DI37" s="692"/>
      <c r="DJ37" s="692"/>
      <c r="DK37" s="693"/>
      <c r="DL37" s="668">
        <v>46007</v>
      </c>
      <c r="DM37" s="692"/>
      <c r="DN37" s="692"/>
      <c r="DO37" s="692"/>
      <c r="DP37" s="692"/>
      <c r="DQ37" s="692"/>
      <c r="DR37" s="692"/>
      <c r="DS37" s="692"/>
      <c r="DT37" s="692"/>
      <c r="DU37" s="692"/>
      <c r="DV37" s="693"/>
      <c r="DW37" s="664">
        <v>0.1</v>
      </c>
      <c r="DX37" s="689"/>
      <c r="DY37" s="689"/>
      <c r="DZ37" s="689"/>
      <c r="EA37" s="689"/>
      <c r="EB37" s="689"/>
      <c r="EC37" s="690"/>
    </row>
    <row r="38" spans="2:133" ht="11.25" customHeight="1" x14ac:dyDescent="0.15">
      <c r="B38" s="656" t="s">
        <v>340</v>
      </c>
      <c r="C38" s="657"/>
      <c r="D38" s="657"/>
      <c r="E38" s="657"/>
      <c r="F38" s="657"/>
      <c r="G38" s="657"/>
      <c r="H38" s="657"/>
      <c r="I38" s="657"/>
      <c r="J38" s="657"/>
      <c r="K38" s="657"/>
      <c r="L38" s="657"/>
      <c r="M38" s="657"/>
      <c r="N38" s="657"/>
      <c r="O38" s="657"/>
      <c r="P38" s="657"/>
      <c r="Q38" s="658"/>
      <c r="R38" s="659">
        <v>5160500</v>
      </c>
      <c r="S38" s="660"/>
      <c r="T38" s="660"/>
      <c r="U38" s="660"/>
      <c r="V38" s="660"/>
      <c r="W38" s="660"/>
      <c r="X38" s="660"/>
      <c r="Y38" s="661"/>
      <c r="Z38" s="662">
        <v>4.4000000000000004</v>
      </c>
      <c r="AA38" s="662"/>
      <c r="AB38" s="662"/>
      <c r="AC38" s="662"/>
      <c r="AD38" s="663" t="s">
        <v>238</v>
      </c>
      <c r="AE38" s="663"/>
      <c r="AF38" s="663"/>
      <c r="AG38" s="663"/>
      <c r="AH38" s="663"/>
      <c r="AI38" s="663"/>
      <c r="AJ38" s="663"/>
      <c r="AK38" s="663"/>
      <c r="AL38" s="664" t="s">
        <v>238</v>
      </c>
      <c r="AM38" s="665"/>
      <c r="AN38" s="665"/>
      <c r="AO38" s="666"/>
      <c r="AQ38" s="722" t="s">
        <v>341</v>
      </c>
      <c r="AR38" s="723"/>
      <c r="AS38" s="723"/>
      <c r="AT38" s="723"/>
      <c r="AU38" s="723"/>
      <c r="AV38" s="723"/>
      <c r="AW38" s="723"/>
      <c r="AX38" s="723"/>
      <c r="AY38" s="724"/>
      <c r="AZ38" s="659">
        <v>562051</v>
      </c>
      <c r="BA38" s="660"/>
      <c r="BB38" s="660"/>
      <c r="BC38" s="660"/>
      <c r="BD38" s="692"/>
      <c r="BE38" s="692"/>
      <c r="BF38" s="705"/>
      <c r="BG38" s="656" t="s">
        <v>342</v>
      </c>
      <c r="BH38" s="657"/>
      <c r="BI38" s="657"/>
      <c r="BJ38" s="657"/>
      <c r="BK38" s="657"/>
      <c r="BL38" s="657"/>
      <c r="BM38" s="657"/>
      <c r="BN38" s="657"/>
      <c r="BO38" s="657"/>
      <c r="BP38" s="657"/>
      <c r="BQ38" s="657"/>
      <c r="BR38" s="657"/>
      <c r="BS38" s="657"/>
      <c r="BT38" s="657"/>
      <c r="BU38" s="658"/>
      <c r="BV38" s="659">
        <v>32315</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10668673</v>
      </c>
      <c r="CS38" s="660"/>
      <c r="CT38" s="660"/>
      <c r="CU38" s="660"/>
      <c r="CV38" s="660"/>
      <c r="CW38" s="660"/>
      <c r="CX38" s="660"/>
      <c r="CY38" s="661"/>
      <c r="CZ38" s="664">
        <v>9.1</v>
      </c>
      <c r="DA38" s="689"/>
      <c r="DB38" s="689"/>
      <c r="DC38" s="694"/>
      <c r="DD38" s="668">
        <v>8709448</v>
      </c>
      <c r="DE38" s="660"/>
      <c r="DF38" s="660"/>
      <c r="DG38" s="660"/>
      <c r="DH38" s="660"/>
      <c r="DI38" s="660"/>
      <c r="DJ38" s="660"/>
      <c r="DK38" s="661"/>
      <c r="DL38" s="668">
        <v>8158773</v>
      </c>
      <c r="DM38" s="660"/>
      <c r="DN38" s="660"/>
      <c r="DO38" s="660"/>
      <c r="DP38" s="660"/>
      <c r="DQ38" s="660"/>
      <c r="DR38" s="660"/>
      <c r="DS38" s="660"/>
      <c r="DT38" s="660"/>
      <c r="DU38" s="660"/>
      <c r="DV38" s="661"/>
      <c r="DW38" s="664">
        <v>11.5</v>
      </c>
      <c r="DX38" s="689"/>
      <c r="DY38" s="689"/>
      <c r="DZ38" s="689"/>
      <c r="EA38" s="689"/>
      <c r="EB38" s="689"/>
      <c r="EC38" s="690"/>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249</v>
      </c>
      <c r="S39" s="660"/>
      <c r="T39" s="660"/>
      <c r="U39" s="660"/>
      <c r="V39" s="660"/>
      <c r="W39" s="660"/>
      <c r="X39" s="660"/>
      <c r="Y39" s="661"/>
      <c r="Z39" s="662" t="s">
        <v>249</v>
      </c>
      <c r="AA39" s="662"/>
      <c r="AB39" s="662"/>
      <c r="AC39" s="662"/>
      <c r="AD39" s="663" t="s">
        <v>249</v>
      </c>
      <c r="AE39" s="663"/>
      <c r="AF39" s="663"/>
      <c r="AG39" s="663"/>
      <c r="AH39" s="663"/>
      <c r="AI39" s="663"/>
      <c r="AJ39" s="663"/>
      <c r="AK39" s="663"/>
      <c r="AL39" s="664" t="s">
        <v>238</v>
      </c>
      <c r="AM39" s="665"/>
      <c r="AN39" s="665"/>
      <c r="AO39" s="666"/>
      <c r="AQ39" s="722" t="s">
        <v>345</v>
      </c>
      <c r="AR39" s="723"/>
      <c r="AS39" s="723"/>
      <c r="AT39" s="723"/>
      <c r="AU39" s="723"/>
      <c r="AV39" s="723"/>
      <c r="AW39" s="723"/>
      <c r="AX39" s="723"/>
      <c r="AY39" s="724"/>
      <c r="AZ39" s="659" t="s">
        <v>249</v>
      </c>
      <c r="BA39" s="660"/>
      <c r="BB39" s="660"/>
      <c r="BC39" s="660"/>
      <c r="BD39" s="692"/>
      <c r="BE39" s="692"/>
      <c r="BF39" s="705"/>
      <c r="BG39" s="656" t="s">
        <v>346</v>
      </c>
      <c r="BH39" s="657"/>
      <c r="BI39" s="657"/>
      <c r="BJ39" s="657"/>
      <c r="BK39" s="657"/>
      <c r="BL39" s="657"/>
      <c r="BM39" s="657"/>
      <c r="BN39" s="657"/>
      <c r="BO39" s="657"/>
      <c r="BP39" s="657"/>
      <c r="BQ39" s="657"/>
      <c r="BR39" s="657"/>
      <c r="BS39" s="657"/>
      <c r="BT39" s="657"/>
      <c r="BU39" s="658"/>
      <c r="BV39" s="659">
        <v>47421</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1718945</v>
      </c>
      <c r="CS39" s="692"/>
      <c r="CT39" s="692"/>
      <c r="CU39" s="692"/>
      <c r="CV39" s="692"/>
      <c r="CW39" s="692"/>
      <c r="CX39" s="692"/>
      <c r="CY39" s="693"/>
      <c r="CZ39" s="664">
        <v>1.5</v>
      </c>
      <c r="DA39" s="689"/>
      <c r="DB39" s="689"/>
      <c r="DC39" s="694"/>
      <c r="DD39" s="668">
        <v>1400836</v>
      </c>
      <c r="DE39" s="692"/>
      <c r="DF39" s="692"/>
      <c r="DG39" s="692"/>
      <c r="DH39" s="692"/>
      <c r="DI39" s="692"/>
      <c r="DJ39" s="692"/>
      <c r="DK39" s="693"/>
      <c r="DL39" s="668" t="s">
        <v>238</v>
      </c>
      <c r="DM39" s="692"/>
      <c r="DN39" s="692"/>
      <c r="DO39" s="692"/>
      <c r="DP39" s="692"/>
      <c r="DQ39" s="692"/>
      <c r="DR39" s="692"/>
      <c r="DS39" s="692"/>
      <c r="DT39" s="692"/>
      <c r="DU39" s="692"/>
      <c r="DV39" s="693"/>
      <c r="DW39" s="664" t="s">
        <v>249</v>
      </c>
      <c r="DX39" s="689"/>
      <c r="DY39" s="689"/>
      <c r="DZ39" s="689"/>
      <c r="EA39" s="689"/>
      <c r="EB39" s="689"/>
      <c r="EC39" s="690"/>
    </row>
    <row r="40" spans="2:133" ht="11.25" customHeight="1" x14ac:dyDescent="0.15">
      <c r="B40" s="656" t="s">
        <v>348</v>
      </c>
      <c r="C40" s="657"/>
      <c r="D40" s="657"/>
      <c r="E40" s="657"/>
      <c r="F40" s="657"/>
      <c r="G40" s="657"/>
      <c r="H40" s="657"/>
      <c r="I40" s="657"/>
      <c r="J40" s="657"/>
      <c r="K40" s="657"/>
      <c r="L40" s="657"/>
      <c r="M40" s="657"/>
      <c r="N40" s="657"/>
      <c r="O40" s="657"/>
      <c r="P40" s="657"/>
      <c r="Q40" s="658"/>
      <c r="R40" s="659">
        <v>1516600</v>
      </c>
      <c r="S40" s="660"/>
      <c r="T40" s="660"/>
      <c r="U40" s="660"/>
      <c r="V40" s="660"/>
      <c r="W40" s="660"/>
      <c r="X40" s="660"/>
      <c r="Y40" s="661"/>
      <c r="Z40" s="662">
        <v>1.3</v>
      </c>
      <c r="AA40" s="662"/>
      <c r="AB40" s="662"/>
      <c r="AC40" s="662"/>
      <c r="AD40" s="663" t="s">
        <v>249</v>
      </c>
      <c r="AE40" s="663"/>
      <c r="AF40" s="663"/>
      <c r="AG40" s="663"/>
      <c r="AH40" s="663"/>
      <c r="AI40" s="663"/>
      <c r="AJ40" s="663"/>
      <c r="AK40" s="663"/>
      <c r="AL40" s="664" t="s">
        <v>238</v>
      </c>
      <c r="AM40" s="665"/>
      <c r="AN40" s="665"/>
      <c r="AO40" s="666"/>
      <c r="AQ40" s="722" t="s">
        <v>349</v>
      </c>
      <c r="AR40" s="723"/>
      <c r="AS40" s="723"/>
      <c r="AT40" s="723"/>
      <c r="AU40" s="723"/>
      <c r="AV40" s="723"/>
      <c r="AW40" s="723"/>
      <c r="AX40" s="723"/>
      <c r="AY40" s="724"/>
      <c r="AZ40" s="659" t="s">
        <v>238</v>
      </c>
      <c r="BA40" s="660"/>
      <c r="BB40" s="660"/>
      <c r="BC40" s="660"/>
      <c r="BD40" s="692"/>
      <c r="BE40" s="692"/>
      <c r="BF40" s="705"/>
      <c r="BG40" s="709" t="s">
        <v>350</v>
      </c>
      <c r="BH40" s="710"/>
      <c r="BI40" s="710"/>
      <c r="BJ40" s="710"/>
      <c r="BK40" s="710"/>
      <c r="BL40" s="223"/>
      <c r="BM40" s="657" t="s">
        <v>351</v>
      </c>
      <c r="BN40" s="657"/>
      <c r="BO40" s="657"/>
      <c r="BP40" s="657"/>
      <c r="BQ40" s="657"/>
      <c r="BR40" s="657"/>
      <c r="BS40" s="657"/>
      <c r="BT40" s="657"/>
      <c r="BU40" s="658"/>
      <c r="BV40" s="659">
        <v>111</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231200</v>
      </c>
      <c r="CS40" s="660"/>
      <c r="CT40" s="660"/>
      <c r="CU40" s="660"/>
      <c r="CV40" s="660"/>
      <c r="CW40" s="660"/>
      <c r="CX40" s="660"/>
      <c r="CY40" s="661"/>
      <c r="CZ40" s="664">
        <v>0.2</v>
      </c>
      <c r="DA40" s="689"/>
      <c r="DB40" s="689"/>
      <c r="DC40" s="694"/>
      <c r="DD40" s="668" t="s">
        <v>238</v>
      </c>
      <c r="DE40" s="660"/>
      <c r="DF40" s="660"/>
      <c r="DG40" s="660"/>
      <c r="DH40" s="660"/>
      <c r="DI40" s="660"/>
      <c r="DJ40" s="660"/>
      <c r="DK40" s="661"/>
      <c r="DL40" s="668" t="s">
        <v>238</v>
      </c>
      <c r="DM40" s="660"/>
      <c r="DN40" s="660"/>
      <c r="DO40" s="660"/>
      <c r="DP40" s="660"/>
      <c r="DQ40" s="660"/>
      <c r="DR40" s="660"/>
      <c r="DS40" s="660"/>
      <c r="DT40" s="660"/>
      <c r="DU40" s="660"/>
      <c r="DV40" s="661"/>
      <c r="DW40" s="664" t="s">
        <v>238</v>
      </c>
      <c r="DX40" s="689"/>
      <c r="DY40" s="689"/>
      <c r="DZ40" s="689"/>
      <c r="EA40" s="689"/>
      <c r="EB40" s="689"/>
      <c r="EC40" s="690"/>
    </row>
    <row r="41" spans="2:133" ht="11.25" customHeight="1" x14ac:dyDescent="0.15">
      <c r="B41" s="680" t="s">
        <v>353</v>
      </c>
      <c r="C41" s="681"/>
      <c r="D41" s="681"/>
      <c r="E41" s="681"/>
      <c r="F41" s="681"/>
      <c r="G41" s="681"/>
      <c r="H41" s="681"/>
      <c r="I41" s="681"/>
      <c r="J41" s="681"/>
      <c r="K41" s="681"/>
      <c r="L41" s="681"/>
      <c r="M41" s="681"/>
      <c r="N41" s="681"/>
      <c r="O41" s="681"/>
      <c r="P41" s="681"/>
      <c r="Q41" s="682"/>
      <c r="R41" s="731">
        <v>117913132</v>
      </c>
      <c r="S41" s="732"/>
      <c r="T41" s="732"/>
      <c r="U41" s="732"/>
      <c r="V41" s="732"/>
      <c r="W41" s="732"/>
      <c r="X41" s="732"/>
      <c r="Y41" s="736"/>
      <c r="Z41" s="737">
        <v>100</v>
      </c>
      <c r="AA41" s="737"/>
      <c r="AB41" s="737"/>
      <c r="AC41" s="737"/>
      <c r="AD41" s="738">
        <v>69593007</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1902471</v>
      </c>
      <c r="BA41" s="660"/>
      <c r="BB41" s="660"/>
      <c r="BC41" s="660"/>
      <c r="BD41" s="692"/>
      <c r="BE41" s="692"/>
      <c r="BF41" s="705"/>
      <c r="BG41" s="709"/>
      <c r="BH41" s="710"/>
      <c r="BI41" s="710"/>
      <c r="BJ41" s="710"/>
      <c r="BK41" s="710"/>
      <c r="BL41" s="223"/>
      <c r="BM41" s="657" t="s">
        <v>355</v>
      </c>
      <c r="BN41" s="657"/>
      <c r="BO41" s="657"/>
      <c r="BP41" s="657"/>
      <c r="BQ41" s="657"/>
      <c r="BR41" s="657"/>
      <c r="BS41" s="657"/>
      <c r="BT41" s="657"/>
      <c r="BU41" s="658"/>
      <c r="BV41" s="659" t="s">
        <v>238</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238</v>
      </c>
      <c r="CS41" s="692"/>
      <c r="CT41" s="692"/>
      <c r="CU41" s="692"/>
      <c r="CV41" s="692"/>
      <c r="CW41" s="692"/>
      <c r="CX41" s="692"/>
      <c r="CY41" s="693"/>
      <c r="CZ41" s="664" t="s">
        <v>249</v>
      </c>
      <c r="DA41" s="689"/>
      <c r="DB41" s="689"/>
      <c r="DC41" s="694"/>
      <c r="DD41" s="668" t="s">
        <v>249</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8024943</v>
      </c>
      <c r="BA42" s="732"/>
      <c r="BB42" s="732"/>
      <c r="BC42" s="732"/>
      <c r="BD42" s="718"/>
      <c r="BE42" s="718"/>
      <c r="BF42" s="720"/>
      <c r="BG42" s="711"/>
      <c r="BH42" s="712"/>
      <c r="BI42" s="712"/>
      <c r="BJ42" s="712"/>
      <c r="BK42" s="712"/>
      <c r="BL42" s="224"/>
      <c r="BM42" s="681" t="s">
        <v>358</v>
      </c>
      <c r="BN42" s="681"/>
      <c r="BO42" s="681"/>
      <c r="BP42" s="681"/>
      <c r="BQ42" s="681"/>
      <c r="BR42" s="681"/>
      <c r="BS42" s="681"/>
      <c r="BT42" s="681"/>
      <c r="BU42" s="682"/>
      <c r="BV42" s="731">
        <v>381</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9092437</v>
      </c>
      <c r="CS42" s="692"/>
      <c r="CT42" s="692"/>
      <c r="CU42" s="692"/>
      <c r="CV42" s="692"/>
      <c r="CW42" s="692"/>
      <c r="CX42" s="692"/>
      <c r="CY42" s="693"/>
      <c r="CZ42" s="664">
        <v>7.8</v>
      </c>
      <c r="DA42" s="689"/>
      <c r="DB42" s="689"/>
      <c r="DC42" s="694"/>
      <c r="DD42" s="668">
        <v>2943792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936199</v>
      </c>
      <c r="CS43" s="692"/>
      <c r="CT43" s="692"/>
      <c r="CU43" s="692"/>
      <c r="CV43" s="692"/>
      <c r="CW43" s="692"/>
      <c r="CX43" s="692"/>
      <c r="CY43" s="693"/>
      <c r="CZ43" s="664">
        <v>0.8</v>
      </c>
      <c r="DA43" s="689"/>
      <c r="DB43" s="689"/>
      <c r="DC43" s="694"/>
      <c r="DD43" s="668">
        <v>936199</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9079526</v>
      </c>
      <c r="CS44" s="660"/>
      <c r="CT44" s="660"/>
      <c r="CU44" s="660"/>
      <c r="CV44" s="660"/>
      <c r="CW44" s="660"/>
      <c r="CX44" s="660"/>
      <c r="CY44" s="661"/>
      <c r="CZ44" s="664">
        <v>7.8</v>
      </c>
      <c r="DA44" s="665"/>
      <c r="DB44" s="665"/>
      <c r="DC44" s="671"/>
      <c r="DD44" s="668">
        <v>2935096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4484529</v>
      </c>
      <c r="CS45" s="692"/>
      <c r="CT45" s="692"/>
      <c r="CU45" s="692"/>
      <c r="CV45" s="692"/>
      <c r="CW45" s="692"/>
      <c r="CX45" s="692"/>
      <c r="CY45" s="693"/>
      <c r="CZ45" s="664">
        <v>3.8</v>
      </c>
      <c r="DA45" s="689"/>
      <c r="DB45" s="689"/>
      <c r="DC45" s="694"/>
      <c r="DD45" s="668">
        <v>226576</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366</v>
      </c>
      <c r="CG46" s="657"/>
      <c r="CH46" s="657"/>
      <c r="CI46" s="657"/>
      <c r="CJ46" s="657"/>
      <c r="CK46" s="657"/>
      <c r="CL46" s="657"/>
      <c r="CM46" s="657"/>
      <c r="CN46" s="657"/>
      <c r="CO46" s="657"/>
      <c r="CP46" s="657"/>
      <c r="CQ46" s="658"/>
      <c r="CR46" s="659">
        <v>4452154</v>
      </c>
      <c r="CS46" s="660"/>
      <c r="CT46" s="660"/>
      <c r="CU46" s="660"/>
      <c r="CV46" s="660"/>
      <c r="CW46" s="660"/>
      <c r="CX46" s="660"/>
      <c r="CY46" s="661"/>
      <c r="CZ46" s="664">
        <v>3.8</v>
      </c>
      <c r="DA46" s="665"/>
      <c r="DB46" s="665"/>
      <c r="DC46" s="671"/>
      <c r="DD46" s="668">
        <v>2700609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367</v>
      </c>
      <c r="CG47" s="657"/>
      <c r="CH47" s="657"/>
      <c r="CI47" s="657"/>
      <c r="CJ47" s="657"/>
      <c r="CK47" s="657"/>
      <c r="CL47" s="657"/>
      <c r="CM47" s="657"/>
      <c r="CN47" s="657"/>
      <c r="CO47" s="657"/>
      <c r="CP47" s="657"/>
      <c r="CQ47" s="658"/>
      <c r="CR47" s="659">
        <v>12911</v>
      </c>
      <c r="CS47" s="692"/>
      <c r="CT47" s="692"/>
      <c r="CU47" s="692"/>
      <c r="CV47" s="692"/>
      <c r="CW47" s="692"/>
      <c r="CX47" s="692"/>
      <c r="CY47" s="693"/>
      <c r="CZ47" s="664">
        <v>0</v>
      </c>
      <c r="DA47" s="689"/>
      <c r="DB47" s="689"/>
      <c r="DC47" s="694"/>
      <c r="DD47" s="668">
        <v>8696</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368</v>
      </c>
      <c r="CG48" s="657"/>
      <c r="CH48" s="657"/>
      <c r="CI48" s="657"/>
      <c r="CJ48" s="657"/>
      <c r="CK48" s="657"/>
      <c r="CL48" s="657"/>
      <c r="CM48" s="657"/>
      <c r="CN48" s="657"/>
      <c r="CO48" s="657"/>
      <c r="CP48" s="657"/>
      <c r="CQ48" s="658"/>
      <c r="CR48" s="659" t="s">
        <v>249</v>
      </c>
      <c r="CS48" s="660"/>
      <c r="CT48" s="660"/>
      <c r="CU48" s="660"/>
      <c r="CV48" s="660"/>
      <c r="CW48" s="660"/>
      <c r="CX48" s="660"/>
      <c r="CY48" s="661"/>
      <c r="CZ48" s="664" t="s">
        <v>238</v>
      </c>
      <c r="DA48" s="665"/>
      <c r="DB48" s="665"/>
      <c r="DC48" s="671"/>
      <c r="DD48" s="668" t="s">
        <v>249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369</v>
      </c>
      <c r="CE49" s="681"/>
      <c r="CF49" s="681"/>
      <c r="CG49" s="681"/>
      <c r="CH49" s="681"/>
      <c r="CI49" s="681"/>
      <c r="CJ49" s="681"/>
      <c r="CK49" s="681"/>
      <c r="CL49" s="681"/>
      <c r="CM49" s="681"/>
      <c r="CN49" s="681"/>
      <c r="CO49" s="681"/>
      <c r="CP49" s="681"/>
      <c r="CQ49" s="682"/>
      <c r="CR49" s="731">
        <v>116866178</v>
      </c>
      <c r="CS49" s="718"/>
      <c r="CT49" s="718"/>
      <c r="CU49" s="718"/>
      <c r="CV49" s="718"/>
      <c r="CW49" s="718"/>
      <c r="CX49" s="718"/>
      <c r="CY49" s="747"/>
      <c r="CZ49" s="739">
        <v>100</v>
      </c>
      <c r="DA49" s="748"/>
      <c r="DB49" s="748"/>
      <c r="DC49" s="749"/>
      <c r="DD49" s="750">
        <v>80503435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uCV4d2sSB6bENba7Ys08mRvBtOL4eyzHyhLBfoEw4pquP3uws+74jlW8y01u3fXkz0t2W/EOp8D1NjSNe7K0Q==" saltValue="+/KZRvvaqiUsHi99/NtH9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117703</v>
      </c>
      <c r="R7" s="789"/>
      <c r="S7" s="789"/>
      <c r="T7" s="789"/>
      <c r="U7" s="790"/>
      <c r="V7" s="791">
        <v>116732</v>
      </c>
      <c r="W7" s="789"/>
      <c r="X7" s="789"/>
      <c r="Y7" s="789"/>
      <c r="Z7" s="790"/>
      <c r="AA7" s="791">
        <v>971</v>
      </c>
      <c r="AB7" s="789"/>
      <c r="AC7" s="789"/>
      <c r="AD7" s="789"/>
      <c r="AE7" s="792"/>
      <c r="AF7" s="793">
        <v>716</v>
      </c>
      <c r="AG7" s="789"/>
      <c r="AH7" s="789"/>
      <c r="AI7" s="789"/>
      <c r="AJ7" s="792"/>
      <c r="AK7" s="794">
        <v>1573</v>
      </c>
      <c r="AL7" s="780"/>
      <c r="AM7" s="780"/>
      <c r="AN7" s="780"/>
      <c r="AO7" s="795"/>
      <c r="AP7" s="796">
        <v>101203</v>
      </c>
      <c r="AQ7" s="780"/>
      <c r="AR7" s="780"/>
      <c r="AS7" s="780"/>
      <c r="AT7" s="795"/>
      <c r="AU7" s="797"/>
      <c r="AV7" s="783"/>
      <c r="AW7" s="783"/>
      <c r="AX7" s="783"/>
      <c r="AY7" s="784"/>
      <c r="AZ7" s="232"/>
      <c r="BA7" s="232"/>
      <c r="BB7" s="232"/>
      <c r="BC7" s="232"/>
      <c r="BD7" s="232"/>
      <c r="BE7" s="233"/>
      <c r="BF7" s="233"/>
      <c r="BG7" s="233"/>
      <c r="BH7" s="233"/>
      <c r="BI7" s="233"/>
      <c r="BJ7" s="233"/>
      <c r="BK7" s="233"/>
      <c r="BL7" s="233"/>
      <c r="BM7" s="233"/>
      <c r="BN7" s="233"/>
      <c r="BO7" s="233"/>
      <c r="BP7" s="233"/>
      <c r="BQ7" s="236">
        <v>1</v>
      </c>
      <c r="BR7" s="237"/>
      <c r="BS7" s="782" t="s">
        <v>592</v>
      </c>
      <c r="BT7" s="783"/>
      <c r="BU7" s="783"/>
      <c r="BV7" s="783"/>
      <c r="BW7" s="783"/>
      <c r="BX7" s="783"/>
      <c r="BY7" s="783"/>
      <c r="BZ7" s="783"/>
      <c r="CA7" s="783"/>
      <c r="CB7" s="783"/>
      <c r="CC7" s="783"/>
      <c r="CD7" s="783"/>
      <c r="CE7" s="783"/>
      <c r="CF7" s="783"/>
      <c r="CG7" s="798"/>
      <c r="CH7" s="779">
        <v>-11</v>
      </c>
      <c r="CI7" s="780"/>
      <c r="CJ7" s="780"/>
      <c r="CK7" s="780"/>
      <c r="CL7" s="781"/>
      <c r="CM7" s="779">
        <v>83</v>
      </c>
      <c r="CN7" s="780"/>
      <c r="CO7" s="780"/>
      <c r="CP7" s="780"/>
      <c r="CQ7" s="781"/>
      <c r="CR7" s="779">
        <v>10</v>
      </c>
      <c r="CS7" s="780"/>
      <c r="CT7" s="780"/>
      <c r="CU7" s="780"/>
      <c r="CV7" s="781"/>
      <c r="CW7" s="779">
        <v>30</v>
      </c>
      <c r="CX7" s="780"/>
      <c r="CY7" s="780"/>
      <c r="CZ7" s="780"/>
      <c r="DA7" s="781"/>
      <c r="DB7" s="779" t="s">
        <v>591</v>
      </c>
      <c r="DC7" s="780"/>
      <c r="DD7" s="780"/>
      <c r="DE7" s="780"/>
      <c r="DF7" s="781"/>
      <c r="DG7" s="779" t="s">
        <v>591</v>
      </c>
      <c r="DH7" s="780"/>
      <c r="DI7" s="780"/>
      <c r="DJ7" s="780"/>
      <c r="DK7" s="781"/>
      <c r="DL7" s="779" t="s">
        <v>591</v>
      </c>
      <c r="DM7" s="780"/>
      <c r="DN7" s="780"/>
      <c r="DO7" s="780"/>
      <c r="DP7" s="781"/>
      <c r="DQ7" s="779" t="s">
        <v>591</v>
      </c>
      <c r="DR7" s="780"/>
      <c r="DS7" s="780"/>
      <c r="DT7" s="780"/>
      <c r="DU7" s="781"/>
      <c r="DV7" s="782"/>
      <c r="DW7" s="783"/>
      <c r="DX7" s="783"/>
      <c r="DY7" s="783"/>
      <c r="DZ7" s="784"/>
      <c r="EA7" s="234"/>
    </row>
    <row r="8" spans="1:131" s="235" customFormat="1" ht="26.25" customHeight="1" x14ac:dyDescent="0.15">
      <c r="A8" s="238">
        <v>2</v>
      </c>
      <c r="B8" s="816" t="s">
        <v>393</v>
      </c>
      <c r="C8" s="817"/>
      <c r="D8" s="817"/>
      <c r="E8" s="817"/>
      <c r="F8" s="817"/>
      <c r="G8" s="817"/>
      <c r="H8" s="817"/>
      <c r="I8" s="817"/>
      <c r="J8" s="817"/>
      <c r="K8" s="817"/>
      <c r="L8" s="817"/>
      <c r="M8" s="817"/>
      <c r="N8" s="817"/>
      <c r="O8" s="817"/>
      <c r="P8" s="818"/>
      <c r="Q8" s="819">
        <v>255</v>
      </c>
      <c r="R8" s="820"/>
      <c r="S8" s="820"/>
      <c r="T8" s="820"/>
      <c r="U8" s="821"/>
      <c r="V8" s="822">
        <v>187</v>
      </c>
      <c r="W8" s="820"/>
      <c r="X8" s="820"/>
      <c r="Y8" s="820"/>
      <c r="Z8" s="821"/>
      <c r="AA8" s="822">
        <v>67</v>
      </c>
      <c r="AB8" s="820"/>
      <c r="AC8" s="820"/>
      <c r="AD8" s="820"/>
      <c r="AE8" s="823"/>
      <c r="AF8" s="824">
        <v>67</v>
      </c>
      <c r="AG8" s="820"/>
      <c r="AH8" s="820"/>
      <c r="AI8" s="820"/>
      <c r="AJ8" s="823"/>
      <c r="AK8" s="805">
        <v>187</v>
      </c>
      <c r="AL8" s="806"/>
      <c r="AM8" s="806"/>
      <c r="AN8" s="806"/>
      <c r="AO8" s="807"/>
      <c r="AP8" s="808">
        <v>916</v>
      </c>
      <c r="AQ8" s="806"/>
      <c r="AR8" s="806"/>
      <c r="AS8" s="806"/>
      <c r="AT8" s="807"/>
      <c r="AU8" s="809"/>
      <c r="AV8" s="810"/>
      <c r="AW8" s="810"/>
      <c r="AX8" s="810"/>
      <c r="AY8" s="811"/>
      <c r="AZ8" s="232"/>
      <c r="BA8" s="232"/>
      <c r="BB8" s="232"/>
      <c r="BC8" s="232"/>
      <c r="BD8" s="232"/>
      <c r="BE8" s="233"/>
      <c r="BF8" s="233"/>
      <c r="BG8" s="233"/>
      <c r="BH8" s="233"/>
      <c r="BI8" s="233"/>
      <c r="BJ8" s="233"/>
      <c r="BK8" s="233"/>
      <c r="BL8" s="233"/>
      <c r="BM8" s="233"/>
      <c r="BN8" s="233"/>
      <c r="BO8" s="233"/>
      <c r="BP8" s="233"/>
      <c r="BQ8" s="238">
        <v>2</v>
      </c>
      <c r="BR8" s="239"/>
      <c r="BS8" s="812" t="s">
        <v>593</v>
      </c>
      <c r="BT8" s="810"/>
      <c r="BU8" s="810"/>
      <c r="BV8" s="810"/>
      <c r="BW8" s="810"/>
      <c r="BX8" s="810"/>
      <c r="BY8" s="810"/>
      <c r="BZ8" s="810"/>
      <c r="CA8" s="810"/>
      <c r="CB8" s="810"/>
      <c r="CC8" s="810"/>
      <c r="CD8" s="810"/>
      <c r="CE8" s="810"/>
      <c r="CF8" s="810"/>
      <c r="CG8" s="813"/>
      <c r="CH8" s="814">
        <v>209</v>
      </c>
      <c r="CI8" s="806"/>
      <c r="CJ8" s="806"/>
      <c r="CK8" s="806"/>
      <c r="CL8" s="815"/>
      <c r="CM8" s="814">
        <v>2090</v>
      </c>
      <c r="CN8" s="806"/>
      <c r="CO8" s="806"/>
      <c r="CP8" s="806"/>
      <c r="CQ8" s="815"/>
      <c r="CR8" s="814">
        <v>120</v>
      </c>
      <c r="CS8" s="806"/>
      <c r="CT8" s="806"/>
      <c r="CU8" s="806"/>
      <c r="CV8" s="815"/>
      <c r="CW8" s="814" t="s">
        <v>591</v>
      </c>
      <c r="CX8" s="806"/>
      <c r="CY8" s="806"/>
      <c r="CZ8" s="806"/>
      <c r="DA8" s="815"/>
      <c r="DB8" s="814" t="s">
        <v>591</v>
      </c>
      <c r="DC8" s="806"/>
      <c r="DD8" s="806"/>
      <c r="DE8" s="806"/>
      <c r="DF8" s="815"/>
      <c r="DG8" s="814" t="s">
        <v>591</v>
      </c>
      <c r="DH8" s="806"/>
      <c r="DI8" s="806"/>
      <c r="DJ8" s="806"/>
      <c r="DK8" s="815"/>
      <c r="DL8" s="814" t="s">
        <v>591</v>
      </c>
      <c r="DM8" s="806"/>
      <c r="DN8" s="806"/>
      <c r="DO8" s="806"/>
      <c r="DP8" s="815"/>
      <c r="DQ8" s="814" t="s">
        <v>591</v>
      </c>
      <c r="DR8" s="806"/>
      <c r="DS8" s="806"/>
      <c r="DT8" s="806"/>
      <c r="DU8" s="815"/>
      <c r="DV8" s="812"/>
      <c r="DW8" s="810"/>
      <c r="DX8" s="810"/>
      <c r="DY8" s="810"/>
      <c r="DZ8" s="811"/>
      <c r="EA8" s="234"/>
    </row>
    <row r="9" spans="1:131" s="235" customFormat="1" ht="26.25" customHeight="1" x14ac:dyDescent="0.15">
      <c r="A9" s="238">
        <v>3</v>
      </c>
      <c r="B9" s="816" t="s">
        <v>394</v>
      </c>
      <c r="C9" s="817"/>
      <c r="D9" s="817"/>
      <c r="E9" s="817"/>
      <c r="F9" s="817"/>
      <c r="G9" s="817"/>
      <c r="H9" s="817"/>
      <c r="I9" s="817"/>
      <c r="J9" s="817"/>
      <c r="K9" s="817"/>
      <c r="L9" s="817"/>
      <c r="M9" s="817"/>
      <c r="N9" s="817"/>
      <c r="O9" s="817"/>
      <c r="P9" s="818"/>
      <c r="Q9" s="819">
        <v>62</v>
      </c>
      <c r="R9" s="820"/>
      <c r="S9" s="820"/>
      <c r="T9" s="820"/>
      <c r="U9" s="821"/>
      <c r="V9" s="822">
        <v>54</v>
      </c>
      <c r="W9" s="820"/>
      <c r="X9" s="820"/>
      <c r="Y9" s="820"/>
      <c r="Z9" s="821"/>
      <c r="AA9" s="822">
        <v>8</v>
      </c>
      <c r="AB9" s="820"/>
      <c r="AC9" s="820"/>
      <c r="AD9" s="820"/>
      <c r="AE9" s="823"/>
      <c r="AF9" s="824">
        <v>8</v>
      </c>
      <c r="AG9" s="820"/>
      <c r="AH9" s="820"/>
      <c r="AI9" s="820"/>
      <c r="AJ9" s="823"/>
      <c r="AK9" s="805" t="s">
        <v>526</v>
      </c>
      <c r="AL9" s="806"/>
      <c r="AM9" s="806"/>
      <c r="AN9" s="806"/>
      <c r="AO9" s="807"/>
      <c r="AP9" s="808" t="s">
        <v>526</v>
      </c>
      <c r="AQ9" s="806"/>
      <c r="AR9" s="806"/>
      <c r="AS9" s="806"/>
      <c r="AT9" s="807"/>
      <c r="AU9" s="809"/>
      <c r="AV9" s="810"/>
      <c r="AW9" s="810"/>
      <c r="AX9" s="810"/>
      <c r="AY9" s="811"/>
      <c r="AZ9" s="232"/>
      <c r="BA9" s="232"/>
      <c r="BB9" s="232"/>
      <c r="BC9" s="232"/>
      <c r="BD9" s="232"/>
      <c r="BE9" s="233"/>
      <c r="BF9" s="233"/>
      <c r="BG9" s="233"/>
      <c r="BH9" s="233"/>
      <c r="BI9" s="233"/>
      <c r="BJ9" s="233"/>
      <c r="BK9" s="233"/>
      <c r="BL9" s="233"/>
      <c r="BM9" s="233"/>
      <c r="BN9" s="233"/>
      <c r="BO9" s="233"/>
      <c r="BP9" s="233"/>
      <c r="BQ9" s="238">
        <v>3</v>
      </c>
      <c r="BR9" s="239"/>
      <c r="BS9" s="812" t="s">
        <v>594</v>
      </c>
      <c r="BT9" s="810"/>
      <c r="BU9" s="810"/>
      <c r="BV9" s="810"/>
      <c r="BW9" s="810"/>
      <c r="BX9" s="810"/>
      <c r="BY9" s="810"/>
      <c r="BZ9" s="810"/>
      <c r="CA9" s="810"/>
      <c r="CB9" s="810"/>
      <c r="CC9" s="810"/>
      <c r="CD9" s="810"/>
      <c r="CE9" s="810"/>
      <c r="CF9" s="810"/>
      <c r="CG9" s="813"/>
      <c r="CH9" s="814">
        <v>2</v>
      </c>
      <c r="CI9" s="806"/>
      <c r="CJ9" s="806"/>
      <c r="CK9" s="806"/>
      <c r="CL9" s="815"/>
      <c r="CM9" s="814">
        <v>129</v>
      </c>
      <c r="CN9" s="806"/>
      <c r="CO9" s="806"/>
      <c r="CP9" s="806"/>
      <c r="CQ9" s="815"/>
      <c r="CR9" s="814">
        <v>52</v>
      </c>
      <c r="CS9" s="806"/>
      <c r="CT9" s="806"/>
      <c r="CU9" s="806"/>
      <c r="CV9" s="815"/>
      <c r="CW9" s="814" t="s">
        <v>591</v>
      </c>
      <c r="CX9" s="806"/>
      <c r="CY9" s="806"/>
      <c r="CZ9" s="806"/>
      <c r="DA9" s="815"/>
      <c r="DB9" s="814" t="s">
        <v>591</v>
      </c>
      <c r="DC9" s="806"/>
      <c r="DD9" s="806"/>
      <c r="DE9" s="806"/>
      <c r="DF9" s="815"/>
      <c r="DG9" s="814" t="s">
        <v>591</v>
      </c>
      <c r="DH9" s="806"/>
      <c r="DI9" s="806"/>
      <c r="DJ9" s="806"/>
      <c r="DK9" s="815"/>
      <c r="DL9" s="814" t="s">
        <v>591</v>
      </c>
      <c r="DM9" s="806"/>
      <c r="DN9" s="806"/>
      <c r="DO9" s="806"/>
      <c r="DP9" s="815"/>
      <c r="DQ9" s="814" t="s">
        <v>591</v>
      </c>
      <c r="DR9" s="806"/>
      <c r="DS9" s="806"/>
      <c r="DT9" s="806"/>
      <c r="DU9" s="815"/>
      <c r="DV9" s="812"/>
      <c r="DW9" s="810"/>
      <c r="DX9" s="810"/>
      <c r="DY9" s="810"/>
      <c r="DZ9" s="811"/>
      <c r="EA9" s="234"/>
    </row>
    <row r="10" spans="1:131" s="235" customFormat="1" ht="26.25" customHeight="1" x14ac:dyDescent="0.15">
      <c r="A10" s="238">
        <v>4</v>
      </c>
      <c r="B10" s="816" t="s">
        <v>395</v>
      </c>
      <c r="C10" s="817"/>
      <c r="D10" s="817"/>
      <c r="E10" s="817"/>
      <c r="F10" s="817"/>
      <c r="G10" s="817"/>
      <c r="H10" s="817"/>
      <c r="I10" s="817"/>
      <c r="J10" s="817"/>
      <c r="K10" s="817"/>
      <c r="L10" s="817"/>
      <c r="M10" s="817"/>
      <c r="N10" s="817"/>
      <c r="O10" s="817"/>
      <c r="P10" s="818"/>
      <c r="Q10" s="819">
        <v>159</v>
      </c>
      <c r="R10" s="820"/>
      <c r="S10" s="820"/>
      <c r="T10" s="820"/>
      <c r="U10" s="821"/>
      <c r="V10" s="822">
        <v>159</v>
      </c>
      <c r="W10" s="820"/>
      <c r="X10" s="820"/>
      <c r="Y10" s="820"/>
      <c r="Z10" s="821"/>
      <c r="AA10" s="822">
        <v>0</v>
      </c>
      <c r="AB10" s="820"/>
      <c r="AC10" s="820"/>
      <c r="AD10" s="820"/>
      <c r="AE10" s="823"/>
      <c r="AF10" s="824">
        <v>0</v>
      </c>
      <c r="AG10" s="820"/>
      <c r="AH10" s="820"/>
      <c r="AI10" s="820"/>
      <c r="AJ10" s="823"/>
      <c r="AK10" s="805">
        <v>32</v>
      </c>
      <c r="AL10" s="806"/>
      <c r="AM10" s="806"/>
      <c r="AN10" s="806"/>
      <c r="AO10" s="807"/>
      <c r="AP10" s="808">
        <v>4</v>
      </c>
      <c r="AQ10" s="806"/>
      <c r="AR10" s="806"/>
      <c r="AS10" s="806"/>
      <c r="AT10" s="807"/>
      <c r="AU10" s="809"/>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8">
        <v>4</v>
      </c>
      <c r="BR10" s="239"/>
      <c r="BS10" s="812" t="s">
        <v>595</v>
      </c>
      <c r="BT10" s="810"/>
      <c r="BU10" s="810"/>
      <c r="BV10" s="810"/>
      <c r="BW10" s="810"/>
      <c r="BX10" s="810"/>
      <c r="BY10" s="810"/>
      <c r="BZ10" s="810"/>
      <c r="CA10" s="810"/>
      <c r="CB10" s="810"/>
      <c r="CC10" s="810"/>
      <c r="CD10" s="810"/>
      <c r="CE10" s="810"/>
      <c r="CF10" s="810"/>
      <c r="CG10" s="813"/>
      <c r="CH10" s="814">
        <v>0</v>
      </c>
      <c r="CI10" s="806"/>
      <c r="CJ10" s="806"/>
      <c r="CK10" s="806"/>
      <c r="CL10" s="815"/>
      <c r="CM10" s="814">
        <v>35</v>
      </c>
      <c r="CN10" s="806"/>
      <c r="CO10" s="806"/>
      <c r="CP10" s="806"/>
      <c r="CQ10" s="815"/>
      <c r="CR10" s="814">
        <v>15</v>
      </c>
      <c r="CS10" s="806"/>
      <c r="CT10" s="806"/>
      <c r="CU10" s="806"/>
      <c r="CV10" s="815"/>
      <c r="CW10" s="814" t="s">
        <v>591</v>
      </c>
      <c r="CX10" s="806"/>
      <c r="CY10" s="806"/>
      <c r="CZ10" s="806"/>
      <c r="DA10" s="815"/>
      <c r="DB10" s="814" t="s">
        <v>591</v>
      </c>
      <c r="DC10" s="806"/>
      <c r="DD10" s="806"/>
      <c r="DE10" s="806"/>
      <c r="DF10" s="815"/>
      <c r="DG10" s="814" t="s">
        <v>591</v>
      </c>
      <c r="DH10" s="806"/>
      <c r="DI10" s="806"/>
      <c r="DJ10" s="806"/>
      <c r="DK10" s="815"/>
      <c r="DL10" s="814" t="s">
        <v>591</v>
      </c>
      <c r="DM10" s="806"/>
      <c r="DN10" s="806"/>
      <c r="DO10" s="806"/>
      <c r="DP10" s="815"/>
      <c r="DQ10" s="814" t="s">
        <v>591</v>
      </c>
      <c r="DR10" s="806"/>
      <c r="DS10" s="806"/>
      <c r="DT10" s="806"/>
      <c r="DU10" s="815"/>
      <c r="DV10" s="812"/>
      <c r="DW10" s="810"/>
      <c r="DX10" s="810"/>
      <c r="DY10" s="810"/>
      <c r="DZ10" s="811"/>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25"/>
      <c r="R11" s="826"/>
      <c r="S11" s="826"/>
      <c r="T11" s="826"/>
      <c r="U11" s="826"/>
      <c r="V11" s="826"/>
      <c r="W11" s="826"/>
      <c r="X11" s="826"/>
      <c r="Y11" s="826"/>
      <c r="Z11" s="826"/>
      <c r="AA11" s="826"/>
      <c r="AB11" s="826"/>
      <c r="AC11" s="826"/>
      <c r="AD11" s="826"/>
      <c r="AE11" s="822"/>
      <c r="AF11" s="824"/>
      <c r="AG11" s="820"/>
      <c r="AH11" s="820"/>
      <c r="AI11" s="820"/>
      <c r="AJ11" s="823"/>
      <c r="AK11" s="807"/>
      <c r="AL11" s="827"/>
      <c r="AM11" s="827"/>
      <c r="AN11" s="827"/>
      <c r="AO11" s="827"/>
      <c r="AP11" s="827"/>
      <c r="AQ11" s="827"/>
      <c r="AR11" s="827"/>
      <c r="AS11" s="827"/>
      <c r="AT11" s="827"/>
      <c r="AU11" s="828"/>
      <c r="AV11" s="828"/>
      <c r="AW11" s="828"/>
      <c r="AX11" s="828"/>
      <c r="AY11" s="829"/>
      <c r="AZ11" s="232"/>
      <c r="BA11" s="232"/>
      <c r="BB11" s="232"/>
      <c r="BC11" s="232"/>
      <c r="BD11" s="232"/>
      <c r="BE11" s="233"/>
      <c r="BF11" s="233"/>
      <c r="BG11" s="233"/>
      <c r="BH11" s="233"/>
      <c r="BI11" s="233"/>
      <c r="BJ11" s="233"/>
      <c r="BK11" s="233"/>
      <c r="BL11" s="233"/>
      <c r="BM11" s="233"/>
      <c r="BN11" s="233"/>
      <c r="BO11" s="233"/>
      <c r="BP11" s="233"/>
      <c r="BQ11" s="238">
        <v>5</v>
      </c>
      <c r="BR11" s="239"/>
      <c r="BS11" s="812" t="s">
        <v>596</v>
      </c>
      <c r="BT11" s="810"/>
      <c r="BU11" s="810"/>
      <c r="BV11" s="810"/>
      <c r="BW11" s="810"/>
      <c r="BX11" s="810"/>
      <c r="BY11" s="810"/>
      <c r="BZ11" s="810"/>
      <c r="CA11" s="810"/>
      <c r="CB11" s="810"/>
      <c r="CC11" s="810"/>
      <c r="CD11" s="810"/>
      <c r="CE11" s="810"/>
      <c r="CF11" s="810"/>
      <c r="CG11" s="813"/>
      <c r="CH11" s="814">
        <v>-6</v>
      </c>
      <c r="CI11" s="806"/>
      <c r="CJ11" s="806"/>
      <c r="CK11" s="806"/>
      <c r="CL11" s="815"/>
      <c r="CM11" s="814">
        <v>1616</v>
      </c>
      <c r="CN11" s="806"/>
      <c r="CO11" s="806"/>
      <c r="CP11" s="806"/>
      <c r="CQ11" s="815"/>
      <c r="CR11" s="814">
        <v>351</v>
      </c>
      <c r="CS11" s="806"/>
      <c r="CT11" s="806"/>
      <c r="CU11" s="806"/>
      <c r="CV11" s="815"/>
      <c r="CW11" s="814" t="s">
        <v>591</v>
      </c>
      <c r="CX11" s="806"/>
      <c r="CY11" s="806"/>
      <c r="CZ11" s="806"/>
      <c r="DA11" s="815"/>
      <c r="DB11" s="814" t="s">
        <v>591</v>
      </c>
      <c r="DC11" s="806"/>
      <c r="DD11" s="806"/>
      <c r="DE11" s="806"/>
      <c r="DF11" s="815"/>
      <c r="DG11" s="814" t="s">
        <v>591</v>
      </c>
      <c r="DH11" s="806"/>
      <c r="DI11" s="806"/>
      <c r="DJ11" s="806"/>
      <c r="DK11" s="815"/>
      <c r="DL11" s="814" t="s">
        <v>591</v>
      </c>
      <c r="DM11" s="806"/>
      <c r="DN11" s="806"/>
      <c r="DO11" s="806"/>
      <c r="DP11" s="815"/>
      <c r="DQ11" s="814" t="s">
        <v>591</v>
      </c>
      <c r="DR11" s="806"/>
      <c r="DS11" s="806"/>
      <c r="DT11" s="806"/>
      <c r="DU11" s="815"/>
      <c r="DV11" s="812"/>
      <c r="DW11" s="810"/>
      <c r="DX11" s="810"/>
      <c r="DY11" s="810"/>
      <c r="DZ11" s="811"/>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25"/>
      <c r="R12" s="826"/>
      <c r="S12" s="826"/>
      <c r="T12" s="826"/>
      <c r="U12" s="826"/>
      <c r="V12" s="826"/>
      <c r="W12" s="826"/>
      <c r="X12" s="826"/>
      <c r="Y12" s="826"/>
      <c r="Z12" s="826"/>
      <c r="AA12" s="826"/>
      <c r="AB12" s="826"/>
      <c r="AC12" s="826"/>
      <c r="AD12" s="826"/>
      <c r="AE12" s="822"/>
      <c r="AF12" s="824"/>
      <c r="AG12" s="820"/>
      <c r="AH12" s="820"/>
      <c r="AI12" s="820"/>
      <c r="AJ12" s="823"/>
      <c r="AK12" s="807"/>
      <c r="AL12" s="827"/>
      <c r="AM12" s="827"/>
      <c r="AN12" s="827"/>
      <c r="AO12" s="827"/>
      <c r="AP12" s="827"/>
      <c r="AQ12" s="827"/>
      <c r="AR12" s="827"/>
      <c r="AS12" s="827"/>
      <c r="AT12" s="827"/>
      <c r="AU12" s="828"/>
      <c r="AV12" s="828"/>
      <c r="AW12" s="828"/>
      <c r="AX12" s="828"/>
      <c r="AY12" s="829"/>
      <c r="AZ12" s="232"/>
      <c r="BA12" s="232"/>
      <c r="BB12" s="232"/>
      <c r="BC12" s="232"/>
      <c r="BD12" s="232"/>
      <c r="BE12" s="233"/>
      <c r="BF12" s="233"/>
      <c r="BG12" s="233"/>
      <c r="BH12" s="233"/>
      <c r="BI12" s="233"/>
      <c r="BJ12" s="233"/>
      <c r="BK12" s="233"/>
      <c r="BL12" s="233"/>
      <c r="BM12" s="233"/>
      <c r="BN12" s="233"/>
      <c r="BO12" s="233"/>
      <c r="BP12" s="233"/>
      <c r="BQ12" s="238">
        <v>6</v>
      </c>
      <c r="BR12" s="239"/>
      <c r="BS12" s="812" t="s">
        <v>597</v>
      </c>
      <c r="BT12" s="810"/>
      <c r="BU12" s="810"/>
      <c r="BV12" s="810"/>
      <c r="BW12" s="810"/>
      <c r="BX12" s="810"/>
      <c r="BY12" s="810"/>
      <c r="BZ12" s="810"/>
      <c r="CA12" s="810"/>
      <c r="CB12" s="810"/>
      <c r="CC12" s="810"/>
      <c r="CD12" s="810"/>
      <c r="CE12" s="810"/>
      <c r="CF12" s="810"/>
      <c r="CG12" s="813"/>
      <c r="CH12" s="814">
        <v>11</v>
      </c>
      <c r="CI12" s="806"/>
      <c r="CJ12" s="806"/>
      <c r="CK12" s="806"/>
      <c r="CL12" s="815"/>
      <c r="CM12" s="814">
        <v>1442</v>
      </c>
      <c r="CN12" s="806"/>
      <c r="CO12" s="806"/>
      <c r="CP12" s="806"/>
      <c r="CQ12" s="815"/>
      <c r="CR12" s="814">
        <v>520</v>
      </c>
      <c r="CS12" s="806"/>
      <c r="CT12" s="806"/>
      <c r="CU12" s="806"/>
      <c r="CV12" s="815"/>
      <c r="CW12" s="814" t="s">
        <v>591</v>
      </c>
      <c r="CX12" s="806"/>
      <c r="CY12" s="806"/>
      <c r="CZ12" s="806"/>
      <c r="DA12" s="815"/>
      <c r="DB12" s="814" t="s">
        <v>591</v>
      </c>
      <c r="DC12" s="806"/>
      <c r="DD12" s="806"/>
      <c r="DE12" s="806"/>
      <c r="DF12" s="815"/>
      <c r="DG12" s="814" t="s">
        <v>591</v>
      </c>
      <c r="DH12" s="806"/>
      <c r="DI12" s="806"/>
      <c r="DJ12" s="806"/>
      <c r="DK12" s="815"/>
      <c r="DL12" s="814" t="s">
        <v>591</v>
      </c>
      <c r="DM12" s="806"/>
      <c r="DN12" s="806"/>
      <c r="DO12" s="806"/>
      <c r="DP12" s="815"/>
      <c r="DQ12" s="814" t="s">
        <v>591</v>
      </c>
      <c r="DR12" s="806"/>
      <c r="DS12" s="806"/>
      <c r="DT12" s="806"/>
      <c r="DU12" s="815"/>
      <c r="DV12" s="812"/>
      <c r="DW12" s="810"/>
      <c r="DX12" s="810"/>
      <c r="DY12" s="810"/>
      <c r="DZ12" s="811"/>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25"/>
      <c r="R13" s="826"/>
      <c r="S13" s="826"/>
      <c r="T13" s="826"/>
      <c r="U13" s="826"/>
      <c r="V13" s="826"/>
      <c r="W13" s="826"/>
      <c r="X13" s="826"/>
      <c r="Y13" s="826"/>
      <c r="Z13" s="826"/>
      <c r="AA13" s="826"/>
      <c r="AB13" s="826"/>
      <c r="AC13" s="826"/>
      <c r="AD13" s="826"/>
      <c r="AE13" s="822"/>
      <c r="AF13" s="824"/>
      <c r="AG13" s="820"/>
      <c r="AH13" s="820"/>
      <c r="AI13" s="820"/>
      <c r="AJ13" s="823"/>
      <c r="AK13" s="807"/>
      <c r="AL13" s="827"/>
      <c r="AM13" s="827"/>
      <c r="AN13" s="827"/>
      <c r="AO13" s="827"/>
      <c r="AP13" s="827"/>
      <c r="AQ13" s="827"/>
      <c r="AR13" s="827"/>
      <c r="AS13" s="827"/>
      <c r="AT13" s="827"/>
      <c r="AU13" s="828"/>
      <c r="AV13" s="828"/>
      <c r="AW13" s="828"/>
      <c r="AX13" s="828"/>
      <c r="AY13" s="829"/>
      <c r="AZ13" s="232"/>
      <c r="BA13" s="232"/>
      <c r="BB13" s="232"/>
      <c r="BC13" s="232"/>
      <c r="BD13" s="232"/>
      <c r="BE13" s="233"/>
      <c r="BF13" s="233"/>
      <c r="BG13" s="233"/>
      <c r="BH13" s="233"/>
      <c r="BI13" s="233"/>
      <c r="BJ13" s="233"/>
      <c r="BK13" s="233"/>
      <c r="BL13" s="233"/>
      <c r="BM13" s="233"/>
      <c r="BN13" s="233"/>
      <c r="BO13" s="233"/>
      <c r="BP13" s="233"/>
      <c r="BQ13" s="238">
        <v>7</v>
      </c>
      <c r="BR13" s="239"/>
      <c r="BS13" s="812" t="s">
        <v>598</v>
      </c>
      <c r="BT13" s="810"/>
      <c r="BU13" s="810"/>
      <c r="BV13" s="810"/>
      <c r="BW13" s="810"/>
      <c r="BX13" s="810"/>
      <c r="BY13" s="810"/>
      <c r="BZ13" s="810"/>
      <c r="CA13" s="810"/>
      <c r="CB13" s="810"/>
      <c r="CC13" s="810"/>
      <c r="CD13" s="810"/>
      <c r="CE13" s="810"/>
      <c r="CF13" s="810"/>
      <c r="CG13" s="813"/>
      <c r="CH13" s="814">
        <v>73</v>
      </c>
      <c r="CI13" s="806"/>
      <c r="CJ13" s="806"/>
      <c r="CK13" s="806"/>
      <c r="CL13" s="815"/>
      <c r="CM13" s="814">
        <v>1824</v>
      </c>
      <c r="CN13" s="806"/>
      <c r="CO13" s="806"/>
      <c r="CP13" s="806"/>
      <c r="CQ13" s="815"/>
      <c r="CR13" s="814">
        <v>10</v>
      </c>
      <c r="CS13" s="806"/>
      <c r="CT13" s="806"/>
      <c r="CU13" s="806"/>
      <c r="CV13" s="815"/>
      <c r="CW13" s="814" t="s">
        <v>591</v>
      </c>
      <c r="CX13" s="806"/>
      <c r="CY13" s="806"/>
      <c r="CZ13" s="806"/>
      <c r="DA13" s="815"/>
      <c r="DB13" s="814" t="s">
        <v>591</v>
      </c>
      <c r="DC13" s="806"/>
      <c r="DD13" s="806"/>
      <c r="DE13" s="806"/>
      <c r="DF13" s="815"/>
      <c r="DG13" s="814">
        <v>600</v>
      </c>
      <c r="DH13" s="806"/>
      <c r="DI13" s="806"/>
      <c r="DJ13" s="806"/>
      <c r="DK13" s="815"/>
      <c r="DL13" s="814" t="s">
        <v>591</v>
      </c>
      <c r="DM13" s="806"/>
      <c r="DN13" s="806"/>
      <c r="DO13" s="806"/>
      <c r="DP13" s="815"/>
      <c r="DQ13" s="814" t="s">
        <v>591</v>
      </c>
      <c r="DR13" s="806"/>
      <c r="DS13" s="806"/>
      <c r="DT13" s="806"/>
      <c r="DU13" s="815"/>
      <c r="DV13" s="812"/>
      <c r="DW13" s="810"/>
      <c r="DX13" s="810"/>
      <c r="DY13" s="810"/>
      <c r="DZ13" s="811"/>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25"/>
      <c r="R14" s="826"/>
      <c r="S14" s="826"/>
      <c r="T14" s="826"/>
      <c r="U14" s="826"/>
      <c r="V14" s="826"/>
      <c r="W14" s="826"/>
      <c r="X14" s="826"/>
      <c r="Y14" s="826"/>
      <c r="Z14" s="826"/>
      <c r="AA14" s="826"/>
      <c r="AB14" s="826"/>
      <c r="AC14" s="826"/>
      <c r="AD14" s="826"/>
      <c r="AE14" s="822"/>
      <c r="AF14" s="824"/>
      <c r="AG14" s="820"/>
      <c r="AH14" s="820"/>
      <c r="AI14" s="820"/>
      <c r="AJ14" s="823"/>
      <c r="AK14" s="807"/>
      <c r="AL14" s="827"/>
      <c r="AM14" s="827"/>
      <c r="AN14" s="827"/>
      <c r="AO14" s="827"/>
      <c r="AP14" s="827"/>
      <c r="AQ14" s="827"/>
      <c r="AR14" s="827"/>
      <c r="AS14" s="827"/>
      <c r="AT14" s="827"/>
      <c r="AU14" s="828"/>
      <c r="AV14" s="828"/>
      <c r="AW14" s="828"/>
      <c r="AX14" s="828"/>
      <c r="AY14" s="829"/>
      <c r="AZ14" s="232"/>
      <c r="BA14" s="232"/>
      <c r="BB14" s="232"/>
      <c r="BC14" s="232"/>
      <c r="BD14" s="232"/>
      <c r="BE14" s="233"/>
      <c r="BF14" s="233"/>
      <c r="BG14" s="233"/>
      <c r="BH14" s="233"/>
      <c r="BI14" s="233"/>
      <c r="BJ14" s="233"/>
      <c r="BK14" s="233"/>
      <c r="BL14" s="233"/>
      <c r="BM14" s="233"/>
      <c r="BN14" s="233"/>
      <c r="BO14" s="233"/>
      <c r="BP14" s="233"/>
      <c r="BQ14" s="238">
        <v>8</v>
      </c>
      <c r="BR14" s="239"/>
      <c r="BS14" s="812" t="s">
        <v>599</v>
      </c>
      <c r="BT14" s="810"/>
      <c r="BU14" s="810"/>
      <c r="BV14" s="810"/>
      <c r="BW14" s="810"/>
      <c r="BX14" s="810"/>
      <c r="BY14" s="810"/>
      <c r="BZ14" s="810"/>
      <c r="CA14" s="810"/>
      <c r="CB14" s="810"/>
      <c r="CC14" s="810"/>
      <c r="CD14" s="810"/>
      <c r="CE14" s="810"/>
      <c r="CF14" s="810"/>
      <c r="CG14" s="813"/>
      <c r="CH14" s="814">
        <v>3</v>
      </c>
      <c r="CI14" s="806"/>
      <c r="CJ14" s="806"/>
      <c r="CK14" s="806"/>
      <c r="CL14" s="815"/>
      <c r="CM14" s="814">
        <v>61</v>
      </c>
      <c r="CN14" s="806"/>
      <c r="CO14" s="806"/>
      <c r="CP14" s="806"/>
      <c r="CQ14" s="815"/>
      <c r="CR14" s="814">
        <v>20</v>
      </c>
      <c r="CS14" s="806"/>
      <c r="CT14" s="806"/>
      <c r="CU14" s="806"/>
      <c r="CV14" s="815"/>
      <c r="CW14" s="814" t="s">
        <v>591</v>
      </c>
      <c r="CX14" s="806"/>
      <c r="CY14" s="806"/>
      <c r="CZ14" s="806"/>
      <c r="DA14" s="815"/>
      <c r="DB14" s="814" t="s">
        <v>591</v>
      </c>
      <c r="DC14" s="806"/>
      <c r="DD14" s="806"/>
      <c r="DE14" s="806"/>
      <c r="DF14" s="815"/>
      <c r="DG14" s="814" t="s">
        <v>591</v>
      </c>
      <c r="DH14" s="806"/>
      <c r="DI14" s="806"/>
      <c r="DJ14" s="806"/>
      <c r="DK14" s="815"/>
      <c r="DL14" s="814" t="s">
        <v>591</v>
      </c>
      <c r="DM14" s="806"/>
      <c r="DN14" s="806"/>
      <c r="DO14" s="806"/>
      <c r="DP14" s="815"/>
      <c r="DQ14" s="814" t="s">
        <v>591</v>
      </c>
      <c r="DR14" s="806"/>
      <c r="DS14" s="806"/>
      <c r="DT14" s="806"/>
      <c r="DU14" s="815"/>
      <c r="DV14" s="812"/>
      <c r="DW14" s="810"/>
      <c r="DX14" s="810"/>
      <c r="DY14" s="810"/>
      <c r="DZ14" s="811"/>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25"/>
      <c r="R15" s="826"/>
      <c r="S15" s="826"/>
      <c r="T15" s="826"/>
      <c r="U15" s="826"/>
      <c r="V15" s="826"/>
      <c r="W15" s="826"/>
      <c r="X15" s="826"/>
      <c r="Y15" s="826"/>
      <c r="Z15" s="826"/>
      <c r="AA15" s="826"/>
      <c r="AB15" s="826"/>
      <c r="AC15" s="826"/>
      <c r="AD15" s="826"/>
      <c r="AE15" s="822"/>
      <c r="AF15" s="824"/>
      <c r="AG15" s="820"/>
      <c r="AH15" s="820"/>
      <c r="AI15" s="820"/>
      <c r="AJ15" s="823"/>
      <c r="AK15" s="807"/>
      <c r="AL15" s="827"/>
      <c r="AM15" s="827"/>
      <c r="AN15" s="827"/>
      <c r="AO15" s="827"/>
      <c r="AP15" s="827"/>
      <c r="AQ15" s="827"/>
      <c r="AR15" s="827"/>
      <c r="AS15" s="827"/>
      <c r="AT15" s="827"/>
      <c r="AU15" s="828"/>
      <c r="AV15" s="828"/>
      <c r="AW15" s="828"/>
      <c r="AX15" s="828"/>
      <c r="AY15" s="829"/>
      <c r="AZ15" s="232"/>
      <c r="BA15" s="232"/>
      <c r="BB15" s="232"/>
      <c r="BC15" s="232"/>
      <c r="BD15" s="232"/>
      <c r="BE15" s="233"/>
      <c r="BF15" s="233"/>
      <c r="BG15" s="233"/>
      <c r="BH15" s="233"/>
      <c r="BI15" s="233"/>
      <c r="BJ15" s="233"/>
      <c r="BK15" s="233"/>
      <c r="BL15" s="233"/>
      <c r="BM15" s="233"/>
      <c r="BN15" s="233"/>
      <c r="BO15" s="233"/>
      <c r="BP15" s="233"/>
      <c r="BQ15" s="238">
        <v>9</v>
      </c>
      <c r="BR15" s="239"/>
      <c r="BS15" s="812" t="s">
        <v>600</v>
      </c>
      <c r="BT15" s="810"/>
      <c r="BU15" s="810"/>
      <c r="BV15" s="810"/>
      <c r="BW15" s="810"/>
      <c r="BX15" s="810"/>
      <c r="BY15" s="810"/>
      <c r="BZ15" s="810"/>
      <c r="CA15" s="810"/>
      <c r="CB15" s="810"/>
      <c r="CC15" s="810"/>
      <c r="CD15" s="810"/>
      <c r="CE15" s="810"/>
      <c r="CF15" s="810"/>
      <c r="CG15" s="813"/>
      <c r="CH15" s="814">
        <v>2</v>
      </c>
      <c r="CI15" s="806"/>
      <c r="CJ15" s="806"/>
      <c r="CK15" s="806"/>
      <c r="CL15" s="815"/>
      <c r="CM15" s="814">
        <v>-23</v>
      </c>
      <c r="CN15" s="806"/>
      <c r="CO15" s="806"/>
      <c r="CP15" s="806"/>
      <c r="CQ15" s="815"/>
      <c r="CR15" s="814">
        <v>3</v>
      </c>
      <c r="CS15" s="806"/>
      <c r="CT15" s="806"/>
      <c r="CU15" s="806"/>
      <c r="CV15" s="815"/>
      <c r="CW15" s="814" t="s">
        <v>591</v>
      </c>
      <c r="CX15" s="806"/>
      <c r="CY15" s="806"/>
      <c r="CZ15" s="806"/>
      <c r="DA15" s="815"/>
      <c r="DB15" s="814" t="s">
        <v>591</v>
      </c>
      <c r="DC15" s="806"/>
      <c r="DD15" s="806"/>
      <c r="DE15" s="806"/>
      <c r="DF15" s="815"/>
      <c r="DG15" s="814" t="s">
        <v>591</v>
      </c>
      <c r="DH15" s="806"/>
      <c r="DI15" s="806"/>
      <c r="DJ15" s="806"/>
      <c r="DK15" s="815"/>
      <c r="DL15" s="814" t="s">
        <v>591</v>
      </c>
      <c r="DM15" s="806"/>
      <c r="DN15" s="806"/>
      <c r="DO15" s="806"/>
      <c r="DP15" s="815"/>
      <c r="DQ15" s="814" t="s">
        <v>591</v>
      </c>
      <c r="DR15" s="806"/>
      <c r="DS15" s="806"/>
      <c r="DT15" s="806"/>
      <c r="DU15" s="815"/>
      <c r="DV15" s="812"/>
      <c r="DW15" s="810"/>
      <c r="DX15" s="810"/>
      <c r="DY15" s="810"/>
      <c r="DZ15" s="811"/>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25"/>
      <c r="R16" s="826"/>
      <c r="S16" s="826"/>
      <c r="T16" s="826"/>
      <c r="U16" s="826"/>
      <c r="V16" s="826"/>
      <c r="W16" s="826"/>
      <c r="X16" s="826"/>
      <c r="Y16" s="826"/>
      <c r="Z16" s="826"/>
      <c r="AA16" s="826"/>
      <c r="AB16" s="826"/>
      <c r="AC16" s="826"/>
      <c r="AD16" s="826"/>
      <c r="AE16" s="822"/>
      <c r="AF16" s="824"/>
      <c r="AG16" s="820"/>
      <c r="AH16" s="820"/>
      <c r="AI16" s="820"/>
      <c r="AJ16" s="823"/>
      <c r="AK16" s="807"/>
      <c r="AL16" s="827"/>
      <c r="AM16" s="827"/>
      <c r="AN16" s="827"/>
      <c r="AO16" s="827"/>
      <c r="AP16" s="827"/>
      <c r="AQ16" s="827"/>
      <c r="AR16" s="827"/>
      <c r="AS16" s="827"/>
      <c r="AT16" s="827"/>
      <c r="AU16" s="828"/>
      <c r="AV16" s="828"/>
      <c r="AW16" s="828"/>
      <c r="AX16" s="828"/>
      <c r="AY16" s="829"/>
      <c r="AZ16" s="232"/>
      <c r="BA16" s="232"/>
      <c r="BB16" s="232"/>
      <c r="BC16" s="232"/>
      <c r="BD16" s="232"/>
      <c r="BE16" s="233"/>
      <c r="BF16" s="233"/>
      <c r="BG16" s="233"/>
      <c r="BH16" s="233"/>
      <c r="BI16" s="233"/>
      <c r="BJ16" s="233"/>
      <c r="BK16" s="233"/>
      <c r="BL16" s="233"/>
      <c r="BM16" s="233"/>
      <c r="BN16" s="233"/>
      <c r="BO16" s="233"/>
      <c r="BP16" s="233"/>
      <c r="BQ16" s="238">
        <v>10</v>
      </c>
      <c r="BR16" s="239"/>
      <c r="BS16" s="812"/>
      <c r="BT16" s="810"/>
      <c r="BU16" s="810"/>
      <c r="BV16" s="810"/>
      <c r="BW16" s="810"/>
      <c r="BX16" s="810"/>
      <c r="BY16" s="810"/>
      <c r="BZ16" s="810"/>
      <c r="CA16" s="810"/>
      <c r="CB16" s="810"/>
      <c r="CC16" s="810"/>
      <c r="CD16" s="810"/>
      <c r="CE16" s="810"/>
      <c r="CF16" s="810"/>
      <c r="CG16" s="813"/>
      <c r="CH16" s="814"/>
      <c r="CI16" s="806"/>
      <c r="CJ16" s="806"/>
      <c r="CK16" s="806"/>
      <c r="CL16" s="815"/>
      <c r="CM16" s="814"/>
      <c r="CN16" s="806"/>
      <c r="CO16" s="806"/>
      <c r="CP16" s="806"/>
      <c r="CQ16" s="815"/>
      <c r="CR16" s="814"/>
      <c r="CS16" s="806"/>
      <c r="CT16" s="806"/>
      <c r="CU16" s="806"/>
      <c r="CV16" s="815"/>
      <c r="CW16" s="814"/>
      <c r="CX16" s="806"/>
      <c r="CY16" s="806"/>
      <c r="CZ16" s="806"/>
      <c r="DA16" s="815"/>
      <c r="DB16" s="814"/>
      <c r="DC16" s="806"/>
      <c r="DD16" s="806"/>
      <c r="DE16" s="806"/>
      <c r="DF16" s="815"/>
      <c r="DG16" s="814"/>
      <c r="DH16" s="806"/>
      <c r="DI16" s="806"/>
      <c r="DJ16" s="806"/>
      <c r="DK16" s="815"/>
      <c r="DL16" s="814"/>
      <c r="DM16" s="806"/>
      <c r="DN16" s="806"/>
      <c r="DO16" s="806"/>
      <c r="DP16" s="815"/>
      <c r="DQ16" s="814"/>
      <c r="DR16" s="806"/>
      <c r="DS16" s="806"/>
      <c r="DT16" s="806"/>
      <c r="DU16" s="815"/>
      <c r="DV16" s="812"/>
      <c r="DW16" s="810"/>
      <c r="DX16" s="810"/>
      <c r="DY16" s="810"/>
      <c r="DZ16" s="811"/>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25"/>
      <c r="R17" s="826"/>
      <c r="S17" s="826"/>
      <c r="T17" s="826"/>
      <c r="U17" s="826"/>
      <c r="V17" s="826"/>
      <c r="W17" s="826"/>
      <c r="X17" s="826"/>
      <c r="Y17" s="826"/>
      <c r="Z17" s="826"/>
      <c r="AA17" s="826"/>
      <c r="AB17" s="826"/>
      <c r="AC17" s="826"/>
      <c r="AD17" s="826"/>
      <c r="AE17" s="822"/>
      <c r="AF17" s="824"/>
      <c r="AG17" s="820"/>
      <c r="AH17" s="820"/>
      <c r="AI17" s="820"/>
      <c r="AJ17" s="823"/>
      <c r="AK17" s="807"/>
      <c r="AL17" s="827"/>
      <c r="AM17" s="827"/>
      <c r="AN17" s="827"/>
      <c r="AO17" s="827"/>
      <c r="AP17" s="827"/>
      <c r="AQ17" s="827"/>
      <c r="AR17" s="827"/>
      <c r="AS17" s="827"/>
      <c r="AT17" s="827"/>
      <c r="AU17" s="828"/>
      <c r="AV17" s="828"/>
      <c r="AW17" s="828"/>
      <c r="AX17" s="828"/>
      <c r="AY17" s="829"/>
      <c r="AZ17" s="232"/>
      <c r="BA17" s="232"/>
      <c r="BB17" s="232"/>
      <c r="BC17" s="232"/>
      <c r="BD17" s="232"/>
      <c r="BE17" s="233"/>
      <c r="BF17" s="233"/>
      <c r="BG17" s="233"/>
      <c r="BH17" s="233"/>
      <c r="BI17" s="233"/>
      <c r="BJ17" s="233"/>
      <c r="BK17" s="233"/>
      <c r="BL17" s="233"/>
      <c r="BM17" s="233"/>
      <c r="BN17" s="233"/>
      <c r="BO17" s="233"/>
      <c r="BP17" s="233"/>
      <c r="BQ17" s="238">
        <v>11</v>
      </c>
      <c r="BR17" s="239"/>
      <c r="BS17" s="812"/>
      <c r="BT17" s="810"/>
      <c r="BU17" s="810"/>
      <c r="BV17" s="810"/>
      <c r="BW17" s="810"/>
      <c r="BX17" s="810"/>
      <c r="BY17" s="810"/>
      <c r="BZ17" s="810"/>
      <c r="CA17" s="810"/>
      <c r="CB17" s="810"/>
      <c r="CC17" s="810"/>
      <c r="CD17" s="810"/>
      <c r="CE17" s="810"/>
      <c r="CF17" s="810"/>
      <c r="CG17" s="813"/>
      <c r="CH17" s="814"/>
      <c r="CI17" s="806"/>
      <c r="CJ17" s="806"/>
      <c r="CK17" s="806"/>
      <c r="CL17" s="815"/>
      <c r="CM17" s="814"/>
      <c r="CN17" s="806"/>
      <c r="CO17" s="806"/>
      <c r="CP17" s="806"/>
      <c r="CQ17" s="815"/>
      <c r="CR17" s="814"/>
      <c r="CS17" s="806"/>
      <c r="CT17" s="806"/>
      <c r="CU17" s="806"/>
      <c r="CV17" s="815"/>
      <c r="CW17" s="814"/>
      <c r="CX17" s="806"/>
      <c r="CY17" s="806"/>
      <c r="CZ17" s="806"/>
      <c r="DA17" s="815"/>
      <c r="DB17" s="814"/>
      <c r="DC17" s="806"/>
      <c r="DD17" s="806"/>
      <c r="DE17" s="806"/>
      <c r="DF17" s="815"/>
      <c r="DG17" s="814"/>
      <c r="DH17" s="806"/>
      <c r="DI17" s="806"/>
      <c r="DJ17" s="806"/>
      <c r="DK17" s="815"/>
      <c r="DL17" s="814"/>
      <c r="DM17" s="806"/>
      <c r="DN17" s="806"/>
      <c r="DO17" s="806"/>
      <c r="DP17" s="815"/>
      <c r="DQ17" s="814"/>
      <c r="DR17" s="806"/>
      <c r="DS17" s="806"/>
      <c r="DT17" s="806"/>
      <c r="DU17" s="815"/>
      <c r="DV17" s="812"/>
      <c r="DW17" s="810"/>
      <c r="DX17" s="810"/>
      <c r="DY17" s="810"/>
      <c r="DZ17" s="811"/>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25"/>
      <c r="R18" s="826"/>
      <c r="S18" s="826"/>
      <c r="T18" s="826"/>
      <c r="U18" s="826"/>
      <c r="V18" s="826"/>
      <c r="W18" s="826"/>
      <c r="X18" s="826"/>
      <c r="Y18" s="826"/>
      <c r="Z18" s="826"/>
      <c r="AA18" s="826"/>
      <c r="AB18" s="826"/>
      <c r="AC18" s="826"/>
      <c r="AD18" s="826"/>
      <c r="AE18" s="822"/>
      <c r="AF18" s="824"/>
      <c r="AG18" s="820"/>
      <c r="AH18" s="820"/>
      <c r="AI18" s="820"/>
      <c r="AJ18" s="823"/>
      <c r="AK18" s="807"/>
      <c r="AL18" s="827"/>
      <c r="AM18" s="827"/>
      <c r="AN18" s="827"/>
      <c r="AO18" s="827"/>
      <c r="AP18" s="827"/>
      <c r="AQ18" s="827"/>
      <c r="AR18" s="827"/>
      <c r="AS18" s="827"/>
      <c r="AT18" s="827"/>
      <c r="AU18" s="828"/>
      <c r="AV18" s="828"/>
      <c r="AW18" s="828"/>
      <c r="AX18" s="828"/>
      <c r="AY18" s="829"/>
      <c r="AZ18" s="232"/>
      <c r="BA18" s="232"/>
      <c r="BB18" s="232"/>
      <c r="BC18" s="232"/>
      <c r="BD18" s="232"/>
      <c r="BE18" s="233"/>
      <c r="BF18" s="233"/>
      <c r="BG18" s="233"/>
      <c r="BH18" s="233"/>
      <c r="BI18" s="233"/>
      <c r="BJ18" s="233"/>
      <c r="BK18" s="233"/>
      <c r="BL18" s="233"/>
      <c r="BM18" s="233"/>
      <c r="BN18" s="233"/>
      <c r="BO18" s="233"/>
      <c r="BP18" s="233"/>
      <c r="BQ18" s="238">
        <v>12</v>
      </c>
      <c r="BR18" s="239"/>
      <c r="BS18" s="812"/>
      <c r="BT18" s="810"/>
      <c r="BU18" s="810"/>
      <c r="BV18" s="810"/>
      <c r="BW18" s="810"/>
      <c r="BX18" s="810"/>
      <c r="BY18" s="810"/>
      <c r="BZ18" s="810"/>
      <c r="CA18" s="810"/>
      <c r="CB18" s="810"/>
      <c r="CC18" s="810"/>
      <c r="CD18" s="810"/>
      <c r="CE18" s="810"/>
      <c r="CF18" s="810"/>
      <c r="CG18" s="813"/>
      <c r="CH18" s="814"/>
      <c r="CI18" s="806"/>
      <c r="CJ18" s="806"/>
      <c r="CK18" s="806"/>
      <c r="CL18" s="815"/>
      <c r="CM18" s="814"/>
      <c r="CN18" s="806"/>
      <c r="CO18" s="806"/>
      <c r="CP18" s="806"/>
      <c r="CQ18" s="815"/>
      <c r="CR18" s="814"/>
      <c r="CS18" s="806"/>
      <c r="CT18" s="806"/>
      <c r="CU18" s="806"/>
      <c r="CV18" s="815"/>
      <c r="CW18" s="814"/>
      <c r="CX18" s="806"/>
      <c r="CY18" s="806"/>
      <c r="CZ18" s="806"/>
      <c r="DA18" s="815"/>
      <c r="DB18" s="814"/>
      <c r="DC18" s="806"/>
      <c r="DD18" s="806"/>
      <c r="DE18" s="806"/>
      <c r="DF18" s="815"/>
      <c r="DG18" s="814"/>
      <c r="DH18" s="806"/>
      <c r="DI18" s="806"/>
      <c r="DJ18" s="806"/>
      <c r="DK18" s="815"/>
      <c r="DL18" s="814"/>
      <c r="DM18" s="806"/>
      <c r="DN18" s="806"/>
      <c r="DO18" s="806"/>
      <c r="DP18" s="815"/>
      <c r="DQ18" s="814"/>
      <c r="DR18" s="806"/>
      <c r="DS18" s="806"/>
      <c r="DT18" s="806"/>
      <c r="DU18" s="815"/>
      <c r="DV18" s="812"/>
      <c r="DW18" s="810"/>
      <c r="DX18" s="810"/>
      <c r="DY18" s="810"/>
      <c r="DZ18" s="811"/>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25"/>
      <c r="R19" s="826"/>
      <c r="S19" s="826"/>
      <c r="T19" s="826"/>
      <c r="U19" s="826"/>
      <c r="V19" s="826"/>
      <c r="W19" s="826"/>
      <c r="X19" s="826"/>
      <c r="Y19" s="826"/>
      <c r="Z19" s="826"/>
      <c r="AA19" s="826"/>
      <c r="AB19" s="826"/>
      <c r="AC19" s="826"/>
      <c r="AD19" s="826"/>
      <c r="AE19" s="822"/>
      <c r="AF19" s="824"/>
      <c r="AG19" s="820"/>
      <c r="AH19" s="820"/>
      <c r="AI19" s="820"/>
      <c r="AJ19" s="823"/>
      <c r="AK19" s="807"/>
      <c r="AL19" s="827"/>
      <c r="AM19" s="827"/>
      <c r="AN19" s="827"/>
      <c r="AO19" s="827"/>
      <c r="AP19" s="827"/>
      <c r="AQ19" s="827"/>
      <c r="AR19" s="827"/>
      <c r="AS19" s="827"/>
      <c r="AT19" s="827"/>
      <c r="AU19" s="828"/>
      <c r="AV19" s="828"/>
      <c r="AW19" s="828"/>
      <c r="AX19" s="828"/>
      <c r="AY19" s="829"/>
      <c r="AZ19" s="232"/>
      <c r="BA19" s="232"/>
      <c r="BB19" s="232"/>
      <c r="BC19" s="232"/>
      <c r="BD19" s="232"/>
      <c r="BE19" s="233"/>
      <c r="BF19" s="233"/>
      <c r="BG19" s="233"/>
      <c r="BH19" s="233"/>
      <c r="BI19" s="233"/>
      <c r="BJ19" s="233"/>
      <c r="BK19" s="233"/>
      <c r="BL19" s="233"/>
      <c r="BM19" s="233"/>
      <c r="BN19" s="233"/>
      <c r="BO19" s="233"/>
      <c r="BP19" s="233"/>
      <c r="BQ19" s="238">
        <v>13</v>
      </c>
      <c r="BR19" s="239"/>
      <c r="BS19" s="812"/>
      <c r="BT19" s="810"/>
      <c r="BU19" s="810"/>
      <c r="BV19" s="810"/>
      <c r="BW19" s="810"/>
      <c r="BX19" s="810"/>
      <c r="BY19" s="810"/>
      <c r="BZ19" s="810"/>
      <c r="CA19" s="810"/>
      <c r="CB19" s="810"/>
      <c r="CC19" s="810"/>
      <c r="CD19" s="810"/>
      <c r="CE19" s="810"/>
      <c r="CF19" s="810"/>
      <c r="CG19" s="813"/>
      <c r="CH19" s="814"/>
      <c r="CI19" s="806"/>
      <c r="CJ19" s="806"/>
      <c r="CK19" s="806"/>
      <c r="CL19" s="815"/>
      <c r="CM19" s="814"/>
      <c r="CN19" s="806"/>
      <c r="CO19" s="806"/>
      <c r="CP19" s="806"/>
      <c r="CQ19" s="815"/>
      <c r="CR19" s="814"/>
      <c r="CS19" s="806"/>
      <c r="CT19" s="806"/>
      <c r="CU19" s="806"/>
      <c r="CV19" s="815"/>
      <c r="CW19" s="814"/>
      <c r="CX19" s="806"/>
      <c r="CY19" s="806"/>
      <c r="CZ19" s="806"/>
      <c r="DA19" s="815"/>
      <c r="DB19" s="814"/>
      <c r="DC19" s="806"/>
      <c r="DD19" s="806"/>
      <c r="DE19" s="806"/>
      <c r="DF19" s="815"/>
      <c r="DG19" s="814"/>
      <c r="DH19" s="806"/>
      <c r="DI19" s="806"/>
      <c r="DJ19" s="806"/>
      <c r="DK19" s="815"/>
      <c r="DL19" s="814"/>
      <c r="DM19" s="806"/>
      <c r="DN19" s="806"/>
      <c r="DO19" s="806"/>
      <c r="DP19" s="815"/>
      <c r="DQ19" s="814"/>
      <c r="DR19" s="806"/>
      <c r="DS19" s="806"/>
      <c r="DT19" s="806"/>
      <c r="DU19" s="815"/>
      <c r="DV19" s="812"/>
      <c r="DW19" s="810"/>
      <c r="DX19" s="810"/>
      <c r="DY19" s="810"/>
      <c r="DZ19" s="811"/>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25"/>
      <c r="R20" s="826"/>
      <c r="S20" s="826"/>
      <c r="T20" s="826"/>
      <c r="U20" s="826"/>
      <c r="V20" s="826"/>
      <c r="W20" s="826"/>
      <c r="X20" s="826"/>
      <c r="Y20" s="826"/>
      <c r="Z20" s="826"/>
      <c r="AA20" s="826"/>
      <c r="AB20" s="826"/>
      <c r="AC20" s="826"/>
      <c r="AD20" s="826"/>
      <c r="AE20" s="822"/>
      <c r="AF20" s="824"/>
      <c r="AG20" s="820"/>
      <c r="AH20" s="820"/>
      <c r="AI20" s="820"/>
      <c r="AJ20" s="823"/>
      <c r="AK20" s="807"/>
      <c r="AL20" s="827"/>
      <c r="AM20" s="827"/>
      <c r="AN20" s="827"/>
      <c r="AO20" s="827"/>
      <c r="AP20" s="827"/>
      <c r="AQ20" s="827"/>
      <c r="AR20" s="827"/>
      <c r="AS20" s="827"/>
      <c r="AT20" s="827"/>
      <c r="AU20" s="828"/>
      <c r="AV20" s="828"/>
      <c r="AW20" s="828"/>
      <c r="AX20" s="828"/>
      <c r="AY20" s="829"/>
      <c r="AZ20" s="232"/>
      <c r="BA20" s="232"/>
      <c r="BB20" s="232"/>
      <c r="BC20" s="232"/>
      <c r="BD20" s="232"/>
      <c r="BE20" s="233"/>
      <c r="BF20" s="233"/>
      <c r="BG20" s="233"/>
      <c r="BH20" s="233"/>
      <c r="BI20" s="233"/>
      <c r="BJ20" s="233"/>
      <c r="BK20" s="233"/>
      <c r="BL20" s="233"/>
      <c r="BM20" s="233"/>
      <c r="BN20" s="233"/>
      <c r="BO20" s="233"/>
      <c r="BP20" s="233"/>
      <c r="BQ20" s="238">
        <v>14</v>
      </c>
      <c r="BR20" s="239"/>
      <c r="BS20" s="812"/>
      <c r="BT20" s="810"/>
      <c r="BU20" s="810"/>
      <c r="BV20" s="810"/>
      <c r="BW20" s="810"/>
      <c r="BX20" s="810"/>
      <c r="BY20" s="810"/>
      <c r="BZ20" s="810"/>
      <c r="CA20" s="810"/>
      <c r="CB20" s="810"/>
      <c r="CC20" s="810"/>
      <c r="CD20" s="810"/>
      <c r="CE20" s="810"/>
      <c r="CF20" s="810"/>
      <c r="CG20" s="813"/>
      <c r="CH20" s="814"/>
      <c r="CI20" s="806"/>
      <c r="CJ20" s="806"/>
      <c r="CK20" s="806"/>
      <c r="CL20" s="815"/>
      <c r="CM20" s="814"/>
      <c r="CN20" s="806"/>
      <c r="CO20" s="806"/>
      <c r="CP20" s="806"/>
      <c r="CQ20" s="815"/>
      <c r="CR20" s="814"/>
      <c r="CS20" s="806"/>
      <c r="CT20" s="806"/>
      <c r="CU20" s="806"/>
      <c r="CV20" s="815"/>
      <c r="CW20" s="814"/>
      <c r="CX20" s="806"/>
      <c r="CY20" s="806"/>
      <c r="CZ20" s="806"/>
      <c r="DA20" s="815"/>
      <c r="DB20" s="814"/>
      <c r="DC20" s="806"/>
      <c r="DD20" s="806"/>
      <c r="DE20" s="806"/>
      <c r="DF20" s="815"/>
      <c r="DG20" s="814"/>
      <c r="DH20" s="806"/>
      <c r="DI20" s="806"/>
      <c r="DJ20" s="806"/>
      <c r="DK20" s="815"/>
      <c r="DL20" s="814"/>
      <c r="DM20" s="806"/>
      <c r="DN20" s="806"/>
      <c r="DO20" s="806"/>
      <c r="DP20" s="815"/>
      <c r="DQ20" s="814"/>
      <c r="DR20" s="806"/>
      <c r="DS20" s="806"/>
      <c r="DT20" s="806"/>
      <c r="DU20" s="815"/>
      <c r="DV20" s="812"/>
      <c r="DW20" s="810"/>
      <c r="DX20" s="810"/>
      <c r="DY20" s="810"/>
      <c r="DZ20" s="811"/>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25"/>
      <c r="R21" s="826"/>
      <c r="S21" s="826"/>
      <c r="T21" s="826"/>
      <c r="U21" s="826"/>
      <c r="V21" s="826"/>
      <c r="W21" s="826"/>
      <c r="X21" s="826"/>
      <c r="Y21" s="826"/>
      <c r="Z21" s="826"/>
      <c r="AA21" s="826"/>
      <c r="AB21" s="826"/>
      <c r="AC21" s="826"/>
      <c r="AD21" s="826"/>
      <c r="AE21" s="822"/>
      <c r="AF21" s="824"/>
      <c r="AG21" s="820"/>
      <c r="AH21" s="820"/>
      <c r="AI21" s="820"/>
      <c r="AJ21" s="823"/>
      <c r="AK21" s="807"/>
      <c r="AL21" s="827"/>
      <c r="AM21" s="827"/>
      <c r="AN21" s="827"/>
      <c r="AO21" s="827"/>
      <c r="AP21" s="827"/>
      <c r="AQ21" s="827"/>
      <c r="AR21" s="827"/>
      <c r="AS21" s="827"/>
      <c r="AT21" s="827"/>
      <c r="AU21" s="828"/>
      <c r="AV21" s="828"/>
      <c r="AW21" s="828"/>
      <c r="AX21" s="828"/>
      <c r="AY21" s="829"/>
      <c r="AZ21" s="232"/>
      <c r="BA21" s="232"/>
      <c r="BB21" s="232"/>
      <c r="BC21" s="232"/>
      <c r="BD21" s="232"/>
      <c r="BE21" s="233"/>
      <c r="BF21" s="233"/>
      <c r="BG21" s="233"/>
      <c r="BH21" s="233"/>
      <c r="BI21" s="233"/>
      <c r="BJ21" s="233"/>
      <c r="BK21" s="233"/>
      <c r="BL21" s="233"/>
      <c r="BM21" s="233"/>
      <c r="BN21" s="233"/>
      <c r="BO21" s="233"/>
      <c r="BP21" s="233"/>
      <c r="BQ21" s="238">
        <v>15</v>
      </c>
      <c r="BR21" s="239"/>
      <c r="BS21" s="812"/>
      <c r="BT21" s="810"/>
      <c r="BU21" s="810"/>
      <c r="BV21" s="810"/>
      <c r="BW21" s="810"/>
      <c r="BX21" s="810"/>
      <c r="BY21" s="810"/>
      <c r="BZ21" s="810"/>
      <c r="CA21" s="810"/>
      <c r="CB21" s="810"/>
      <c r="CC21" s="810"/>
      <c r="CD21" s="810"/>
      <c r="CE21" s="810"/>
      <c r="CF21" s="810"/>
      <c r="CG21" s="813"/>
      <c r="CH21" s="814"/>
      <c r="CI21" s="806"/>
      <c r="CJ21" s="806"/>
      <c r="CK21" s="806"/>
      <c r="CL21" s="815"/>
      <c r="CM21" s="814"/>
      <c r="CN21" s="806"/>
      <c r="CO21" s="806"/>
      <c r="CP21" s="806"/>
      <c r="CQ21" s="815"/>
      <c r="CR21" s="814"/>
      <c r="CS21" s="806"/>
      <c r="CT21" s="806"/>
      <c r="CU21" s="806"/>
      <c r="CV21" s="815"/>
      <c r="CW21" s="814"/>
      <c r="CX21" s="806"/>
      <c r="CY21" s="806"/>
      <c r="CZ21" s="806"/>
      <c r="DA21" s="815"/>
      <c r="DB21" s="814"/>
      <c r="DC21" s="806"/>
      <c r="DD21" s="806"/>
      <c r="DE21" s="806"/>
      <c r="DF21" s="815"/>
      <c r="DG21" s="814"/>
      <c r="DH21" s="806"/>
      <c r="DI21" s="806"/>
      <c r="DJ21" s="806"/>
      <c r="DK21" s="815"/>
      <c r="DL21" s="814"/>
      <c r="DM21" s="806"/>
      <c r="DN21" s="806"/>
      <c r="DO21" s="806"/>
      <c r="DP21" s="815"/>
      <c r="DQ21" s="814"/>
      <c r="DR21" s="806"/>
      <c r="DS21" s="806"/>
      <c r="DT21" s="806"/>
      <c r="DU21" s="815"/>
      <c r="DV21" s="812"/>
      <c r="DW21" s="810"/>
      <c r="DX21" s="810"/>
      <c r="DY21" s="810"/>
      <c r="DZ21" s="811"/>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42"/>
      <c r="R22" s="843"/>
      <c r="S22" s="843"/>
      <c r="T22" s="843"/>
      <c r="U22" s="843"/>
      <c r="V22" s="843"/>
      <c r="W22" s="843"/>
      <c r="X22" s="843"/>
      <c r="Y22" s="843"/>
      <c r="Z22" s="843"/>
      <c r="AA22" s="843"/>
      <c r="AB22" s="843"/>
      <c r="AC22" s="843"/>
      <c r="AD22" s="843"/>
      <c r="AE22" s="844"/>
      <c r="AF22" s="824"/>
      <c r="AG22" s="820"/>
      <c r="AH22" s="820"/>
      <c r="AI22" s="820"/>
      <c r="AJ22" s="823"/>
      <c r="AK22" s="845"/>
      <c r="AL22" s="846"/>
      <c r="AM22" s="846"/>
      <c r="AN22" s="846"/>
      <c r="AO22" s="846"/>
      <c r="AP22" s="846"/>
      <c r="AQ22" s="846"/>
      <c r="AR22" s="846"/>
      <c r="AS22" s="846"/>
      <c r="AT22" s="846"/>
      <c r="AU22" s="847"/>
      <c r="AV22" s="847"/>
      <c r="AW22" s="847"/>
      <c r="AX22" s="847"/>
      <c r="AY22" s="848"/>
      <c r="AZ22" s="849" t="s">
        <v>396</v>
      </c>
      <c r="BA22" s="849"/>
      <c r="BB22" s="849"/>
      <c r="BC22" s="849"/>
      <c r="BD22" s="850"/>
      <c r="BE22" s="233"/>
      <c r="BF22" s="233"/>
      <c r="BG22" s="233"/>
      <c r="BH22" s="233"/>
      <c r="BI22" s="233"/>
      <c r="BJ22" s="233"/>
      <c r="BK22" s="233"/>
      <c r="BL22" s="233"/>
      <c r="BM22" s="233"/>
      <c r="BN22" s="233"/>
      <c r="BO22" s="233"/>
      <c r="BP22" s="233"/>
      <c r="BQ22" s="238">
        <v>16</v>
      </c>
      <c r="BR22" s="239"/>
      <c r="BS22" s="812"/>
      <c r="BT22" s="810"/>
      <c r="BU22" s="810"/>
      <c r="BV22" s="810"/>
      <c r="BW22" s="810"/>
      <c r="BX22" s="810"/>
      <c r="BY22" s="810"/>
      <c r="BZ22" s="810"/>
      <c r="CA22" s="810"/>
      <c r="CB22" s="810"/>
      <c r="CC22" s="810"/>
      <c r="CD22" s="810"/>
      <c r="CE22" s="810"/>
      <c r="CF22" s="810"/>
      <c r="CG22" s="813"/>
      <c r="CH22" s="814"/>
      <c r="CI22" s="806"/>
      <c r="CJ22" s="806"/>
      <c r="CK22" s="806"/>
      <c r="CL22" s="815"/>
      <c r="CM22" s="814"/>
      <c r="CN22" s="806"/>
      <c r="CO22" s="806"/>
      <c r="CP22" s="806"/>
      <c r="CQ22" s="815"/>
      <c r="CR22" s="814"/>
      <c r="CS22" s="806"/>
      <c r="CT22" s="806"/>
      <c r="CU22" s="806"/>
      <c r="CV22" s="815"/>
      <c r="CW22" s="814"/>
      <c r="CX22" s="806"/>
      <c r="CY22" s="806"/>
      <c r="CZ22" s="806"/>
      <c r="DA22" s="815"/>
      <c r="DB22" s="814"/>
      <c r="DC22" s="806"/>
      <c r="DD22" s="806"/>
      <c r="DE22" s="806"/>
      <c r="DF22" s="815"/>
      <c r="DG22" s="814"/>
      <c r="DH22" s="806"/>
      <c r="DI22" s="806"/>
      <c r="DJ22" s="806"/>
      <c r="DK22" s="815"/>
      <c r="DL22" s="814"/>
      <c r="DM22" s="806"/>
      <c r="DN22" s="806"/>
      <c r="DO22" s="806"/>
      <c r="DP22" s="815"/>
      <c r="DQ22" s="814"/>
      <c r="DR22" s="806"/>
      <c r="DS22" s="806"/>
      <c r="DT22" s="806"/>
      <c r="DU22" s="815"/>
      <c r="DV22" s="812"/>
      <c r="DW22" s="810"/>
      <c r="DX22" s="810"/>
      <c r="DY22" s="810"/>
      <c r="DZ22" s="811"/>
      <c r="EA22" s="234"/>
    </row>
    <row r="23" spans="1:131" s="235" customFormat="1" ht="26.25" customHeight="1" thickBot="1" x14ac:dyDescent="0.2">
      <c r="A23" s="240" t="s">
        <v>397</v>
      </c>
      <c r="B23" s="830" t="s">
        <v>398</v>
      </c>
      <c r="C23" s="831"/>
      <c r="D23" s="831"/>
      <c r="E23" s="831"/>
      <c r="F23" s="831"/>
      <c r="G23" s="831"/>
      <c r="H23" s="831"/>
      <c r="I23" s="831"/>
      <c r="J23" s="831"/>
      <c r="K23" s="831"/>
      <c r="L23" s="831"/>
      <c r="M23" s="831"/>
      <c r="N23" s="831"/>
      <c r="O23" s="831"/>
      <c r="P23" s="832"/>
      <c r="Q23" s="833">
        <v>117913</v>
      </c>
      <c r="R23" s="834"/>
      <c r="S23" s="834"/>
      <c r="T23" s="834"/>
      <c r="U23" s="834"/>
      <c r="V23" s="835">
        <v>116866</v>
      </c>
      <c r="W23" s="836"/>
      <c r="X23" s="836"/>
      <c r="Y23" s="836"/>
      <c r="Z23" s="837"/>
      <c r="AA23" s="833">
        <v>1047</v>
      </c>
      <c r="AB23" s="834"/>
      <c r="AC23" s="834"/>
      <c r="AD23" s="834"/>
      <c r="AE23" s="834"/>
      <c r="AF23" s="838">
        <v>791</v>
      </c>
      <c r="AG23" s="834"/>
      <c r="AH23" s="834"/>
      <c r="AI23" s="834"/>
      <c r="AJ23" s="839"/>
      <c r="AK23" s="840"/>
      <c r="AL23" s="841"/>
      <c r="AM23" s="841"/>
      <c r="AN23" s="841"/>
      <c r="AO23" s="841"/>
      <c r="AP23" s="834">
        <v>102124</v>
      </c>
      <c r="AQ23" s="834"/>
      <c r="AR23" s="834"/>
      <c r="AS23" s="834"/>
      <c r="AT23" s="834"/>
      <c r="AU23" s="852"/>
      <c r="AV23" s="852"/>
      <c r="AW23" s="852"/>
      <c r="AX23" s="852"/>
      <c r="AY23" s="853"/>
      <c r="AZ23" s="854" t="s">
        <v>238</v>
      </c>
      <c r="BA23" s="836"/>
      <c r="BB23" s="836"/>
      <c r="BC23" s="836"/>
      <c r="BD23" s="855"/>
      <c r="BE23" s="233"/>
      <c r="BF23" s="233"/>
      <c r="BG23" s="233"/>
      <c r="BH23" s="233"/>
      <c r="BI23" s="233"/>
      <c r="BJ23" s="233"/>
      <c r="BK23" s="233"/>
      <c r="BL23" s="233"/>
      <c r="BM23" s="233"/>
      <c r="BN23" s="233"/>
      <c r="BO23" s="233"/>
      <c r="BP23" s="233"/>
      <c r="BQ23" s="238">
        <v>17</v>
      </c>
      <c r="BR23" s="239"/>
      <c r="BS23" s="812"/>
      <c r="BT23" s="810"/>
      <c r="BU23" s="810"/>
      <c r="BV23" s="810"/>
      <c r="BW23" s="810"/>
      <c r="BX23" s="810"/>
      <c r="BY23" s="810"/>
      <c r="BZ23" s="810"/>
      <c r="CA23" s="810"/>
      <c r="CB23" s="810"/>
      <c r="CC23" s="810"/>
      <c r="CD23" s="810"/>
      <c r="CE23" s="810"/>
      <c r="CF23" s="810"/>
      <c r="CG23" s="813"/>
      <c r="CH23" s="814"/>
      <c r="CI23" s="806"/>
      <c r="CJ23" s="806"/>
      <c r="CK23" s="806"/>
      <c r="CL23" s="815"/>
      <c r="CM23" s="814"/>
      <c r="CN23" s="806"/>
      <c r="CO23" s="806"/>
      <c r="CP23" s="806"/>
      <c r="CQ23" s="815"/>
      <c r="CR23" s="814"/>
      <c r="CS23" s="806"/>
      <c r="CT23" s="806"/>
      <c r="CU23" s="806"/>
      <c r="CV23" s="815"/>
      <c r="CW23" s="814"/>
      <c r="CX23" s="806"/>
      <c r="CY23" s="806"/>
      <c r="CZ23" s="806"/>
      <c r="DA23" s="815"/>
      <c r="DB23" s="814"/>
      <c r="DC23" s="806"/>
      <c r="DD23" s="806"/>
      <c r="DE23" s="806"/>
      <c r="DF23" s="815"/>
      <c r="DG23" s="814"/>
      <c r="DH23" s="806"/>
      <c r="DI23" s="806"/>
      <c r="DJ23" s="806"/>
      <c r="DK23" s="815"/>
      <c r="DL23" s="814"/>
      <c r="DM23" s="806"/>
      <c r="DN23" s="806"/>
      <c r="DO23" s="806"/>
      <c r="DP23" s="815"/>
      <c r="DQ23" s="814"/>
      <c r="DR23" s="806"/>
      <c r="DS23" s="806"/>
      <c r="DT23" s="806"/>
      <c r="DU23" s="815"/>
      <c r="DV23" s="812"/>
      <c r="DW23" s="810"/>
      <c r="DX23" s="810"/>
      <c r="DY23" s="810"/>
      <c r="DZ23" s="811"/>
      <c r="EA23" s="234"/>
    </row>
    <row r="24" spans="1:131" s="235" customFormat="1" ht="26.25" customHeight="1" x14ac:dyDescent="0.15">
      <c r="A24" s="851" t="s">
        <v>399</v>
      </c>
      <c r="B24" s="851"/>
      <c r="C24" s="851"/>
      <c r="D24" s="851"/>
      <c r="E24" s="851"/>
      <c r="F24" s="851"/>
      <c r="G24" s="851"/>
      <c r="H24" s="851"/>
      <c r="I24" s="851"/>
      <c r="J24" s="851"/>
      <c r="K24" s="851"/>
      <c r="L24" s="851"/>
      <c r="M24" s="851"/>
      <c r="N24" s="851"/>
      <c r="O24" s="851"/>
      <c r="P24" s="851"/>
      <c r="Q24" s="851"/>
      <c r="R24" s="851"/>
      <c r="S24" s="851"/>
      <c r="T24" s="851"/>
      <c r="U24" s="851"/>
      <c r="V24" s="851"/>
      <c r="W24" s="851"/>
      <c r="X24" s="851"/>
      <c r="Y24" s="851"/>
      <c r="Z24" s="851"/>
      <c r="AA24" s="851"/>
      <c r="AB24" s="851"/>
      <c r="AC24" s="851"/>
      <c r="AD24" s="851"/>
      <c r="AE24" s="851"/>
      <c r="AF24" s="851"/>
      <c r="AG24" s="851"/>
      <c r="AH24" s="851"/>
      <c r="AI24" s="851"/>
      <c r="AJ24" s="851"/>
      <c r="AK24" s="851"/>
      <c r="AL24" s="851"/>
      <c r="AM24" s="851"/>
      <c r="AN24" s="851"/>
      <c r="AO24" s="851"/>
      <c r="AP24" s="851"/>
      <c r="AQ24" s="851"/>
      <c r="AR24" s="851"/>
      <c r="AS24" s="851"/>
      <c r="AT24" s="851"/>
      <c r="AU24" s="851"/>
      <c r="AV24" s="851"/>
      <c r="AW24" s="851"/>
      <c r="AX24" s="851"/>
      <c r="AY24" s="851"/>
      <c r="AZ24" s="232"/>
      <c r="BA24" s="232"/>
      <c r="BB24" s="232"/>
      <c r="BC24" s="232"/>
      <c r="BD24" s="232"/>
      <c r="BE24" s="233"/>
      <c r="BF24" s="233"/>
      <c r="BG24" s="233"/>
      <c r="BH24" s="233"/>
      <c r="BI24" s="233"/>
      <c r="BJ24" s="233"/>
      <c r="BK24" s="233"/>
      <c r="BL24" s="233"/>
      <c r="BM24" s="233"/>
      <c r="BN24" s="233"/>
      <c r="BO24" s="233"/>
      <c r="BP24" s="233"/>
      <c r="BQ24" s="238">
        <v>18</v>
      </c>
      <c r="BR24" s="239"/>
      <c r="BS24" s="812"/>
      <c r="BT24" s="810"/>
      <c r="BU24" s="810"/>
      <c r="BV24" s="810"/>
      <c r="BW24" s="810"/>
      <c r="BX24" s="810"/>
      <c r="BY24" s="810"/>
      <c r="BZ24" s="810"/>
      <c r="CA24" s="810"/>
      <c r="CB24" s="810"/>
      <c r="CC24" s="810"/>
      <c r="CD24" s="810"/>
      <c r="CE24" s="810"/>
      <c r="CF24" s="810"/>
      <c r="CG24" s="813"/>
      <c r="CH24" s="814"/>
      <c r="CI24" s="806"/>
      <c r="CJ24" s="806"/>
      <c r="CK24" s="806"/>
      <c r="CL24" s="815"/>
      <c r="CM24" s="814"/>
      <c r="CN24" s="806"/>
      <c r="CO24" s="806"/>
      <c r="CP24" s="806"/>
      <c r="CQ24" s="815"/>
      <c r="CR24" s="814"/>
      <c r="CS24" s="806"/>
      <c r="CT24" s="806"/>
      <c r="CU24" s="806"/>
      <c r="CV24" s="815"/>
      <c r="CW24" s="814"/>
      <c r="CX24" s="806"/>
      <c r="CY24" s="806"/>
      <c r="CZ24" s="806"/>
      <c r="DA24" s="815"/>
      <c r="DB24" s="814"/>
      <c r="DC24" s="806"/>
      <c r="DD24" s="806"/>
      <c r="DE24" s="806"/>
      <c r="DF24" s="815"/>
      <c r="DG24" s="814"/>
      <c r="DH24" s="806"/>
      <c r="DI24" s="806"/>
      <c r="DJ24" s="806"/>
      <c r="DK24" s="815"/>
      <c r="DL24" s="814"/>
      <c r="DM24" s="806"/>
      <c r="DN24" s="806"/>
      <c r="DO24" s="806"/>
      <c r="DP24" s="815"/>
      <c r="DQ24" s="814"/>
      <c r="DR24" s="806"/>
      <c r="DS24" s="806"/>
      <c r="DT24" s="806"/>
      <c r="DU24" s="815"/>
      <c r="DV24" s="812"/>
      <c r="DW24" s="810"/>
      <c r="DX24" s="810"/>
      <c r="DY24" s="810"/>
      <c r="DZ24" s="811"/>
      <c r="EA24" s="234"/>
    </row>
    <row r="25" spans="1:131" ht="26.25" customHeight="1" thickBot="1" x14ac:dyDescent="0.2">
      <c r="A25" s="761" t="s">
        <v>400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12"/>
      <c r="BT25" s="810"/>
      <c r="BU25" s="810"/>
      <c r="BV25" s="810"/>
      <c r="BW25" s="810"/>
      <c r="BX25" s="810"/>
      <c r="BY25" s="810"/>
      <c r="BZ25" s="810"/>
      <c r="CA25" s="810"/>
      <c r="CB25" s="810"/>
      <c r="CC25" s="810"/>
      <c r="CD25" s="810"/>
      <c r="CE25" s="810"/>
      <c r="CF25" s="810"/>
      <c r="CG25" s="813"/>
      <c r="CH25" s="814"/>
      <c r="CI25" s="806"/>
      <c r="CJ25" s="806"/>
      <c r="CK25" s="806"/>
      <c r="CL25" s="815"/>
      <c r="CM25" s="814"/>
      <c r="CN25" s="806"/>
      <c r="CO25" s="806"/>
      <c r="CP25" s="806"/>
      <c r="CQ25" s="815"/>
      <c r="CR25" s="814"/>
      <c r="CS25" s="806"/>
      <c r="CT25" s="806"/>
      <c r="CU25" s="806"/>
      <c r="CV25" s="815"/>
      <c r="CW25" s="814"/>
      <c r="CX25" s="806"/>
      <c r="CY25" s="806"/>
      <c r="CZ25" s="806"/>
      <c r="DA25" s="815"/>
      <c r="DB25" s="814"/>
      <c r="DC25" s="806"/>
      <c r="DD25" s="806"/>
      <c r="DE25" s="806"/>
      <c r="DF25" s="815"/>
      <c r="DG25" s="814"/>
      <c r="DH25" s="806"/>
      <c r="DI25" s="806"/>
      <c r="DJ25" s="806"/>
      <c r="DK25" s="815"/>
      <c r="DL25" s="814"/>
      <c r="DM25" s="806"/>
      <c r="DN25" s="806"/>
      <c r="DO25" s="806"/>
      <c r="DP25" s="815"/>
      <c r="DQ25" s="814"/>
      <c r="DR25" s="806"/>
      <c r="DS25" s="806"/>
      <c r="DT25" s="806"/>
      <c r="DU25" s="815"/>
      <c r="DV25" s="812"/>
      <c r="DW25" s="810"/>
      <c r="DX25" s="810"/>
      <c r="DY25" s="810"/>
      <c r="DZ25" s="811"/>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401</v>
      </c>
      <c r="R26" s="770"/>
      <c r="S26" s="770"/>
      <c r="T26" s="770"/>
      <c r="U26" s="771"/>
      <c r="V26" s="769" t="s">
        <v>402</v>
      </c>
      <c r="W26" s="770"/>
      <c r="X26" s="770"/>
      <c r="Y26" s="770"/>
      <c r="Z26" s="771"/>
      <c r="AA26" s="769" t="s">
        <v>403</v>
      </c>
      <c r="AB26" s="770"/>
      <c r="AC26" s="770"/>
      <c r="AD26" s="770"/>
      <c r="AE26" s="770"/>
      <c r="AF26" s="856" t="s">
        <v>404</v>
      </c>
      <c r="AG26" s="857"/>
      <c r="AH26" s="857"/>
      <c r="AI26" s="857"/>
      <c r="AJ26" s="858"/>
      <c r="AK26" s="770" t="s">
        <v>405</v>
      </c>
      <c r="AL26" s="770"/>
      <c r="AM26" s="770"/>
      <c r="AN26" s="770"/>
      <c r="AO26" s="771"/>
      <c r="AP26" s="769" t="s">
        <v>406</v>
      </c>
      <c r="AQ26" s="770"/>
      <c r="AR26" s="770"/>
      <c r="AS26" s="770"/>
      <c r="AT26" s="771"/>
      <c r="AU26" s="769" t="s">
        <v>407</v>
      </c>
      <c r="AV26" s="770"/>
      <c r="AW26" s="770"/>
      <c r="AX26" s="770"/>
      <c r="AY26" s="771"/>
      <c r="AZ26" s="769" t="s">
        <v>408</v>
      </c>
      <c r="BA26" s="770"/>
      <c r="BB26" s="770"/>
      <c r="BC26" s="770"/>
      <c r="BD26" s="771"/>
      <c r="BE26" s="769" t="s">
        <v>382</v>
      </c>
      <c r="BF26" s="770"/>
      <c r="BG26" s="770"/>
      <c r="BH26" s="770"/>
      <c r="BI26" s="776"/>
      <c r="BJ26" s="232"/>
      <c r="BK26" s="232"/>
      <c r="BL26" s="232"/>
      <c r="BM26" s="232"/>
      <c r="BN26" s="232"/>
      <c r="BO26" s="241"/>
      <c r="BP26" s="241"/>
      <c r="BQ26" s="238">
        <v>20</v>
      </c>
      <c r="BR26" s="239"/>
      <c r="BS26" s="812"/>
      <c r="BT26" s="810"/>
      <c r="BU26" s="810"/>
      <c r="BV26" s="810"/>
      <c r="BW26" s="810"/>
      <c r="BX26" s="810"/>
      <c r="BY26" s="810"/>
      <c r="BZ26" s="810"/>
      <c r="CA26" s="810"/>
      <c r="CB26" s="810"/>
      <c r="CC26" s="810"/>
      <c r="CD26" s="810"/>
      <c r="CE26" s="810"/>
      <c r="CF26" s="810"/>
      <c r="CG26" s="813"/>
      <c r="CH26" s="814"/>
      <c r="CI26" s="806"/>
      <c r="CJ26" s="806"/>
      <c r="CK26" s="806"/>
      <c r="CL26" s="815"/>
      <c r="CM26" s="814"/>
      <c r="CN26" s="806"/>
      <c r="CO26" s="806"/>
      <c r="CP26" s="806"/>
      <c r="CQ26" s="815"/>
      <c r="CR26" s="814"/>
      <c r="CS26" s="806"/>
      <c r="CT26" s="806"/>
      <c r="CU26" s="806"/>
      <c r="CV26" s="815"/>
      <c r="CW26" s="814"/>
      <c r="CX26" s="806"/>
      <c r="CY26" s="806"/>
      <c r="CZ26" s="806"/>
      <c r="DA26" s="815"/>
      <c r="DB26" s="814"/>
      <c r="DC26" s="806"/>
      <c r="DD26" s="806"/>
      <c r="DE26" s="806"/>
      <c r="DF26" s="815"/>
      <c r="DG26" s="814"/>
      <c r="DH26" s="806"/>
      <c r="DI26" s="806"/>
      <c r="DJ26" s="806"/>
      <c r="DK26" s="815"/>
      <c r="DL26" s="814"/>
      <c r="DM26" s="806"/>
      <c r="DN26" s="806"/>
      <c r="DO26" s="806"/>
      <c r="DP26" s="815"/>
      <c r="DQ26" s="814"/>
      <c r="DR26" s="806"/>
      <c r="DS26" s="806"/>
      <c r="DT26" s="806"/>
      <c r="DU26" s="815"/>
      <c r="DV26" s="812"/>
      <c r="DW26" s="810"/>
      <c r="DX26" s="810"/>
      <c r="DY26" s="810"/>
      <c r="DZ26" s="811"/>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9"/>
      <c r="AG27" s="860"/>
      <c r="AH27" s="860"/>
      <c r="AI27" s="860"/>
      <c r="AJ27" s="861"/>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12"/>
      <c r="BT27" s="810"/>
      <c r="BU27" s="810"/>
      <c r="BV27" s="810"/>
      <c r="BW27" s="810"/>
      <c r="BX27" s="810"/>
      <c r="BY27" s="810"/>
      <c r="BZ27" s="810"/>
      <c r="CA27" s="810"/>
      <c r="CB27" s="810"/>
      <c r="CC27" s="810"/>
      <c r="CD27" s="810"/>
      <c r="CE27" s="810"/>
      <c r="CF27" s="810"/>
      <c r="CG27" s="813"/>
      <c r="CH27" s="814"/>
      <c r="CI27" s="806"/>
      <c r="CJ27" s="806"/>
      <c r="CK27" s="806"/>
      <c r="CL27" s="815"/>
      <c r="CM27" s="814"/>
      <c r="CN27" s="806"/>
      <c r="CO27" s="806"/>
      <c r="CP27" s="806"/>
      <c r="CQ27" s="815"/>
      <c r="CR27" s="814"/>
      <c r="CS27" s="806"/>
      <c r="CT27" s="806"/>
      <c r="CU27" s="806"/>
      <c r="CV27" s="815"/>
      <c r="CW27" s="814"/>
      <c r="CX27" s="806"/>
      <c r="CY27" s="806"/>
      <c r="CZ27" s="806"/>
      <c r="DA27" s="815"/>
      <c r="DB27" s="814"/>
      <c r="DC27" s="806"/>
      <c r="DD27" s="806"/>
      <c r="DE27" s="806"/>
      <c r="DF27" s="815"/>
      <c r="DG27" s="814"/>
      <c r="DH27" s="806"/>
      <c r="DI27" s="806"/>
      <c r="DJ27" s="806"/>
      <c r="DK27" s="815"/>
      <c r="DL27" s="814"/>
      <c r="DM27" s="806"/>
      <c r="DN27" s="806"/>
      <c r="DO27" s="806"/>
      <c r="DP27" s="815"/>
      <c r="DQ27" s="814"/>
      <c r="DR27" s="806"/>
      <c r="DS27" s="806"/>
      <c r="DT27" s="806"/>
      <c r="DU27" s="815"/>
      <c r="DV27" s="812"/>
      <c r="DW27" s="810"/>
      <c r="DX27" s="810"/>
      <c r="DY27" s="810"/>
      <c r="DZ27" s="811"/>
      <c r="EA27" s="230"/>
    </row>
    <row r="28" spans="1:131" ht="26.25" customHeight="1" thickTop="1" x14ac:dyDescent="0.15">
      <c r="A28" s="242">
        <v>1</v>
      </c>
      <c r="B28" s="785" t="s">
        <v>409</v>
      </c>
      <c r="C28" s="786"/>
      <c r="D28" s="786"/>
      <c r="E28" s="786"/>
      <c r="F28" s="786"/>
      <c r="G28" s="786"/>
      <c r="H28" s="786"/>
      <c r="I28" s="786"/>
      <c r="J28" s="786"/>
      <c r="K28" s="786"/>
      <c r="L28" s="786"/>
      <c r="M28" s="786"/>
      <c r="N28" s="786"/>
      <c r="O28" s="786"/>
      <c r="P28" s="787"/>
      <c r="Q28" s="864">
        <v>25886</v>
      </c>
      <c r="R28" s="865"/>
      <c r="S28" s="865"/>
      <c r="T28" s="865"/>
      <c r="U28" s="865"/>
      <c r="V28" s="865">
        <v>25706</v>
      </c>
      <c r="W28" s="865"/>
      <c r="X28" s="865"/>
      <c r="Y28" s="865"/>
      <c r="Z28" s="865"/>
      <c r="AA28" s="865">
        <v>181</v>
      </c>
      <c r="AB28" s="865"/>
      <c r="AC28" s="865"/>
      <c r="AD28" s="865"/>
      <c r="AE28" s="866"/>
      <c r="AF28" s="867">
        <v>181</v>
      </c>
      <c r="AG28" s="865"/>
      <c r="AH28" s="865"/>
      <c r="AI28" s="865"/>
      <c r="AJ28" s="868"/>
      <c r="AK28" s="869">
        <v>1926</v>
      </c>
      <c r="AL28" s="870"/>
      <c r="AM28" s="870"/>
      <c r="AN28" s="870"/>
      <c r="AO28" s="870"/>
      <c r="AP28" s="870">
        <v>7</v>
      </c>
      <c r="AQ28" s="870"/>
      <c r="AR28" s="870"/>
      <c r="AS28" s="870"/>
      <c r="AT28" s="870"/>
      <c r="AU28" s="870" t="s">
        <v>591</v>
      </c>
      <c r="AV28" s="870"/>
      <c r="AW28" s="870"/>
      <c r="AX28" s="870"/>
      <c r="AY28" s="870"/>
      <c r="AZ28" s="871"/>
      <c r="BA28" s="871"/>
      <c r="BB28" s="871"/>
      <c r="BC28" s="871"/>
      <c r="BD28" s="871"/>
      <c r="BE28" s="862"/>
      <c r="BF28" s="862"/>
      <c r="BG28" s="862"/>
      <c r="BH28" s="862"/>
      <c r="BI28" s="863"/>
      <c r="BJ28" s="232"/>
      <c r="BK28" s="232"/>
      <c r="BL28" s="232"/>
      <c r="BM28" s="232"/>
      <c r="BN28" s="232"/>
      <c r="BO28" s="241"/>
      <c r="BP28" s="241"/>
      <c r="BQ28" s="238">
        <v>22</v>
      </c>
      <c r="BR28" s="239"/>
      <c r="BS28" s="812"/>
      <c r="BT28" s="810"/>
      <c r="BU28" s="810"/>
      <c r="BV28" s="810"/>
      <c r="BW28" s="810"/>
      <c r="BX28" s="810"/>
      <c r="BY28" s="810"/>
      <c r="BZ28" s="810"/>
      <c r="CA28" s="810"/>
      <c r="CB28" s="810"/>
      <c r="CC28" s="810"/>
      <c r="CD28" s="810"/>
      <c r="CE28" s="810"/>
      <c r="CF28" s="810"/>
      <c r="CG28" s="813"/>
      <c r="CH28" s="814"/>
      <c r="CI28" s="806"/>
      <c r="CJ28" s="806"/>
      <c r="CK28" s="806"/>
      <c r="CL28" s="815"/>
      <c r="CM28" s="814"/>
      <c r="CN28" s="806"/>
      <c r="CO28" s="806"/>
      <c r="CP28" s="806"/>
      <c r="CQ28" s="815"/>
      <c r="CR28" s="814"/>
      <c r="CS28" s="806"/>
      <c r="CT28" s="806"/>
      <c r="CU28" s="806"/>
      <c r="CV28" s="815"/>
      <c r="CW28" s="814"/>
      <c r="CX28" s="806"/>
      <c r="CY28" s="806"/>
      <c r="CZ28" s="806"/>
      <c r="DA28" s="815"/>
      <c r="DB28" s="814"/>
      <c r="DC28" s="806"/>
      <c r="DD28" s="806"/>
      <c r="DE28" s="806"/>
      <c r="DF28" s="815"/>
      <c r="DG28" s="814"/>
      <c r="DH28" s="806"/>
      <c r="DI28" s="806"/>
      <c r="DJ28" s="806"/>
      <c r="DK28" s="815"/>
      <c r="DL28" s="814"/>
      <c r="DM28" s="806"/>
      <c r="DN28" s="806"/>
      <c r="DO28" s="806"/>
      <c r="DP28" s="815"/>
      <c r="DQ28" s="814"/>
      <c r="DR28" s="806"/>
      <c r="DS28" s="806"/>
      <c r="DT28" s="806"/>
      <c r="DU28" s="815"/>
      <c r="DV28" s="812"/>
      <c r="DW28" s="810"/>
      <c r="DX28" s="810"/>
      <c r="DY28" s="810"/>
      <c r="DZ28" s="811"/>
      <c r="EA28" s="230"/>
    </row>
    <row r="29" spans="1:131" ht="26.25" customHeight="1" x14ac:dyDescent="0.15">
      <c r="A29" s="242">
        <v>2</v>
      </c>
      <c r="B29" s="816" t="s">
        <v>410</v>
      </c>
      <c r="C29" s="817"/>
      <c r="D29" s="817"/>
      <c r="E29" s="817"/>
      <c r="F29" s="817"/>
      <c r="G29" s="817"/>
      <c r="H29" s="817"/>
      <c r="I29" s="817"/>
      <c r="J29" s="817"/>
      <c r="K29" s="817"/>
      <c r="L29" s="817"/>
      <c r="M29" s="817"/>
      <c r="N29" s="817"/>
      <c r="O29" s="817"/>
      <c r="P29" s="818"/>
      <c r="Q29" s="825">
        <v>30534</v>
      </c>
      <c r="R29" s="826"/>
      <c r="S29" s="826"/>
      <c r="T29" s="826"/>
      <c r="U29" s="826"/>
      <c r="V29" s="826">
        <v>29713</v>
      </c>
      <c r="W29" s="826"/>
      <c r="X29" s="826"/>
      <c r="Y29" s="826"/>
      <c r="Z29" s="826"/>
      <c r="AA29" s="826">
        <v>821</v>
      </c>
      <c r="AB29" s="826"/>
      <c r="AC29" s="826"/>
      <c r="AD29" s="826"/>
      <c r="AE29" s="822"/>
      <c r="AF29" s="824">
        <v>821</v>
      </c>
      <c r="AG29" s="820"/>
      <c r="AH29" s="820"/>
      <c r="AI29" s="820"/>
      <c r="AJ29" s="823"/>
      <c r="AK29" s="876">
        <v>4383</v>
      </c>
      <c r="AL29" s="872"/>
      <c r="AM29" s="872"/>
      <c r="AN29" s="872"/>
      <c r="AO29" s="872"/>
      <c r="AP29" s="872" t="s">
        <v>591</v>
      </c>
      <c r="AQ29" s="872"/>
      <c r="AR29" s="872"/>
      <c r="AS29" s="872"/>
      <c r="AT29" s="872"/>
      <c r="AU29" s="872" t="s">
        <v>591</v>
      </c>
      <c r="AV29" s="872"/>
      <c r="AW29" s="872"/>
      <c r="AX29" s="872"/>
      <c r="AY29" s="872"/>
      <c r="AZ29" s="873"/>
      <c r="BA29" s="873"/>
      <c r="BB29" s="873"/>
      <c r="BC29" s="873"/>
      <c r="BD29" s="873"/>
      <c r="BE29" s="874"/>
      <c r="BF29" s="874"/>
      <c r="BG29" s="874"/>
      <c r="BH29" s="874"/>
      <c r="BI29" s="875"/>
      <c r="BJ29" s="232"/>
      <c r="BK29" s="232"/>
      <c r="BL29" s="232"/>
      <c r="BM29" s="232"/>
      <c r="BN29" s="232"/>
      <c r="BO29" s="241"/>
      <c r="BP29" s="241"/>
      <c r="BQ29" s="238">
        <v>23</v>
      </c>
      <c r="BR29" s="239"/>
      <c r="BS29" s="812"/>
      <c r="BT29" s="810"/>
      <c r="BU29" s="810"/>
      <c r="BV29" s="810"/>
      <c r="BW29" s="810"/>
      <c r="BX29" s="810"/>
      <c r="BY29" s="810"/>
      <c r="BZ29" s="810"/>
      <c r="CA29" s="810"/>
      <c r="CB29" s="810"/>
      <c r="CC29" s="810"/>
      <c r="CD29" s="810"/>
      <c r="CE29" s="810"/>
      <c r="CF29" s="810"/>
      <c r="CG29" s="813"/>
      <c r="CH29" s="814"/>
      <c r="CI29" s="806"/>
      <c r="CJ29" s="806"/>
      <c r="CK29" s="806"/>
      <c r="CL29" s="815"/>
      <c r="CM29" s="814"/>
      <c r="CN29" s="806"/>
      <c r="CO29" s="806"/>
      <c r="CP29" s="806"/>
      <c r="CQ29" s="815"/>
      <c r="CR29" s="814"/>
      <c r="CS29" s="806"/>
      <c r="CT29" s="806"/>
      <c r="CU29" s="806"/>
      <c r="CV29" s="815"/>
      <c r="CW29" s="814"/>
      <c r="CX29" s="806"/>
      <c r="CY29" s="806"/>
      <c r="CZ29" s="806"/>
      <c r="DA29" s="815"/>
      <c r="DB29" s="814"/>
      <c r="DC29" s="806"/>
      <c r="DD29" s="806"/>
      <c r="DE29" s="806"/>
      <c r="DF29" s="815"/>
      <c r="DG29" s="814"/>
      <c r="DH29" s="806"/>
      <c r="DI29" s="806"/>
      <c r="DJ29" s="806"/>
      <c r="DK29" s="815"/>
      <c r="DL29" s="814"/>
      <c r="DM29" s="806"/>
      <c r="DN29" s="806"/>
      <c r="DO29" s="806"/>
      <c r="DP29" s="815"/>
      <c r="DQ29" s="814"/>
      <c r="DR29" s="806"/>
      <c r="DS29" s="806"/>
      <c r="DT29" s="806"/>
      <c r="DU29" s="815"/>
      <c r="DV29" s="812"/>
      <c r="DW29" s="810"/>
      <c r="DX29" s="810"/>
      <c r="DY29" s="810"/>
      <c r="DZ29" s="811"/>
      <c r="EA29" s="230"/>
    </row>
    <row r="30" spans="1:131" ht="26.25" customHeight="1" x14ac:dyDescent="0.15">
      <c r="A30" s="242">
        <v>3</v>
      </c>
      <c r="B30" s="816" t="s">
        <v>411</v>
      </c>
      <c r="C30" s="817"/>
      <c r="D30" s="817"/>
      <c r="E30" s="817"/>
      <c r="F30" s="817"/>
      <c r="G30" s="817"/>
      <c r="H30" s="817"/>
      <c r="I30" s="817"/>
      <c r="J30" s="817"/>
      <c r="K30" s="817"/>
      <c r="L30" s="817"/>
      <c r="M30" s="817"/>
      <c r="N30" s="817"/>
      <c r="O30" s="817"/>
      <c r="P30" s="818"/>
      <c r="Q30" s="825">
        <v>7199</v>
      </c>
      <c r="R30" s="826"/>
      <c r="S30" s="826"/>
      <c r="T30" s="826"/>
      <c r="U30" s="826"/>
      <c r="V30" s="826">
        <v>7162</v>
      </c>
      <c r="W30" s="826"/>
      <c r="X30" s="826"/>
      <c r="Y30" s="826"/>
      <c r="Z30" s="826"/>
      <c r="AA30" s="826">
        <v>37</v>
      </c>
      <c r="AB30" s="826"/>
      <c r="AC30" s="826"/>
      <c r="AD30" s="826"/>
      <c r="AE30" s="822"/>
      <c r="AF30" s="824">
        <v>37</v>
      </c>
      <c r="AG30" s="820"/>
      <c r="AH30" s="820"/>
      <c r="AI30" s="820"/>
      <c r="AJ30" s="823"/>
      <c r="AK30" s="876">
        <v>3668</v>
      </c>
      <c r="AL30" s="872"/>
      <c r="AM30" s="872"/>
      <c r="AN30" s="872"/>
      <c r="AO30" s="872"/>
      <c r="AP30" s="872" t="s">
        <v>591</v>
      </c>
      <c r="AQ30" s="872"/>
      <c r="AR30" s="872"/>
      <c r="AS30" s="872"/>
      <c r="AT30" s="872"/>
      <c r="AU30" s="872" t="s">
        <v>591</v>
      </c>
      <c r="AV30" s="872"/>
      <c r="AW30" s="872"/>
      <c r="AX30" s="872"/>
      <c r="AY30" s="872"/>
      <c r="AZ30" s="873"/>
      <c r="BA30" s="873"/>
      <c r="BB30" s="873"/>
      <c r="BC30" s="873"/>
      <c r="BD30" s="873"/>
      <c r="BE30" s="874"/>
      <c r="BF30" s="874"/>
      <c r="BG30" s="874"/>
      <c r="BH30" s="874"/>
      <c r="BI30" s="875"/>
      <c r="BJ30" s="232"/>
      <c r="BK30" s="232"/>
      <c r="BL30" s="232"/>
      <c r="BM30" s="232"/>
      <c r="BN30" s="232"/>
      <c r="BO30" s="241"/>
      <c r="BP30" s="241"/>
      <c r="BQ30" s="238">
        <v>24</v>
      </c>
      <c r="BR30" s="239"/>
      <c r="BS30" s="812"/>
      <c r="BT30" s="810"/>
      <c r="BU30" s="810"/>
      <c r="BV30" s="810"/>
      <c r="BW30" s="810"/>
      <c r="BX30" s="810"/>
      <c r="BY30" s="810"/>
      <c r="BZ30" s="810"/>
      <c r="CA30" s="810"/>
      <c r="CB30" s="810"/>
      <c r="CC30" s="810"/>
      <c r="CD30" s="810"/>
      <c r="CE30" s="810"/>
      <c r="CF30" s="810"/>
      <c r="CG30" s="813"/>
      <c r="CH30" s="814"/>
      <c r="CI30" s="806"/>
      <c r="CJ30" s="806"/>
      <c r="CK30" s="806"/>
      <c r="CL30" s="815"/>
      <c r="CM30" s="814"/>
      <c r="CN30" s="806"/>
      <c r="CO30" s="806"/>
      <c r="CP30" s="806"/>
      <c r="CQ30" s="815"/>
      <c r="CR30" s="814"/>
      <c r="CS30" s="806"/>
      <c r="CT30" s="806"/>
      <c r="CU30" s="806"/>
      <c r="CV30" s="815"/>
      <c r="CW30" s="814"/>
      <c r="CX30" s="806"/>
      <c r="CY30" s="806"/>
      <c r="CZ30" s="806"/>
      <c r="DA30" s="815"/>
      <c r="DB30" s="814"/>
      <c r="DC30" s="806"/>
      <c r="DD30" s="806"/>
      <c r="DE30" s="806"/>
      <c r="DF30" s="815"/>
      <c r="DG30" s="814"/>
      <c r="DH30" s="806"/>
      <c r="DI30" s="806"/>
      <c r="DJ30" s="806"/>
      <c r="DK30" s="815"/>
      <c r="DL30" s="814"/>
      <c r="DM30" s="806"/>
      <c r="DN30" s="806"/>
      <c r="DO30" s="806"/>
      <c r="DP30" s="815"/>
      <c r="DQ30" s="814"/>
      <c r="DR30" s="806"/>
      <c r="DS30" s="806"/>
      <c r="DT30" s="806"/>
      <c r="DU30" s="815"/>
      <c r="DV30" s="812"/>
      <c r="DW30" s="810"/>
      <c r="DX30" s="810"/>
      <c r="DY30" s="810"/>
      <c r="DZ30" s="811"/>
      <c r="EA30" s="230"/>
    </row>
    <row r="31" spans="1:131" ht="26.25" customHeight="1" x14ac:dyDescent="0.15">
      <c r="A31" s="242">
        <v>4</v>
      </c>
      <c r="B31" s="816" t="s">
        <v>412</v>
      </c>
      <c r="C31" s="817"/>
      <c r="D31" s="817"/>
      <c r="E31" s="817"/>
      <c r="F31" s="817"/>
      <c r="G31" s="817"/>
      <c r="H31" s="817"/>
      <c r="I31" s="817"/>
      <c r="J31" s="817"/>
      <c r="K31" s="817"/>
      <c r="L31" s="817"/>
      <c r="M31" s="817"/>
      <c r="N31" s="817"/>
      <c r="O31" s="817"/>
      <c r="P31" s="818"/>
      <c r="Q31" s="825">
        <v>8179</v>
      </c>
      <c r="R31" s="826"/>
      <c r="S31" s="826"/>
      <c r="T31" s="826"/>
      <c r="U31" s="826"/>
      <c r="V31" s="826">
        <v>6886</v>
      </c>
      <c r="W31" s="826"/>
      <c r="X31" s="826"/>
      <c r="Y31" s="826"/>
      <c r="Z31" s="826"/>
      <c r="AA31" s="826">
        <v>1294</v>
      </c>
      <c r="AB31" s="826"/>
      <c r="AC31" s="826"/>
      <c r="AD31" s="826"/>
      <c r="AE31" s="822"/>
      <c r="AF31" s="824">
        <v>3409</v>
      </c>
      <c r="AG31" s="820"/>
      <c r="AH31" s="820"/>
      <c r="AI31" s="820"/>
      <c r="AJ31" s="823"/>
      <c r="AK31" s="876">
        <v>562</v>
      </c>
      <c r="AL31" s="872"/>
      <c r="AM31" s="872"/>
      <c r="AN31" s="872"/>
      <c r="AO31" s="872"/>
      <c r="AP31" s="872">
        <v>15730</v>
      </c>
      <c r="AQ31" s="872"/>
      <c r="AR31" s="872"/>
      <c r="AS31" s="872"/>
      <c r="AT31" s="872"/>
      <c r="AU31" s="872">
        <v>3602</v>
      </c>
      <c r="AV31" s="872"/>
      <c r="AW31" s="872"/>
      <c r="AX31" s="872"/>
      <c r="AY31" s="872"/>
      <c r="AZ31" s="873"/>
      <c r="BA31" s="873"/>
      <c r="BB31" s="873"/>
      <c r="BC31" s="873"/>
      <c r="BD31" s="873"/>
      <c r="BE31" s="874" t="s">
        <v>413</v>
      </c>
      <c r="BF31" s="874"/>
      <c r="BG31" s="874"/>
      <c r="BH31" s="874"/>
      <c r="BI31" s="875"/>
      <c r="BJ31" s="232"/>
      <c r="BK31" s="232"/>
      <c r="BL31" s="232"/>
      <c r="BM31" s="232"/>
      <c r="BN31" s="232"/>
      <c r="BO31" s="241"/>
      <c r="BP31" s="241"/>
      <c r="BQ31" s="238">
        <v>25</v>
      </c>
      <c r="BR31" s="239"/>
      <c r="BS31" s="812"/>
      <c r="BT31" s="810"/>
      <c r="BU31" s="810"/>
      <c r="BV31" s="810"/>
      <c r="BW31" s="810"/>
      <c r="BX31" s="810"/>
      <c r="BY31" s="810"/>
      <c r="BZ31" s="810"/>
      <c r="CA31" s="810"/>
      <c r="CB31" s="810"/>
      <c r="CC31" s="810"/>
      <c r="CD31" s="810"/>
      <c r="CE31" s="810"/>
      <c r="CF31" s="810"/>
      <c r="CG31" s="813"/>
      <c r="CH31" s="814"/>
      <c r="CI31" s="806"/>
      <c r="CJ31" s="806"/>
      <c r="CK31" s="806"/>
      <c r="CL31" s="815"/>
      <c r="CM31" s="814"/>
      <c r="CN31" s="806"/>
      <c r="CO31" s="806"/>
      <c r="CP31" s="806"/>
      <c r="CQ31" s="815"/>
      <c r="CR31" s="814"/>
      <c r="CS31" s="806"/>
      <c r="CT31" s="806"/>
      <c r="CU31" s="806"/>
      <c r="CV31" s="815"/>
      <c r="CW31" s="814"/>
      <c r="CX31" s="806"/>
      <c r="CY31" s="806"/>
      <c r="CZ31" s="806"/>
      <c r="DA31" s="815"/>
      <c r="DB31" s="814"/>
      <c r="DC31" s="806"/>
      <c r="DD31" s="806"/>
      <c r="DE31" s="806"/>
      <c r="DF31" s="815"/>
      <c r="DG31" s="814"/>
      <c r="DH31" s="806"/>
      <c r="DI31" s="806"/>
      <c r="DJ31" s="806"/>
      <c r="DK31" s="815"/>
      <c r="DL31" s="814"/>
      <c r="DM31" s="806"/>
      <c r="DN31" s="806"/>
      <c r="DO31" s="806"/>
      <c r="DP31" s="815"/>
      <c r="DQ31" s="814"/>
      <c r="DR31" s="806"/>
      <c r="DS31" s="806"/>
      <c r="DT31" s="806"/>
      <c r="DU31" s="815"/>
      <c r="DV31" s="812"/>
      <c r="DW31" s="810"/>
      <c r="DX31" s="810"/>
      <c r="DY31" s="810"/>
      <c r="DZ31" s="811"/>
      <c r="EA31" s="230"/>
    </row>
    <row r="32" spans="1:131" ht="26.25" customHeight="1" x14ac:dyDescent="0.15">
      <c r="A32" s="242">
        <v>5</v>
      </c>
      <c r="B32" s="816" t="s">
        <v>414</v>
      </c>
      <c r="C32" s="817"/>
      <c r="D32" s="817"/>
      <c r="E32" s="817"/>
      <c r="F32" s="817"/>
      <c r="G32" s="817"/>
      <c r="H32" s="817"/>
      <c r="I32" s="817"/>
      <c r="J32" s="817"/>
      <c r="K32" s="817"/>
      <c r="L32" s="817"/>
      <c r="M32" s="817"/>
      <c r="N32" s="817"/>
      <c r="O32" s="817"/>
      <c r="P32" s="818"/>
      <c r="Q32" s="825">
        <v>22</v>
      </c>
      <c r="R32" s="826"/>
      <c r="S32" s="826"/>
      <c r="T32" s="826"/>
      <c r="U32" s="826"/>
      <c r="V32" s="826">
        <v>17</v>
      </c>
      <c r="W32" s="826"/>
      <c r="X32" s="826"/>
      <c r="Y32" s="826"/>
      <c r="Z32" s="826"/>
      <c r="AA32" s="826">
        <v>5</v>
      </c>
      <c r="AB32" s="826"/>
      <c r="AC32" s="826"/>
      <c r="AD32" s="826"/>
      <c r="AE32" s="822"/>
      <c r="AF32" s="824">
        <v>189</v>
      </c>
      <c r="AG32" s="820"/>
      <c r="AH32" s="820"/>
      <c r="AI32" s="820"/>
      <c r="AJ32" s="823"/>
      <c r="AK32" s="876" t="s">
        <v>591</v>
      </c>
      <c r="AL32" s="872"/>
      <c r="AM32" s="872"/>
      <c r="AN32" s="872"/>
      <c r="AO32" s="872"/>
      <c r="AP32" s="872" t="s">
        <v>591</v>
      </c>
      <c r="AQ32" s="872"/>
      <c r="AR32" s="872"/>
      <c r="AS32" s="872"/>
      <c r="AT32" s="872"/>
      <c r="AU32" s="872" t="s">
        <v>591</v>
      </c>
      <c r="AV32" s="872"/>
      <c r="AW32" s="872"/>
      <c r="AX32" s="872"/>
      <c r="AY32" s="872"/>
      <c r="AZ32" s="873"/>
      <c r="BA32" s="873"/>
      <c r="BB32" s="873"/>
      <c r="BC32" s="873"/>
      <c r="BD32" s="873"/>
      <c r="BE32" s="874" t="s">
        <v>413</v>
      </c>
      <c r="BF32" s="874"/>
      <c r="BG32" s="874"/>
      <c r="BH32" s="874"/>
      <c r="BI32" s="875"/>
      <c r="BJ32" s="232"/>
      <c r="BK32" s="232"/>
      <c r="BL32" s="232"/>
      <c r="BM32" s="232"/>
      <c r="BN32" s="232"/>
      <c r="BO32" s="241"/>
      <c r="BP32" s="241"/>
      <c r="BQ32" s="238">
        <v>26</v>
      </c>
      <c r="BR32" s="239"/>
      <c r="BS32" s="812"/>
      <c r="BT32" s="810"/>
      <c r="BU32" s="810"/>
      <c r="BV32" s="810"/>
      <c r="BW32" s="810"/>
      <c r="BX32" s="810"/>
      <c r="BY32" s="810"/>
      <c r="BZ32" s="810"/>
      <c r="CA32" s="810"/>
      <c r="CB32" s="810"/>
      <c r="CC32" s="810"/>
      <c r="CD32" s="810"/>
      <c r="CE32" s="810"/>
      <c r="CF32" s="810"/>
      <c r="CG32" s="813"/>
      <c r="CH32" s="814"/>
      <c r="CI32" s="806"/>
      <c r="CJ32" s="806"/>
      <c r="CK32" s="806"/>
      <c r="CL32" s="815"/>
      <c r="CM32" s="814"/>
      <c r="CN32" s="806"/>
      <c r="CO32" s="806"/>
      <c r="CP32" s="806"/>
      <c r="CQ32" s="815"/>
      <c r="CR32" s="814"/>
      <c r="CS32" s="806"/>
      <c r="CT32" s="806"/>
      <c r="CU32" s="806"/>
      <c r="CV32" s="815"/>
      <c r="CW32" s="814"/>
      <c r="CX32" s="806"/>
      <c r="CY32" s="806"/>
      <c r="CZ32" s="806"/>
      <c r="DA32" s="815"/>
      <c r="DB32" s="814"/>
      <c r="DC32" s="806"/>
      <c r="DD32" s="806"/>
      <c r="DE32" s="806"/>
      <c r="DF32" s="815"/>
      <c r="DG32" s="814"/>
      <c r="DH32" s="806"/>
      <c r="DI32" s="806"/>
      <c r="DJ32" s="806"/>
      <c r="DK32" s="815"/>
      <c r="DL32" s="814"/>
      <c r="DM32" s="806"/>
      <c r="DN32" s="806"/>
      <c r="DO32" s="806"/>
      <c r="DP32" s="815"/>
      <c r="DQ32" s="814"/>
      <c r="DR32" s="806"/>
      <c r="DS32" s="806"/>
      <c r="DT32" s="806"/>
      <c r="DU32" s="815"/>
      <c r="DV32" s="812"/>
      <c r="DW32" s="810"/>
      <c r="DX32" s="810"/>
      <c r="DY32" s="810"/>
      <c r="DZ32" s="811"/>
      <c r="EA32" s="230"/>
    </row>
    <row r="33" spans="1:131" ht="26.25" customHeight="1" x14ac:dyDescent="0.15">
      <c r="A33" s="242">
        <v>6</v>
      </c>
      <c r="B33" s="816" t="s">
        <v>415</v>
      </c>
      <c r="C33" s="817"/>
      <c r="D33" s="817"/>
      <c r="E33" s="817"/>
      <c r="F33" s="817"/>
      <c r="G33" s="817"/>
      <c r="H33" s="817"/>
      <c r="I33" s="817"/>
      <c r="J33" s="817"/>
      <c r="K33" s="817"/>
      <c r="L33" s="817"/>
      <c r="M33" s="817"/>
      <c r="N33" s="817"/>
      <c r="O33" s="817"/>
      <c r="P33" s="818"/>
      <c r="Q33" s="825">
        <v>189</v>
      </c>
      <c r="R33" s="826"/>
      <c r="S33" s="826"/>
      <c r="T33" s="826"/>
      <c r="U33" s="826"/>
      <c r="V33" s="826">
        <v>167</v>
      </c>
      <c r="W33" s="826"/>
      <c r="X33" s="826"/>
      <c r="Y33" s="826"/>
      <c r="Z33" s="826"/>
      <c r="AA33" s="826">
        <v>22</v>
      </c>
      <c r="AB33" s="826"/>
      <c r="AC33" s="826"/>
      <c r="AD33" s="826"/>
      <c r="AE33" s="822"/>
      <c r="AF33" s="824">
        <v>89</v>
      </c>
      <c r="AG33" s="820"/>
      <c r="AH33" s="820"/>
      <c r="AI33" s="820"/>
      <c r="AJ33" s="823"/>
      <c r="AK33" s="876" t="s">
        <v>591</v>
      </c>
      <c r="AL33" s="872"/>
      <c r="AM33" s="872"/>
      <c r="AN33" s="872"/>
      <c r="AO33" s="872"/>
      <c r="AP33" s="872" t="s">
        <v>591</v>
      </c>
      <c r="AQ33" s="872"/>
      <c r="AR33" s="872"/>
      <c r="AS33" s="872"/>
      <c r="AT33" s="872"/>
      <c r="AU33" s="872" t="s">
        <v>591</v>
      </c>
      <c r="AV33" s="872"/>
      <c r="AW33" s="872"/>
      <c r="AX33" s="872"/>
      <c r="AY33" s="872"/>
      <c r="AZ33" s="873"/>
      <c r="BA33" s="873"/>
      <c r="BB33" s="873"/>
      <c r="BC33" s="873"/>
      <c r="BD33" s="873"/>
      <c r="BE33" s="874" t="s">
        <v>413</v>
      </c>
      <c r="BF33" s="874"/>
      <c r="BG33" s="874"/>
      <c r="BH33" s="874"/>
      <c r="BI33" s="875"/>
      <c r="BJ33" s="232"/>
      <c r="BK33" s="232"/>
      <c r="BL33" s="232"/>
      <c r="BM33" s="232"/>
      <c r="BN33" s="232"/>
      <c r="BO33" s="241"/>
      <c r="BP33" s="241"/>
      <c r="BQ33" s="238">
        <v>27</v>
      </c>
      <c r="BR33" s="239"/>
      <c r="BS33" s="812"/>
      <c r="BT33" s="810"/>
      <c r="BU33" s="810"/>
      <c r="BV33" s="810"/>
      <c r="BW33" s="810"/>
      <c r="BX33" s="810"/>
      <c r="BY33" s="810"/>
      <c r="BZ33" s="810"/>
      <c r="CA33" s="810"/>
      <c r="CB33" s="810"/>
      <c r="CC33" s="810"/>
      <c r="CD33" s="810"/>
      <c r="CE33" s="810"/>
      <c r="CF33" s="810"/>
      <c r="CG33" s="813"/>
      <c r="CH33" s="814"/>
      <c r="CI33" s="806"/>
      <c r="CJ33" s="806"/>
      <c r="CK33" s="806"/>
      <c r="CL33" s="815"/>
      <c r="CM33" s="814"/>
      <c r="CN33" s="806"/>
      <c r="CO33" s="806"/>
      <c r="CP33" s="806"/>
      <c r="CQ33" s="815"/>
      <c r="CR33" s="814"/>
      <c r="CS33" s="806"/>
      <c r="CT33" s="806"/>
      <c r="CU33" s="806"/>
      <c r="CV33" s="815"/>
      <c r="CW33" s="814"/>
      <c r="CX33" s="806"/>
      <c r="CY33" s="806"/>
      <c r="CZ33" s="806"/>
      <c r="DA33" s="815"/>
      <c r="DB33" s="814"/>
      <c r="DC33" s="806"/>
      <c r="DD33" s="806"/>
      <c r="DE33" s="806"/>
      <c r="DF33" s="815"/>
      <c r="DG33" s="814"/>
      <c r="DH33" s="806"/>
      <c r="DI33" s="806"/>
      <c r="DJ33" s="806"/>
      <c r="DK33" s="815"/>
      <c r="DL33" s="814"/>
      <c r="DM33" s="806"/>
      <c r="DN33" s="806"/>
      <c r="DO33" s="806"/>
      <c r="DP33" s="815"/>
      <c r="DQ33" s="814"/>
      <c r="DR33" s="806"/>
      <c r="DS33" s="806"/>
      <c r="DT33" s="806"/>
      <c r="DU33" s="815"/>
      <c r="DV33" s="812"/>
      <c r="DW33" s="810"/>
      <c r="DX33" s="810"/>
      <c r="DY33" s="810"/>
      <c r="DZ33" s="811"/>
      <c r="EA33" s="230"/>
    </row>
    <row r="34" spans="1:131" ht="26.25" customHeight="1" x14ac:dyDescent="0.15">
      <c r="A34" s="242">
        <v>7</v>
      </c>
      <c r="B34" s="816" t="s">
        <v>416</v>
      </c>
      <c r="C34" s="817"/>
      <c r="D34" s="817"/>
      <c r="E34" s="817"/>
      <c r="F34" s="817"/>
      <c r="G34" s="817"/>
      <c r="H34" s="817"/>
      <c r="I34" s="817"/>
      <c r="J34" s="817"/>
      <c r="K34" s="817"/>
      <c r="L34" s="817"/>
      <c r="M34" s="817"/>
      <c r="N34" s="817"/>
      <c r="O34" s="817"/>
      <c r="P34" s="818"/>
      <c r="Q34" s="825">
        <v>10658</v>
      </c>
      <c r="R34" s="826"/>
      <c r="S34" s="826"/>
      <c r="T34" s="826"/>
      <c r="U34" s="826"/>
      <c r="V34" s="826">
        <v>9305</v>
      </c>
      <c r="W34" s="826"/>
      <c r="X34" s="826"/>
      <c r="Y34" s="826"/>
      <c r="Z34" s="826"/>
      <c r="AA34" s="826">
        <v>1353</v>
      </c>
      <c r="AB34" s="826"/>
      <c r="AC34" s="826"/>
      <c r="AD34" s="826"/>
      <c r="AE34" s="822"/>
      <c r="AF34" s="824">
        <v>979</v>
      </c>
      <c r="AG34" s="820"/>
      <c r="AH34" s="820"/>
      <c r="AI34" s="820"/>
      <c r="AJ34" s="823"/>
      <c r="AK34" s="876">
        <v>5144</v>
      </c>
      <c r="AL34" s="872"/>
      <c r="AM34" s="872"/>
      <c r="AN34" s="872"/>
      <c r="AO34" s="872"/>
      <c r="AP34" s="872">
        <v>61902</v>
      </c>
      <c r="AQ34" s="872"/>
      <c r="AR34" s="872"/>
      <c r="AS34" s="872"/>
      <c r="AT34" s="872"/>
      <c r="AU34" s="872">
        <v>54474</v>
      </c>
      <c r="AV34" s="872"/>
      <c r="AW34" s="872"/>
      <c r="AX34" s="872"/>
      <c r="AY34" s="872"/>
      <c r="AZ34" s="873"/>
      <c r="BA34" s="873"/>
      <c r="BB34" s="873"/>
      <c r="BC34" s="873"/>
      <c r="BD34" s="873"/>
      <c r="BE34" s="874" t="s">
        <v>413</v>
      </c>
      <c r="BF34" s="874"/>
      <c r="BG34" s="874"/>
      <c r="BH34" s="874"/>
      <c r="BI34" s="875"/>
      <c r="BJ34" s="232"/>
      <c r="BK34" s="232"/>
      <c r="BL34" s="232"/>
      <c r="BM34" s="232"/>
      <c r="BN34" s="232"/>
      <c r="BO34" s="241"/>
      <c r="BP34" s="241"/>
      <c r="BQ34" s="238">
        <v>28</v>
      </c>
      <c r="BR34" s="239"/>
      <c r="BS34" s="812"/>
      <c r="BT34" s="810"/>
      <c r="BU34" s="810"/>
      <c r="BV34" s="810"/>
      <c r="BW34" s="810"/>
      <c r="BX34" s="810"/>
      <c r="BY34" s="810"/>
      <c r="BZ34" s="810"/>
      <c r="CA34" s="810"/>
      <c r="CB34" s="810"/>
      <c r="CC34" s="810"/>
      <c r="CD34" s="810"/>
      <c r="CE34" s="810"/>
      <c r="CF34" s="810"/>
      <c r="CG34" s="813"/>
      <c r="CH34" s="814"/>
      <c r="CI34" s="806"/>
      <c r="CJ34" s="806"/>
      <c r="CK34" s="806"/>
      <c r="CL34" s="815"/>
      <c r="CM34" s="814"/>
      <c r="CN34" s="806"/>
      <c r="CO34" s="806"/>
      <c r="CP34" s="806"/>
      <c r="CQ34" s="815"/>
      <c r="CR34" s="814"/>
      <c r="CS34" s="806"/>
      <c r="CT34" s="806"/>
      <c r="CU34" s="806"/>
      <c r="CV34" s="815"/>
      <c r="CW34" s="814"/>
      <c r="CX34" s="806"/>
      <c r="CY34" s="806"/>
      <c r="CZ34" s="806"/>
      <c r="DA34" s="815"/>
      <c r="DB34" s="814"/>
      <c r="DC34" s="806"/>
      <c r="DD34" s="806"/>
      <c r="DE34" s="806"/>
      <c r="DF34" s="815"/>
      <c r="DG34" s="814"/>
      <c r="DH34" s="806"/>
      <c r="DI34" s="806"/>
      <c r="DJ34" s="806"/>
      <c r="DK34" s="815"/>
      <c r="DL34" s="814"/>
      <c r="DM34" s="806"/>
      <c r="DN34" s="806"/>
      <c r="DO34" s="806"/>
      <c r="DP34" s="815"/>
      <c r="DQ34" s="814"/>
      <c r="DR34" s="806"/>
      <c r="DS34" s="806"/>
      <c r="DT34" s="806"/>
      <c r="DU34" s="815"/>
      <c r="DV34" s="812"/>
      <c r="DW34" s="810"/>
      <c r="DX34" s="810"/>
      <c r="DY34" s="810"/>
      <c r="DZ34" s="811"/>
      <c r="EA34" s="230"/>
    </row>
    <row r="35" spans="1:131" ht="26.25" customHeight="1" x14ac:dyDescent="0.15">
      <c r="A35" s="242">
        <v>8</v>
      </c>
      <c r="B35" s="816" t="s">
        <v>417</v>
      </c>
      <c r="C35" s="817"/>
      <c r="D35" s="817"/>
      <c r="E35" s="817"/>
      <c r="F35" s="817"/>
      <c r="G35" s="817"/>
      <c r="H35" s="817"/>
      <c r="I35" s="817"/>
      <c r="J35" s="817"/>
      <c r="K35" s="817"/>
      <c r="L35" s="817"/>
      <c r="M35" s="817"/>
      <c r="N35" s="817"/>
      <c r="O35" s="817"/>
      <c r="P35" s="818"/>
      <c r="Q35" s="825">
        <v>59146</v>
      </c>
      <c r="R35" s="826"/>
      <c r="S35" s="826"/>
      <c r="T35" s="826"/>
      <c r="U35" s="826"/>
      <c r="V35" s="826">
        <v>54273</v>
      </c>
      <c r="W35" s="826"/>
      <c r="X35" s="826"/>
      <c r="Y35" s="826"/>
      <c r="Z35" s="826"/>
      <c r="AA35" s="826">
        <v>4873</v>
      </c>
      <c r="AB35" s="826"/>
      <c r="AC35" s="826"/>
      <c r="AD35" s="826"/>
      <c r="AE35" s="822"/>
      <c r="AF35" s="824">
        <v>17501</v>
      </c>
      <c r="AG35" s="820"/>
      <c r="AH35" s="820"/>
      <c r="AI35" s="820"/>
      <c r="AJ35" s="823"/>
      <c r="AK35" s="876" t="s">
        <v>591</v>
      </c>
      <c r="AL35" s="872"/>
      <c r="AM35" s="872"/>
      <c r="AN35" s="872"/>
      <c r="AO35" s="872"/>
      <c r="AP35" s="872" t="s">
        <v>591</v>
      </c>
      <c r="AQ35" s="872"/>
      <c r="AR35" s="872"/>
      <c r="AS35" s="872"/>
      <c r="AT35" s="872"/>
      <c r="AU35" s="872" t="s">
        <v>591</v>
      </c>
      <c r="AV35" s="872"/>
      <c r="AW35" s="872"/>
      <c r="AX35" s="872"/>
      <c r="AY35" s="872"/>
      <c r="AZ35" s="873"/>
      <c r="BA35" s="873"/>
      <c r="BB35" s="873"/>
      <c r="BC35" s="873"/>
      <c r="BD35" s="873"/>
      <c r="BE35" s="874" t="s">
        <v>413</v>
      </c>
      <c r="BF35" s="874"/>
      <c r="BG35" s="874"/>
      <c r="BH35" s="874"/>
      <c r="BI35" s="875"/>
      <c r="BJ35" s="232"/>
      <c r="BK35" s="232"/>
      <c r="BL35" s="232"/>
      <c r="BM35" s="232"/>
      <c r="BN35" s="232"/>
      <c r="BO35" s="241"/>
      <c r="BP35" s="241"/>
      <c r="BQ35" s="238">
        <v>29</v>
      </c>
      <c r="BR35" s="239"/>
      <c r="BS35" s="812"/>
      <c r="BT35" s="810"/>
      <c r="BU35" s="810"/>
      <c r="BV35" s="810"/>
      <c r="BW35" s="810"/>
      <c r="BX35" s="810"/>
      <c r="BY35" s="810"/>
      <c r="BZ35" s="810"/>
      <c r="CA35" s="810"/>
      <c r="CB35" s="810"/>
      <c r="CC35" s="810"/>
      <c r="CD35" s="810"/>
      <c r="CE35" s="810"/>
      <c r="CF35" s="810"/>
      <c r="CG35" s="813"/>
      <c r="CH35" s="814"/>
      <c r="CI35" s="806"/>
      <c r="CJ35" s="806"/>
      <c r="CK35" s="806"/>
      <c r="CL35" s="815"/>
      <c r="CM35" s="814"/>
      <c r="CN35" s="806"/>
      <c r="CO35" s="806"/>
      <c r="CP35" s="806"/>
      <c r="CQ35" s="815"/>
      <c r="CR35" s="814"/>
      <c r="CS35" s="806"/>
      <c r="CT35" s="806"/>
      <c r="CU35" s="806"/>
      <c r="CV35" s="815"/>
      <c r="CW35" s="814"/>
      <c r="CX35" s="806"/>
      <c r="CY35" s="806"/>
      <c r="CZ35" s="806"/>
      <c r="DA35" s="815"/>
      <c r="DB35" s="814"/>
      <c r="DC35" s="806"/>
      <c r="DD35" s="806"/>
      <c r="DE35" s="806"/>
      <c r="DF35" s="815"/>
      <c r="DG35" s="814"/>
      <c r="DH35" s="806"/>
      <c r="DI35" s="806"/>
      <c r="DJ35" s="806"/>
      <c r="DK35" s="815"/>
      <c r="DL35" s="814"/>
      <c r="DM35" s="806"/>
      <c r="DN35" s="806"/>
      <c r="DO35" s="806"/>
      <c r="DP35" s="815"/>
      <c r="DQ35" s="814"/>
      <c r="DR35" s="806"/>
      <c r="DS35" s="806"/>
      <c r="DT35" s="806"/>
      <c r="DU35" s="815"/>
      <c r="DV35" s="812"/>
      <c r="DW35" s="810"/>
      <c r="DX35" s="810"/>
      <c r="DY35" s="810"/>
      <c r="DZ35" s="811"/>
      <c r="EA35" s="230"/>
    </row>
    <row r="36" spans="1:131" ht="26.25" customHeight="1" x14ac:dyDescent="0.15">
      <c r="A36" s="242">
        <v>9</v>
      </c>
      <c r="B36" s="816" t="s">
        <v>418</v>
      </c>
      <c r="C36" s="817"/>
      <c r="D36" s="817"/>
      <c r="E36" s="817"/>
      <c r="F36" s="817"/>
      <c r="G36" s="817"/>
      <c r="H36" s="817"/>
      <c r="I36" s="817"/>
      <c r="J36" s="817"/>
      <c r="K36" s="817"/>
      <c r="L36" s="817"/>
      <c r="M36" s="817"/>
      <c r="N36" s="817"/>
      <c r="O36" s="817"/>
      <c r="P36" s="818"/>
      <c r="Q36" s="825">
        <v>587</v>
      </c>
      <c r="R36" s="826"/>
      <c r="S36" s="826"/>
      <c r="T36" s="826"/>
      <c r="U36" s="826"/>
      <c r="V36" s="826">
        <v>587</v>
      </c>
      <c r="W36" s="826"/>
      <c r="X36" s="826"/>
      <c r="Y36" s="826"/>
      <c r="Z36" s="826"/>
      <c r="AA36" s="826">
        <v>0</v>
      </c>
      <c r="AB36" s="826"/>
      <c r="AC36" s="826"/>
      <c r="AD36" s="826"/>
      <c r="AE36" s="822"/>
      <c r="AF36" s="824" t="s">
        <v>134</v>
      </c>
      <c r="AG36" s="820"/>
      <c r="AH36" s="820"/>
      <c r="AI36" s="820"/>
      <c r="AJ36" s="823"/>
      <c r="AK36" s="876">
        <v>437</v>
      </c>
      <c r="AL36" s="872"/>
      <c r="AM36" s="872"/>
      <c r="AN36" s="872"/>
      <c r="AO36" s="872"/>
      <c r="AP36" s="872">
        <v>1635</v>
      </c>
      <c r="AQ36" s="872"/>
      <c r="AR36" s="872"/>
      <c r="AS36" s="872"/>
      <c r="AT36" s="872"/>
      <c r="AU36" s="872">
        <v>1603</v>
      </c>
      <c r="AV36" s="872"/>
      <c r="AW36" s="872"/>
      <c r="AX36" s="872"/>
      <c r="AY36" s="872"/>
      <c r="AZ36" s="873"/>
      <c r="BA36" s="873"/>
      <c r="BB36" s="873"/>
      <c r="BC36" s="873"/>
      <c r="BD36" s="873"/>
      <c r="BE36" s="874" t="s">
        <v>419</v>
      </c>
      <c r="BF36" s="874"/>
      <c r="BG36" s="874"/>
      <c r="BH36" s="874"/>
      <c r="BI36" s="875"/>
      <c r="BJ36" s="232"/>
      <c r="BK36" s="232"/>
      <c r="BL36" s="232"/>
      <c r="BM36" s="232"/>
      <c r="BN36" s="232"/>
      <c r="BO36" s="241"/>
      <c r="BP36" s="241"/>
      <c r="BQ36" s="238">
        <v>30</v>
      </c>
      <c r="BR36" s="239"/>
      <c r="BS36" s="812"/>
      <c r="BT36" s="810"/>
      <c r="BU36" s="810"/>
      <c r="BV36" s="810"/>
      <c r="BW36" s="810"/>
      <c r="BX36" s="810"/>
      <c r="BY36" s="810"/>
      <c r="BZ36" s="810"/>
      <c r="CA36" s="810"/>
      <c r="CB36" s="810"/>
      <c r="CC36" s="810"/>
      <c r="CD36" s="810"/>
      <c r="CE36" s="810"/>
      <c r="CF36" s="810"/>
      <c r="CG36" s="813"/>
      <c r="CH36" s="814"/>
      <c r="CI36" s="806"/>
      <c r="CJ36" s="806"/>
      <c r="CK36" s="806"/>
      <c r="CL36" s="815"/>
      <c r="CM36" s="814"/>
      <c r="CN36" s="806"/>
      <c r="CO36" s="806"/>
      <c r="CP36" s="806"/>
      <c r="CQ36" s="815"/>
      <c r="CR36" s="814"/>
      <c r="CS36" s="806"/>
      <c r="CT36" s="806"/>
      <c r="CU36" s="806"/>
      <c r="CV36" s="815"/>
      <c r="CW36" s="814"/>
      <c r="CX36" s="806"/>
      <c r="CY36" s="806"/>
      <c r="CZ36" s="806"/>
      <c r="DA36" s="815"/>
      <c r="DB36" s="814"/>
      <c r="DC36" s="806"/>
      <c r="DD36" s="806"/>
      <c r="DE36" s="806"/>
      <c r="DF36" s="815"/>
      <c r="DG36" s="814"/>
      <c r="DH36" s="806"/>
      <c r="DI36" s="806"/>
      <c r="DJ36" s="806"/>
      <c r="DK36" s="815"/>
      <c r="DL36" s="814"/>
      <c r="DM36" s="806"/>
      <c r="DN36" s="806"/>
      <c r="DO36" s="806"/>
      <c r="DP36" s="815"/>
      <c r="DQ36" s="814"/>
      <c r="DR36" s="806"/>
      <c r="DS36" s="806"/>
      <c r="DT36" s="806"/>
      <c r="DU36" s="815"/>
      <c r="DV36" s="812"/>
      <c r="DW36" s="810"/>
      <c r="DX36" s="810"/>
      <c r="DY36" s="810"/>
      <c r="DZ36" s="811"/>
      <c r="EA36" s="230"/>
    </row>
    <row r="37" spans="1:131" ht="26.25" customHeight="1" x14ac:dyDescent="0.15">
      <c r="A37" s="242">
        <v>10</v>
      </c>
      <c r="B37" s="816" t="s">
        <v>420</v>
      </c>
      <c r="C37" s="817"/>
      <c r="D37" s="817"/>
      <c r="E37" s="817"/>
      <c r="F37" s="817"/>
      <c r="G37" s="817"/>
      <c r="H37" s="817"/>
      <c r="I37" s="817"/>
      <c r="J37" s="817"/>
      <c r="K37" s="817"/>
      <c r="L37" s="817"/>
      <c r="M37" s="817"/>
      <c r="N37" s="817"/>
      <c r="O37" s="817"/>
      <c r="P37" s="818"/>
      <c r="Q37" s="825">
        <v>461</v>
      </c>
      <c r="R37" s="826"/>
      <c r="S37" s="826"/>
      <c r="T37" s="826"/>
      <c r="U37" s="826"/>
      <c r="V37" s="826">
        <v>461</v>
      </c>
      <c r="W37" s="826"/>
      <c r="X37" s="826"/>
      <c r="Y37" s="826"/>
      <c r="Z37" s="826"/>
      <c r="AA37" s="826">
        <v>0</v>
      </c>
      <c r="AB37" s="826"/>
      <c r="AC37" s="826"/>
      <c r="AD37" s="826"/>
      <c r="AE37" s="822"/>
      <c r="AF37" s="824" t="s">
        <v>134</v>
      </c>
      <c r="AG37" s="820"/>
      <c r="AH37" s="820"/>
      <c r="AI37" s="820"/>
      <c r="AJ37" s="823"/>
      <c r="AK37" s="876">
        <v>309</v>
      </c>
      <c r="AL37" s="872"/>
      <c r="AM37" s="872"/>
      <c r="AN37" s="872"/>
      <c r="AO37" s="872"/>
      <c r="AP37" s="872">
        <v>185</v>
      </c>
      <c r="AQ37" s="872"/>
      <c r="AR37" s="872"/>
      <c r="AS37" s="872"/>
      <c r="AT37" s="872"/>
      <c r="AU37" s="872">
        <v>174</v>
      </c>
      <c r="AV37" s="872"/>
      <c r="AW37" s="872"/>
      <c r="AX37" s="872"/>
      <c r="AY37" s="872"/>
      <c r="AZ37" s="873"/>
      <c r="BA37" s="873"/>
      <c r="BB37" s="873"/>
      <c r="BC37" s="873"/>
      <c r="BD37" s="873"/>
      <c r="BE37" s="874" t="s">
        <v>419</v>
      </c>
      <c r="BF37" s="874"/>
      <c r="BG37" s="874"/>
      <c r="BH37" s="874"/>
      <c r="BI37" s="875"/>
      <c r="BJ37" s="232"/>
      <c r="BK37" s="232"/>
      <c r="BL37" s="232"/>
      <c r="BM37" s="232"/>
      <c r="BN37" s="232"/>
      <c r="BO37" s="241"/>
      <c r="BP37" s="241"/>
      <c r="BQ37" s="238">
        <v>31</v>
      </c>
      <c r="BR37" s="239"/>
      <c r="BS37" s="812"/>
      <c r="BT37" s="810"/>
      <c r="BU37" s="810"/>
      <c r="BV37" s="810"/>
      <c r="BW37" s="810"/>
      <c r="BX37" s="810"/>
      <c r="BY37" s="810"/>
      <c r="BZ37" s="810"/>
      <c r="CA37" s="810"/>
      <c r="CB37" s="810"/>
      <c r="CC37" s="810"/>
      <c r="CD37" s="810"/>
      <c r="CE37" s="810"/>
      <c r="CF37" s="810"/>
      <c r="CG37" s="813"/>
      <c r="CH37" s="814"/>
      <c r="CI37" s="806"/>
      <c r="CJ37" s="806"/>
      <c r="CK37" s="806"/>
      <c r="CL37" s="815"/>
      <c r="CM37" s="814"/>
      <c r="CN37" s="806"/>
      <c r="CO37" s="806"/>
      <c r="CP37" s="806"/>
      <c r="CQ37" s="815"/>
      <c r="CR37" s="814"/>
      <c r="CS37" s="806"/>
      <c r="CT37" s="806"/>
      <c r="CU37" s="806"/>
      <c r="CV37" s="815"/>
      <c r="CW37" s="814"/>
      <c r="CX37" s="806"/>
      <c r="CY37" s="806"/>
      <c r="CZ37" s="806"/>
      <c r="DA37" s="815"/>
      <c r="DB37" s="814"/>
      <c r="DC37" s="806"/>
      <c r="DD37" s="806"/>
      <c r="DE37" s="806"/>
      <c r="DF37" s="815"/>
      <c r="DG37" s="814"/>
      <c r="DH37" s="806"/>
      <c r="DI37" s="806"/>
      <c r="DJ37" s="806"/>
      <c r="DK37" s="815"/>
      <c r="DL37" s="814"/>
      <c r="DM37" s="806"/>
      <c r="DN37" s="806"/>
      <c r="DO37" s="806"/>
      <c r="DP37" s="815"/>
      <c r="DQ37" s="814"/>
      <c r="DR37" s="806"/>
      <c r="DS37" s="806"/>
      <c r="DT37" s="806"/>
      <c r="DU37" s="815"/>
      <c r="DV37" s="812"/>
      <c r="DW37" s="810"/>
      <c r="DX37" s="810"/>
      <c r="DY37" s="810"/>
      <c r="DZ37" s="811"/>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25"/>
      <c r="R38" s="826"/>
      <c r="S38" s="826"/>
      <c r="T38" s="826"/>
      <c r="U38" s="826"/>
      <c r="V38" s="826"/>
      <c r="W38" s="826"/>
      <c r="X38" s="826"/>
      <c r="Y38" s="826"/>
      <c r="Z38" s="826"/>
      <c r="AA38" s="826"/>
      <c r="AB38" s="826"/>
      <c r="AC38" s="826"/>
      <c r="AD38" s="826"/>
      <c r="AE38" s="822"/>
      <c r="AF38" s="824"/>
      <c r="AG38" s="820"/>
      <c r="AH38" s="820"/>
      <c r="AI38" s="820"/>
      <c r="AJ38" s="823"/>
      <c r="AK38" s="876"/>
      <c r="AL38" s="872"/>
      <c r="AM38" s="872"/>
      <c r="AN38" s="872"/>
      <c r="AO38" s="872"/>
      <c r="AP38" s="872"/>
      <c r="AQ38" s="872"/>
      <c r="AR38" s="872"/>
      <c r="AS38" s="872"/>
      <c r="AT38" s="872"/>
      <c r="AU38" s="872"/>
      <c r="AV38" s="872"/>
      <c r="AW38" s="872"/>
      <c r="AX38" s="872"/>
      <c r="AY38" s="872"/>
      <c r="AZ38" s="873"/>
      <c r="BA38" s="873"/>
      <c r="BB38" s="873"/>
      <c r="BC38" s="873"/>
      <c r="BD38" s="873"/>
      <c r="BE38" s="874"/>
      <c r="BF38" s="874"/>
      <c r="BG38" s="874"/>
      <c r="BH38" s="874"/>
      <c r="BI38" s="875"/>
      <c r="BJ38" s="232"/>
      <c r="BK38" s="232"/>
      <c r="BL38" s="232"/>
      <c r="BM38" s="232"/>
      <c r="BN38" s="232"/>
      <c r="BO38" s="241"/>
      <c r="BP38" s="241"/>
      <c r="BQ38" s="238">
        <v>32</v>
      </c>
      <c r="BR38" s="239"/>
      <c r="BS38" s="812"/>
      <c r="BT38" s="810"/>
      <c r="BU38" s="810"/>
      <c r="BV38" s="810"/>
      <c r="BW38" s="810"/>
      <c r="BX38" s="810"/>
      <c r="BY38" s="810"/>
      <c r="BZ38" s="810"/>
      <c r="CA38" s="810"/>
      <c r="CB38" s="810"/>
      <c r="CC38" s="810"/>
      <c r="CD38" s="810"/>
      <c r="CE38" s="810"/>
      <c r="CF38" s="810"/>
      <c r="CG38" s="813"/>
      <c r="CH38" s="814"/>
      <c r="CI38" s="806"/>
      <c r="CJ38" s="806"/>
      <c r="CK38" s="806"/>
      <c r="CL38" s="815"/>
      <c r="CM38" s="814"/>
      <c r="CN38" s="806"/>
      <c r="CO38" s="806"/>
      <c r="CP38" s="806"/>
      <c r="CQ38" s="815"/>
      <c r="CR38" s="814"/>
      <c r="CS38" s="806"/>
      <c r="CT38" s="806"/>
      <c r="CU38" s="806"/>
      <c r="CV38" s="815"/>
      <c r="CW38" s="814"/>
      <c r="CX38" s="806"/>
      <c r="CY38" s="806"/>
      <c r="CZ38" s="806"/>
      <c r="DA38" s="815"/>
      <c r="DB38" s="814"/>
      <c r="DC38" s="806"/>
      <c r="DD38" s="806"/>
      <c r="DE38" s="806"/>
      <c r="DF38" s="815"/>
      <c r="DG38" s="814"/>
      <c r="DH38" s="806"/>
      <c r="DI38" s="806"/>
      <c r="DJ38" s="806"/>
      <c r="DK38" s="815"/>
      <c r="DL38" s="814"/>
      <c r="DM38" s="806"/>
      <c r="DN38" s="806"/>
      <c r="DO38" s="806"/>
      <c r="DP38" s="815"/>
      <c r="DQ38" s="814"/>
      <c r="DR38" s="806"/>
      <c r="DS38" s="806"/>
      <c r="DT38" s="806"/>
      <c r="DU38" s="815"/>
      <c r="DV38" s="812"/>
      <c r="DW38" s="810"/>
      <c r="DX38" s="810"/>
      <c r="DY38" s="810"/>
      <c r="DZ38" s="811"/>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25"/>
      <c r="R39" s="826"/>
      <c r="S39" s="826"/>
      <c r="T39" s="826"/>
      <c r="U39" s="826"/>
      <c r="V39" s="826"/>
      <c r="W39" s="826"/>
      <c r="X39" s="826"/>
      <c r="Y39" s="826"/>
      <c r="Z39" s="826"/>
      <c r="AA39" s="826"/>
      <c r="AB39" s="826"/>
      <c r="AC39" s="826"/>
      <c r="AD39" s="826"/>
      <c r="AE39" s="822"/>
      <c r="AF39" s="824"/>
      <c r="AG39" s="820"/>
      <c r="AH39" s="820"/>
      <c r="AI39" s="820"/>
      <c r="AJ39" s="823"/>
      <c r="AK39" s="876"/>
      <c r="AL39" s="872"/>
      <c r="AM39" s="872"/>
      <c r="AN39" s="872"/>
      <c r="AO39" s="872"/>
      <c r="AP39" s="872"/>
      <c r="AQ39" s="872"/>
      <c r="AR39" s="872"/>
      <c r="AS39" s="872"/>
      <c r="AT39" s="872"/>
      <c r="AU39" s="872"/>
      <c r="AV39" s="872"/>
      <c r="AW39" s="872"/>
      <c r="AX39" s="872"/>
      <c r="AY39" s="872"/>
      <c r="AZ39" s="873"/>
      <c r="BA39" s="873"/>
      <c r="BB39" s="873"/>
      <c r="BC39" s="873"/>
      <c r="BD39" s="873"/>
      <c r="BE39" s="874"/>
      <c r="BF39" s="874"/>
      <c r="BG39" s="874"/>
      <c r="BH39" s="874"/>
      <c r="BI39" s="875"/>
      <c r="BJ39" s="232"/>
      <c r="BK39" s="232"/>
      <c r="BL39" s="232"/>
      <c r="BM39" s="232"/>
      <c r="BN39" s="232"/>
      <c r="BO39" s="241"/>
      <c r="BP39" s="241"/>
      <c r="BQ39" s="238">
        <v>33</v>
      </c>
      <c r="BR39" s="239"/>
      <c r="BS39" s="812"/>
      <c r="BT39" s="810"/>
      <c r="BU39" s="810"/>
      <c r="BV39" s="810"/>
      <c r="BW39" s="810"/>
      <c r="BX39" s="810"/>
      <c r="BY39" s="810"/>
      <c r="BZ39" s="810"/>
      <c r="CA39" s="810"/>
      <c r="CB39" s="810"/>
      <c r="CC39" s="810"/>
      <c r="CD39" s="810"/>
      <c r="CE39" s="810"/>
      <c r="CF39" s="810"/>
      <c r="CG39" s="813"/>
      <c r="CH39" s="814"/>
      <c r="CI39" s="806"/>
      <c r="CJ39" s="806"/>
      <c r="CK39" s="806"/>
      <c r="CL39" s="815"/>
      <c r="CM39" s="814"/>
      <c r="CN39" s="806"/>
      <c r="CO39" s="806"/>
      <c r="CP39" s="806"/>
      <c r="CQ39" s="815"/>
      <c r="CR39" s="814"/>
      <c r="CS39" s="806"/>
      <c r="CT39" s="806"/>
      <c r="CU39" s="806"/>
      <c r="CV39" s="815"/>
      <c r="CW39" s="814"/>
      <c r="CX39" s="806"/>
      <c r="CY39" s="806"/>
      <c r="CZ39" s="806"/>
      <c r="DA39" s="815"/>
      <c r="DB39" s="814"/>
      <c r="DC39" s="806"/>
      <c r="DD39" s="806"/>
      <c r="DE39" s="806"/>
      <c r="DF39" s="815"/>
      <c r="DG39" s="814"/>
      <c r="DH39" s="806"/>
      <c r="DI39" s="806"/>
      <c r="DJ39" s="806"/>
      <c r="DK39" s="815"/>
      <c r="DL39" s="814"/>
      <c r="DM39" s="806"/>
      <c r="DN39" s="806"/>
      <c r="DO39" s="806"/>
      <c r="DP39" s="815"/>
      <c r="DQ39" s="814"/>
      <c r="DR39" s="806"/>
      <c r="DS39" s="806"/>
      <c r="DT39" s="806"/>
      <c r="DU39" s="815"/>
      <c r="DV39" s="812"/>
      <c r="DW39" s="810"/>
      <c r="DX39" s="810"/>
      <c r="DY39" s="810"/>
      <c r="DZ39" s="811"/>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25"/>
      <c r="R40" s="826"/>
      <c r="S40" s="826"/>
      <c r="T40" s="826"/>
      <c r="U40" s="826"/>
      <c r="V40" s="826"/>
      <c r="W40" s="826"/>
      <c r="X40" s="826"/>
      <c r="Y40" s="826"/>
      <c r="Z40" s="826"/>
      <c r="AA40" s="826"/>
      <c r="AB40" s="826"/>
      <c r="AC40" s="826"/>
      <c r="AD40" s="826"/>
      <c r="AE40" s="822"/>
      <c r="AF40" s="824"/>
      <c r="AG40" s="820"/>
      <c r="AH40" s="820"/>
      <c r="AI40" s="820"/>
      <c r="AJ40" s="823"/>
      <c r="AK40" s="876"/>
      <c r="AL40" s="872"/>
      <c r="AM40" s="872"/>
      <c r="AN40" s="872"/>
      <c r="AO40" s="872"/>
      <c r="AP40" s="872"/>
      <c r="AQ40" s="872"/>
      <c r="AR40" s="872"/>
      <c r="AS40" s="872"/>
      <c r="AT40" s="872"/>
      <c r="AU40" s="872"/>
      <c r="AV40" s="872"/>
      <c r="AW40" s="872"/>
      <c r="AX40" s="872"/>
      <c r="AY40" s="872"/>
      <c r="AZ40" s="873"/>
      <c r="BA40" s="873"/>
      <c r="BB40" s="873"/>
      <c r="BC40" s="873"/>
      <c r="BD40" s="873"/>
      <c r="BE40" s="874"/>
      <c r="BF40" s="874"/>
      <c r="BG40" s="874"/>
      <c r="BH40" s="874"/>
      <c r="BI40" s="875"/>
      <c r="BJ40" s="232"/>
      <c r="BK40" s="232"/>
      <c r="BL40" s="232"/>
      <c r="BM40" s="232"/>
      <c r="BN40" s="232"/>
      <c r="BO40" s="241"/>
      <c r="BP40" s="241"/>
      <c r="BQ40" s="238">
        <v>34</v>
      </c>
      <c r="BR40" s="239"/>
      <c r="BS40" s="812"/>
      <c r="BT40" s="810"/>
      <c r="BU40" s="810"/>
      <c r="BV40" s="810"/>
      <c r="BW40" s="810"/>
      <c r="BX40" s="810"/>
      <c r="BY40" s="810"/>
      <c r="BZ40" s="810"/>
      <c r="CA40" s="810"/>
      <c r="CB40" s="810"/>
      <c r="CC40" s="810"/>
      <c r="CD40" s="810"/>
      <c r="CE40" s="810"/>
      <c r="CF40" s="810"/>
      <c r="CG40" s="813"/>
      <c r="CH40" s="814"/>
      <c r="CI40" s="806"/>
      <c r="CJ40" s="806"/>
      <c r="CK40" s="806"/>
      <c r="CL40" s="815"/>
      <c r="CM40" s="814"/>
      <c r="CN40" s="806"/>
      <c r="CO40" s="806"/>
      <c r="CP40" s="806"/>
      <c r="CQ40" s="815"/>
      <c r="CR40" s="814"/>
      <c r="CS40" s="806"/>
      <c r="CT40" s="806"/>
      <c r="CU40" s="806"/>
      <c r="CV40" s="815"/>
      <c r="CW40" s="814"/>
      <c r="CX40" s="806"/>
      <c r="CY40" s="806"/>
      <c r="CZ40" s="806"/>
      <c r="DA40" s="815"/>
      <c r="DB40" s="814"/>
      <c r="DC40" s="806"/>
      <c r="DD40" s="806"/>
      <c r="DE40" s="806"/>
      <c r="DF40" s="815"/>
      <c r="DG40" s="814"/>
      <c r="DH40" s="806"/>
      <c r="DI40" s="806"/>
      <c r="DJ40" s="806"/>
      <c r="DK40" s="815"/>
      <c r="DL40" s="814"/>
      <c r="DM40" s="806"/>
      <c r="DN40" s="806"/>
      <c r="DO40" s="806"/>
      <c r="DP40" s="815"/>
      <c r="DQ40" s="814"/>
      <c r="DR40" s="806"/>
      <c r="DS40" s="806"/>
      <c r="DT40" s="806"/>
      <c r="DU40" s="815"/>
      <c r="DV40" s="812"/>
      <c r="DW40" s="810"/>
      <c r="DX40" s="810"/>
      <c r="DY40" s="810"/>
      <c r="DZ40" s="811"/>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25"/>
      <c r="R41" s="826"/>
      <c r="S41" s="826"/>
      <c r="T41" s="826"/>
      <c r="U41" s="826"/>
      <c r="V41" s="826"/>
      <c r="W41" s="826"/>
      <c r="X41" s="826"/>
      <c r="Y41" s="826"/>
      <c r="Z41" s="826"/>
      <c r="AA41" s="826"/>
      <c r="AB41" s="826"/>
      <c r="AC41" s="826"/>
      <c r="AD41" s="826"/>
      <c r="AE41" s="822"/>
      <c r="AF41" s="824"/>
      <c r="AG41" s="820"/>
      <c r="AH41" s="820"/>
      <c r="AI41" s="820"/>
      <c r="AJ41" s="823"/>
      <c r="AK41" s="876"/>
      <c r="AL41" s="872"/>
      <c r="AM41" s="872"/>
      <c r="AN41" s="872"/>
      <c r="AO41" s="872"/>
      <c r="AP41" s="872"/>
      <c r="AQ41" s="872"/>
      <c r="AR41" s="872"/>
      <c r="AS41" s="872"/>
      <c r="AT41" s="872"/>
      <c r="AU41" s="872"/>
      <c r="AV41" s="872"/>
      <c r="AW41" s="872"/>
      <c r="AX41" s="872"/>
      <c r="AY41" s="872"/>
      <c r="AZ41" s="873"/>
      <c r="BA41" s="873"/>
      <c r="BB41" s="873"/>
      <c r="BC41" s="873"/>
      <c r="BD41" s="873"/>
      <c r="BE41" s="874"/>
      <c r="BF41" s="874"/>
      <c r="BG41" s="874"/>
      <c r="BH41" s="874"/>
      <c r="BI41" s="875"/>
      <c r="BJ41" s="232"/>
      <c r="BK41" s="232"/>
      <c r="BL41" s="232"/>
      <c r="BM41" s="232"/>
      <c r="BN41" s="232"/>
      <c r="BO41" s="241"/>
      <c r="BP41" s="241"/>
      <c r="BQ41" s="238">
        <v>35</v>
      </c>
      <c r="BR41" s="239"/>
      <c r="BS41" s="812"/>
      <c r="BT41" s="810"/>
      <c r="BU41" s="810"/>
      <c r="BV41" s="810"/>
      <c r="BW41" s="810"/>
      <c r="BX41" s="810"/>
      <c r="BY41" s="810"/>
      <c r="BZ41" s="810"/>
      <c r="CA41" s="810"/>
      <c r="CB41" s="810"/>
      <c r="CC41" s="810"/>
      <c r="CD41" s="810"/>
      <c r="CE41" s="810"/>
      <c r="CF41" s="810"/>
      <c r="CG41" s="813"/>
      <c r="CH41" s="814"/>
      <c r="CI41" s="806"/>
      <c r="CJ41" s="806"/>
      <c r="CK41" s="806"/>
      <c r="CL41" s="815"/>
      <c r="CM41" s="814"/>
      <c r="CN41" s="806"/>
      <c r="CO41" s="806"/>
      <c r="CP41" s="806"/>
      <c r="CQ41" s="815"/>
      <c r="CR41" s="814"/>
      <c r="CS41" s="806"/>
      <c r="CT41" s="806"/>
      <c r="CU41" s="806"/>
      <c r="CV41" s="815"/>
      <c r="CW41" s="814"/>
      <c r="CX41" s="806"/>
      <c r="CY41" s="806"/>
      <c r="CZ41" s="806"/>
      <c r="DA41" s="815"/>
      <c r="DB41" s="814"/>
      <c r="DC41" s="806"/>
      <c r="DD41" s="806"/>
      <c r="DE41" s="806"/>
      <c r="DF41" s="815"/>
      <c r="DG41" s="814"/>
      <c r="DH41" s="806"/>
      <c r="DI41" s="806"/>
      <c r="DJ41" s="806"/>
      <c r="DK41" s="815"/>
      <c r="DL41" s="814"/>
      <c r="DM41" s="806"/>
      <c r="DN41" s="806"/>
      <c r="DO41" s="806"/>
      <c r="DP41" s="815"/>
      <c r="DQ41" s="814"/>
      <c r="DR41" s="806"/>
      <c r="DS41" s="806"/>
      <c r="DT41" s="806"/>
      <c r="DU41" s="815"/>
      <c r="DV41" s="812"/>
      <c r="DW41" s="810"/>
      <c r="DX41" s="810"/>
      <c r="DY41" s="810"/>
      <c r="DZ41" s="811"/>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25"/>
      <c r="R42" s="826"/>
      <c r="S42" s="826"/>
      <c r="T42" s="826"/>
      <c r="U42" s="826"/>
      <c r="V42" s="826"/>
      <c r="W42" s="826"/>
      <c r="X42" s="826"/>
      <c r="Y42" s="826"/>
      <c r="Z42" s="826"/>
      <c r="AA42" s="826"/>
      <c r="AB42" s="826"/>
      <c r="AC42" s="826"/>
      <c r="AD42" s="826"/>
      <c r="AE42" s="822"/>
      <c r="AF42" s="824"/>
      <c r="AG42" s="820"/>
      <c r="AH42" s="820"/>
      <c r="AI42" s="820"/>
      <c r="AJ42" s="823"/>
      <c r="AK42" s="876"/>
      <c r="AL42" s="872"/>
      <c r="AM42" s="872"/>
      <c r="AN42" s="872"/>
      <c r="AO42" s="872"/>
      <c r="AP42" s="872"/>
      <c r="AQ42" s="872"/>
      <c r="AR42" s="872"/>
      <c r="AS42" s="872"/>
      <c r="AT42" s="872"/>
      <c r="AU42" s="872"/>
      <c r="AV42" s="872"/>
      <c r="AW42" s="872"/>
      <c r="AX42" s="872"/>
      <c r="AY42" s="872"/>
      <c r="AZ42" s="873"/>
      <c r="BA42" s="873"/>
      <c r="BB42" s="873"/>
      <c r="BC42" s="873"/>
      <c r="BD42" s="873"/>
      <c r="BE42" s="874"/>
      <c r="BF42" s="874"/>
      <c r="BG42" s="874"/>
      <c r="BH42" s="874"/>
      <c r="BI42" s="875"/>
      <c r="BJ42" s="232"/>
      <c r="BK42" s="232"/>
      <c r="BL42" s="232"/>
      <c r="BM42" s="232"/>
      <c r="BN42" s="232"/>
      <c r="BO42" s="241"/>
      <c r="BP42" s="241"/>
      <c r="BQ42" s="238">
        <v>36</v>
      </c>
      <c r="BR42" s="239"/>
      <c r="BS42" s="812"/>
      <c r="BT42" s="810"/>
      <c r="BU42" s="810"/>
      <c r="BV42" s="810"/>
      <c r="BW42" s="810"/>
      <c r="BX42" s="810"/>
      <c r="BY42" s="810"/>
      <c r="BZ42" s="810"/>
      <c r="CA42" s="810"/>
      <c r="CB42" s="810"/>
      <c r="CC42" s="810"/>
      <c r="CD42" s="810"/>
      <c r="CE42" s="810"/>
      <c r="CF42" s="810"/>
      <c r="CG42" s="813"/>
      <c r="CH42" s="814"/>
      <c r="CI42" s="806"/>
      <c r="CJ42" s="806"/>
      <c r="CK42" s="806"/>
      <c r="CL42" s="815"/>
      <c r="CM42" s="814"/>
      <c r="CN42" s="806"/>
      <c r="CO42" s="806"/>
      <c r="CP42" s="806"/>
      <c r="CQ42" s="815"/>
      <c r="CR42" s="814"/>
      <c r="CS42" s="806"/>
      <c r="CT42" s="806"/>
      <c r="CU42" s="806"/>
      <c r="CV42" s="815"/>
      <c r="CW42" s="814"/>
      <c r="CX42" s="806"/>
      <c r="CY42" s="806"/>
      <c r="CZ42" s="806"/>
      <c r="DA42" s="815"/>
      <c r="DB42" s="814"/>
      <c r="DC42" s="806"/>
      <c r="DD42" s="806"/>
      <c r="DE42" s="806"/>
      <c r="DF42" s="815"/>
      <c r="DG42" s="814"/>
      <c r="DH42" s="806"/>
      <c r="DI42" s="806"/>
      <c r="DJ42" s="806"/>
      <c r="DK42" s="815"/>
      <c r="DL42" s="814"/>
      <c r="DM42" s="806"/>
      <c r="DN42" s="806"/>
      <c r="DO42" s="806"/>
      <c r="DP42" s="815"/>
      <c r="DQ42" s="814"/>
      <c r="DR42" s="806"/>
      <c r="DS42" s="806"/>
      <c r="DT42" s="806"/>
      <c r="DU42" s="815"/>
      <c r="DV42" s="812"/>
      <c r="DW42" s="810"/>
      <c r="DX42" s="810"/>
      <c r="DY42" s="810"/>
      <c r="DZ42" s="811"/>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25"/>
      <c r="R43" s="826"/>
      <c r="S43" s="826"/>
      <c r="T43" s="826"/>
      <c r="U43" s="826"/>
      <c r="V43" s="826"/>
      <c r="W43" s="826"/>
      <c r="X43" s="826"/>
      <c r="Y43" s="826"/>
      <c r="Z43" s="826"/>
      <c r="AA43" s="826"/>
      <c r="AB43" s="826"/>
      <c r="AC43" s="826"/>
      <c r="AD43" s="826"/>
      <c r="AE43" s="822"/>
      <c r="AF43" s="824"/>
      <c r="AG43" s="820"/>
      <c r="AH43" s="820"/>
      <c r="AI43" s="820"/>
      <c r="AJ43" s="823"/>
      <c r="AK43" s="876"/>
      <c r="AL43" s="872"/>
      <c r="AM43" s="872"/>
      <c r="AN43" s="872"/>
      <c r="AO43" s="872"/>
      <c r="AP43" s="872"/>
      <c r="AQ43" s="872"/>
      <c r="AR43" s="872"/>
      <c r="AS43" s="872"/>
      <c r="AT43" s="872"/>
      <c r="AU43" s="872"/>
      <c r="AV43" s="872"/>
      <c r="AW43" s="872"/>
      <c r="AX43" s="872"/>
      <c r="AY43" s="872"/>
      <c r="AZ43" s="873"/>
      <c r="BA43" s="873"/>
      <c r="BB43" s="873"/>
      <c r="BC43" s="873"/>
      <c r="BD43" s="873"/>
      <c r="BE43" s="874"/>
      <c r="BF43" s="874"/>
      <c r="BG43" s="874"/>
      <c r="BH43" s="874"/>
      <c r="BI43" s="875"/>
      <c r="BJ43" s="232"/>
      <c r="BK43" s="232"/>
      <c r="BL43" s="232"/>
      <c r="BM43" s="232"/>
      <c r="BN43" s="232"/>
      <c r="BO43" s="241"/>
      <c r="BP43" s="241"/>
      <c r="BQ43" s="238">
        <v>37</v>
      </c>
      <c r="BR43" s="239"/>
      <c r="BS43" s="812"/>
      <c r="BT43" s="810"/>
      <c r="BU43" s="810"/>
      <c r="BV43" s="810"/>
      <c r="BW43" s="810"/>
      <c r="BX43" s="810"/>
      <c r="BY43" s="810"/>
      <c r="BZ43" s="810"/>
      <c r="CA43" s="810"/>
      <c r="CB43" s="810"/>
      <c r="CC43" s="810"/>
      <c r="CD43" s="810"/>
      <c r="CE43" s="810"/>
      <c r="CF43" s="810"/>
      <c r="CG43" s="813"/>
      <c r="CH43" s="814"/>
      <c r="CI43" s="806"/>
      <c r="CJ43" s="806"/>
      <c r="CK43" s="806"/>
      <c r="CL43" s="815"/>
      <c r="CM43" s="814"/>
      <c r="CN43" s="806"/>
      <c r="CO43" s="806"/>
      <c r="CP43" s="806"/>
      <c r="CQ43" s="815"/>
      <c r="CR43" s="814"/>
      <c r="CS43" s="806"/>
      <c r="CT43" s="806"/>
      <c r="CU43" s="806"/>
      <c r="CV43" s="815"/>
      <c r="CW43" s="814"/>
      <c r="CX43" s="806"/>
      <c r="CY43" s="806"/>
      <c r="CZ43" s="806"/>
      <c r="DA43" s="815"/>
      <c r="DB43" s="814"/>
      <c r="DC43" s="806"/>
      <c r="DD43" s="806"/>
      <c r="DE43" s="806"/>
      <c r="DF43" s="815"/>
      <c r="DG43" s="814"/>
      <c r="DH43" s="806"/>
      <c r="DI43" s="806"/>
      <c r="DJ43" s="806"/>
      <c r="DK43" s="815"/>
      <c r="DL43" s="814"/>
      <c r="DM43" s="806"/>
      <c r="DN43" s="806"/>
      <c r="DO43" s="806"/>
      <c r="DP43" s="815"/>
      <c r="DQ43" s="814"/>
      <c r="DR43" s="806"/>
      <c r="DS43" s="806"/>
      <c r="DT43" s="806"/>
      <c r="DU43" s="815"/>
      <c r="DV43" s="812"/>
      <c r="DW43" s="810"/>
      <c r="DX43" s="810"/>
      <c r="DY43" s="810"/>
      <c r="DZ43" s="811"/>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25"/>
      <c r="R44" s="826"/>
      <c r="S44" s="826"/>
      <c r="T44" s="826"/>
      <c r="U44" s="826"/>
      <c r="V44" s="826"/>
      <c r="W44" s="826"/>
      <c r="X44" s="826"/>
      <c r="Y44" s="826"/>
      <c r="Z44" s="826"/>
      <c r="AA44" s="826"/>
      <c r="AB44" s="826"/>
      <c r="AC44" s="826"/>
      <c r="AD44" s="826"/>
      <c r="AE44" s="822"/>
      <c r="AF44" s="824"/>
      <c r="AG44" s="820"/>
      <c r="AH44" s="820"/>
      <c r="AI44" s="820"/>
      <c r="AJ44" s="823"/>
      <c r="AK44" s="876"/>
      <c r="AL44" s="872"/>
      <c r="AM44" s="872"/>
      <c r="AN44" s="872"/>
      <c r="AO44" s="872"/>
      <c r="AP44" s="872"/>
      <c r="AQ44" s="872"/>
      <c r="AR44" s="872"/>
      <c r="AS44" s="872"/>
      <c r="AT44" s="872"/>
      <c r="AU44" s="872"/>
      <c r="AV44" s="872"/>
      <c r="AW44" s="872"/>
      <c r="AX44" s="872"/>
      <c r="AY44" s="872"/>
      <c r="AZ44" s="873"/>
      <c r="BA44" s="873"/>
      <c r="BB44" s="873"/>
      <c r="BC44" s="873"/>
      <c r="BD44" s="873"/>
      <c r="BE44" s="874"/>
      <c r="BF44" s="874"/>
      <c r="BG44" s="874"/>
      <c r="BH44" s="874"/>
      <c r="BI44" s="875"/>
      <c r="BJ44" s="232"/>
      <c r="BK44" s="232"/>
      <c r="BL44" s="232"/>
      <c r="BM44" s="232"/>
      <c r="BN44" s="232"/>
      <c r="BO44" s="241"/>
      <c r="BP44" s="241"/>
      <c r="BQ44" s="238">
        <v>38</v>
      </c>
      <c r="BR44" s="239"/>
      <c r="BS44" s="812"/>
      <c r="BT44" s="810"/>
      <c r="BU44" s="810"/>
      <c r="BV44" s="810"/>
      <c r="BW44" s="810"/>
      <c r="BX44" s="810"/>
      <c r="BY44" s="810"/>
      <c r="BZ44" s="810"/>
      <c r="CA44" s="810"/>
      <c r="CB44" s="810"/>
      <c r="CC44" s="810"/>
      <c r="CD44" s="810"/>
      <c r="CE44" s="810"/>
      <c r="CF44" s="810"/>
      <c r="CG44" s="813"/>
      <c r="CH44" s="814"/>
      <c r="CI44" s="806"/>
      <c r="CJ44" s="806"/>
      <c r="CK44" s="806"/>
      <c r="CL44" s="815"/>
      <c r="CM44" s="814"/>
      <c r="CN44" s="806"/>
      <c r="CO44" s="806"/>
      <c r="CP44" s="806"/>
      <c r="CQ44" s="815"/>
      <c r="CR44" s="814"/>
      <c r="CS44" s="806"/>
      <c r="CT44" s="806"/>
      <c r="CU44" s="806"/>
      <c r="CV44" s="815"/>
      <c r="CW44" s="814"/>
      <c r="CX44" s="806"/>
      <c r="CY44" s="806"/>
      <c r="CZ44" s="806"/>
      <c r="DA44" s="815"/>
      <c r="DB44" s="814"/>
      <c r="DC44" s="806"/>
      <c r="DD44" s="806"/>
      <c r="DE44" s="806"/>
      <c r="DF44" s="815"/>
      <c r="DG44" s="814"/>
      <c r="DH44" s="806"/>
      <c r="DI44" s="806"/>
      <c r="DJ44" s="806"/>
      <c r="DK44" s="815"/>
      <c r="DL44" s="814"/>
      <c r="DM44" s="806"/>
      <c r="DN44" s="806"/>
      <c r="DO44" s="806"/>
      <c r="DP44" s="815"/>
      <c r="DQ44" s="814"/>
      <c r="DR44" s="806"/>
      <c r="DS44" s="806"/>
      <c r="DT44" s="806"/>
      <c r="DU44" s="815"/>
      <c r="DV44" s="812"/>
      <c r="DW44" s="810"/>
      <c r="DX44" s="810"/>
      <c r="DY44" s="810"/>
      <c r="DZ44" s="811"/>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25"/>
      <c r="R45" s="826"/>
      <c r="S45" s="826"/>
      <c r="T45" s="826"/>
      <c r="U45" s="826"/>
      <c r="V45" s="826"/>
      <c r="W45" s="826"/>
      <c r="X45" s="826"/>
      <c r="Y45" s="826"/>
      <c r="Z45" s="826"/>
      <c r="AA45" s="826"/>
      <c r="AB45" s="826"/>
      <c r="AC45" s="826"/>
      <c r="AD45" s="826"/>
      <c r="AE45" s="822"/>
      <c r="AF45" s="824"/>
      <c r="AG45" s="820"/>
      <c r="AH45" s="820"/>
      <c r="AI45" s="820"/>
      <c r="AJ45" s="823"/>
      <c r="AK45" s="876"/>
      <c r="AL45" s="872"/>
      <c r="AM45" s="872"/>
      <c r="AN45" s="872"/>
      <c r="AO45" s="872"/>
      <c r="AP45" s="872"/>
      <c r="AQ45" s="872"/>
      <c r="AR45" s="872"/>
      <c r="AS45" s="872"/>
      <c r="AT45" s="872"/>
      <c r="AU45" s="872"/>
      <c r="AV45" s="872"/>
      <c r="AW45" s="872"/>
      <c r="AX45" s="872"/>
      <c r="AY45" s="872"/>
      <c r="AZ45" s="873"/>
      <c r="BA45" s="873"/>
      <c r="BB45" s="873"/>
      <c r="BC45" s="873"/>
      <c r="BD45" s="873"/>
      <c r="BE45" s="874"/>
      <c r="BF45" s="874"/>
      <c r="BG45" s="874"/>
      <c r="BH45" s="874"/>
      <c r="BI45" s="875"/>
      <c r="BJ45" s="232"/>
      <c r="BK45" s="232"/>
      <c r="BL45" s="232"/>
      <c r="BM45" s="232"/>
      <c r="BN45" s="232"/>
      <c r="BO45" s="241"/>
      <c r="BP45" s="241"/>
      <c r="BQ45" s="238">
        <v>39</v>
      </c>
      <c r="BR45" s="239"/>
      <c r="BS45" s="812"/>
      <c r="BT45" s="810"/>
      <c r="BU45" s="810"/>
      <c r="BV45" s="810"/>
      <c r="BW45" s="810"/>
      <c r="BX45" s="810"/>
      <c r="BY45" s="810"/>
      <c r="BZ45" s="810"/>
      <c r="CA45" s="810"/>
      <c r="CB45" s="810"/>
      <c r="CC45" s="810"/>
      <c r="CD45" s="810"/>
      <c r="CE45" s="810"/>
      <c r="CF45" s="810"/>
      <c r="CG45" s="813"/>
      <c r="CH45" s="814"/>
      <c r="CI45" s="806"/>
      <c r="CJ45" s="806"/>
      <c r="CK45" s="806"/>
      <c r="CL45" s="815"/>
      <c r="CM45" s="814"/>
      <c r="CN45" s="806"/>
      <c r="CO45" s="806"/>
      <c r="CP45" s="806"/>
      <c r="CQ45" s="815"/>
      <c r="CR45" s="814"/>
      <c r="CS45" s="806"/>
      <c r="CT45" s="806"/>
      <c r="CU45" s="806"/>
      <c r="CV45" s="815"/>
      <c r="CW45" s="814"/>
      <c r="CX45" s="806"/>
      <c r="CY45" s="806"/>
      <c r="CZ45" s="806"/>
      <c r="DA45" s="815"/>
      <c r="DB45" s="814"/>
      <c r="DC45" s="806"/>
      <c r="DD45" s="806"/>
      <c r="DE45" s="806"/>
      <c r="DF45" s="815"/>
      <c r="DG45" s="814"/>
      <c r="DH45" s="806"/>
      <c r="DI45" s="806"/>
      <c r="DJ45" s="806"/>
      <c r="DK45" s="815"/>
      <c r="DL45" s="814"/>
      <c r="DM45" s="806"/>
      <c r="DN45" s="806"/>
      <c r="DO45" s="806"/>
      <c r="DP45" s="815"/>
      <c r="DQ45" s="814"/>
      <c r="DR45" s="806"/>
      <c r="DS45" s="806"/>
      <c r="DT45" s="806"/>
      <c r="DU45" s="815"/>
      <c r="DV45" s="812"/>
      <c r="DW45" s="810"/>
      <c r="DX45" s="810"/>
      <c r="DY45" s="810"/>
      <c r="DZ45" s="811"/>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25"/>
      <c r="R46" s="826"/>
      <c r="S46" s="826"/>
      <c r="T46" s="826"/>
      <c r="U46" s="826"/>
      <c r="V46" s="826"/>
      <c r="W46" s="826"/>
      <c r="X46" s="826"/>
      <c r="Y46" s="826"/>
      <c r="Z46" s="826"/>
      <c r="AA46" s="826"/>
      <c r="AB46" s="826"/>
      <c r="AC46" s="826"/>
      <c r="AD46" s="826"/>
      <c r="AE46" s="822"/>
      <c r="AF46" s="824"/>
      <c r="AG46" s="820"/>
      <c r="AH46" s="820"/>
      <c r="AI46" s="820"/>
      <c r="AJ46" s="823"/>
      <c r="AK46" s="876"/>
      <c r="AL46" s="872"/>
      <c r="AM46" s="872"/>
      <c r="AN46" s="872"/>
      <c r="AO46" s="872"/>
      <c r="AP46" s="872"/>
      <c r="AQ46" s="872"/>
      <c r="AR46" s="872"/>
      <c r="AS46" s="872"/>
      <c r="AT46" s="872"/>
      <c r="AU46" s="872"/>
      <c r="AV46" s="872"/>
      <c r="AW46" s="872"/>
      <c r="AX46" s="872"/>
      <c r="AY46" s="872"/>
      <c r="AZ46" s="873"/>
      <c r="BA46" s="873"/>
      <c r="BB46" s="873"/>
      <c r="BC46" s="873"/>
      <c r="BD46" s="873"/>
      <c r="BE46" s="874"/>
      <c r="BF46" s="874"/>
      <c r="BG46" s="874"/>
      <c r="BH46" s="874"/>
      <c r="BI46" s="875"/>
      <c r="BJ46" s="232"/>
      <c r="BK46" s="232"/>
      <c r="BL46" s="232"/>
      <c r="BM46" s="232"/>
      <c r="BN46" s="232"/>
      <c r="BO46" s="241"/>
      <c r="BP46" s="241"/>
      <c r="BQ46" s="238">
        <v>40</v>
      </c>
      <c r="BR46" s="239"/>
      <c r="BS46" s="812"/>
      <c r="BT46" s="810"/>
      <c r="BU46" s="810"/>
      <c r="BV46" s="810"/>
      <c r="BW46" s="810"/>
      <c r="BX46" s="810"/>
      <c r="BY46" s="810"/>
      <c r="BZ46" s="810"/>
      <c r="CA46" s="810"/>
      <c r="CB46" s="810"/>
      <c r="CC46" s="810"/>
      <c r="CD46" s="810"/>
      <c r="CE46" s="810"/>
      <c r="CF46" s="810"/>
      <c r="CG46" s="813"/>
      <c r="CH46" s="814"/>
      <c r="CI46" s="806"/>
      <c r="CJ46" s="806"/>
      <c r="CK46" s="806"/>
      <c r="CL46" s="815"/>
      <c r="CM46" s="814"/>
      <c r="CN46" s="806"/>
      <c r="CO46" s="806"/>
      <c r="CP46" s="806"/>
      <c r="CQ46" s="815"/>
      <c r="CR46" s="814"/>
      <c r="CS46" s="806"/>
      <c r="CT46" s="806"/>
      <c r="CU46" s="806"/>
      <c r="CV46" s="815"/>
      <c r="CW46" s="814"/>
      <c r="CX46" s="806"/>
      <c r="CY46" s="806"/>
      <c r="CZ46" s="806"/>
      <c r="DA46" s="815"/>
      <c r="DB46" s="814"/>
      <c r="DC46" s="806"/>
      <c r="DD46" s="806"/>
      <c r="DE46" s="806"/>
      <c r="DF46" s="815"/>
      <c r="DG46" s="814"/>
      <c r="DH46" s="806"/>
      <c r="DI46" s="806"/>
      <c r="DJ46" s="806"/>
      <c r="DK46" s="815"/>
      <c r="DL46" s="814"/>
      <c r="DM46" s="806"/>
      <c r="DN46" s="806"/>
      <c r="DO46" s="806"/>
      <c r="DP46" s="815"/>
      <c r="DQ46" s="814"/>
      <c r="DR46" s="806"/>
      <c r="DS46" s="806"/>
      <c r="DT46" s="806"/>
      <c r="DU46" s="815"/>
      <c r="DV46" s="812"/>
      <c r="DW46" s="810"/>
      <c r="DX46" s="810"/>
      <c r="DY46" s="810"/>
      <c r="DZ46" s="811"/>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25"/>
      <c r="R47" s="826"/>
      <c r="S47" s="826"/>
      <c r="T47" s="826"/>
      <c r="U47" s="826"/>
      <c r="V47" s="826"/>
      <c r="W47" s="826"/>
      <c r="X47" s="826"/>
      <c r="Y47" s="826"/>
      <c r="Z47" s="826"/>
      <c r="AA47" s="826"/>
      <c r="AB47" s="826"/>
      <c r="AC47" s="826"/>
      <c r="AD47" s="826"/>
      <c r="AE47" s="822"/>
      <c r="AF47" s="824"/>
      <c r="AG47" s="820"/>
      <c r="AH47" s="820"/>
      <c r="AI47" s="820"/>
      <c r="AJ47" s="823"/>
      <c r="AK47" s="876"/>
      <c r="AL47" s="872"/>
      <c r="AM47" s="872"/>
      <c r="AN47" s="872"/>
      <c r="AO47" s="872"/>
      <c r="AP47" s="872"/>
      <c r="AQ47" s="872"/>
      <c r="AR47" s="872"/>
      <c r="AS47" s="872"/>
      <c r="AT47" s="872"/>
      <c r="AU47" s="872"/>
      <c r="AV47" s="872"/>
      <c r="AW47" s="872"/>
      <c r="AX47" s="872"/>
      <c r="AY47" s="872"/>
      <c r="AZ47" s="873"/>
      <c r="BA47" s="873"/>
      <c r="BB47" s="873"/>
      <c r="BC47" s="873"/>
      <c r="BD47" s="873"/>
      <c r="BE47" s="874"/>
      <c r="BF47" s="874"/>
      <c r="BG47" s="874"/>
      <c r="BH47" s="874"/>
      <c r="BI47" s="875"/>
      <c r="BJ47" s="232"/>
      <c r="BK47" s="232"/>
      <c r="BL47" s="232"/>
      <c r="BM47" s="232"/>
      <c r="BN47" s="232"/>
      <c r="BO47" s="241"/>
      <c r="BP47" s="241"/>
      <c r="BQ47" s="238">
        <v>41</v>
      </c>
      <c r="BR47" s="239"/>
      <c r="BS47" s="812"/>
      <c r="BT47" s="810"/>
      <c r="BU47" s="810"/>
      <c r="BV47" s="810"/>
      <c r="BW47" s="810"/>
      <c r="BX47" s="810"/>
      <c r="BY47" s="810"/>
      <c r="BZ47" s="810"/>
      <c r="CA47" s="810"/>
      <c r="CB47" s="810"/>
      <c r="CC47" s="810"/>
      <c r="CD47" s="810"/>
      <c r="CE47" s="810"/>
      <c r="CF47" s="810"/>
      <c r="CG47" s="813"/>
      <c r="CH47" s="814"/>
      <c r="CI47" s="806"/>
      <c r="CJ47" s="806"/>
      <c r="CK47" s="806"/>
      <c r="CL47" s="815"/>
      <c r="CM47" s="814"/>
      <c r="CN47" s="806"/>
      <c r="CO47" s="806"/>
      <c r="CP47" s="806"/>
      <c r="CQ47" s="815"/>
      <c r="CR47" s="814"/>
      <c r="CS47" s="806"/>
      <c r="CT47" s="806"/>
      <c r="CU47" s="806"/>
      <c r="CV47" s="815"/>
      <c r="CW47" s="814"/>
      <c r="CX47" s="806"/>
      <c r="CY47" s="806"/>
      <c r="CZ47" s="806"/>
      <c r="DA47" s="815"/>
      <c r="DB47" s="814"/>
      <c r="DC47" s="806"/>
      <c r="DD47" s="806"/>
      <c r="DE47" s="806"/>
      <c r="DF47" s="815"/>
      <c r="DG47" s="814"/>
      <c r="DH47" s="806"/>
      <c r="DI47" s="806"/>
      <c r="DJ47" s="806"/>
      <c r="DK47" s="815"/>
      <c r="DL47" s="814"/>
      <c r="DM47" s="806"/>
      <c r="DN47" s="806"/>
      <c r="DO47" s="806"/>
      <c r="DP47" s="815"/>
      <c r="DQ47" s="814"/>
      <c r="DR47" s="806"/>
      <c r="DS47" s="806"/>
      <c r="DT47" s="806"/>
      <c r="DU47" s="815"/>
      <c r="DV47" s="812"/>
      <c r="DW47" s="810"/>
      <c r="DX47" s="810"/>
      <c r="DY47" s="810"/>
      <c r="DZ47" s="811"/>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25"/>
      <c r="R48" s="826"/>
      <c r="S48" s="826"/>
      <c r="T48" s="826"/>
      <c r="U48" s="826"/>
      <c r="V48" s="826"/>
      <c r="W48" s="826"/>
      <c r="X48" s="826"/>
      <c r="Y48" s="826"/>
      <c r="Z48" s="826"/>
      <c r="AA48" s="826"/>
      <c r="AB48" s="826"/>
      <c r="AC48" s="826"/>
      <c r="AD48" s="826"/>
      <c r="AE48" s="822"/>
      <c r="AF48" s="824"/>
      <c r="AG48" s="820"/>
      <c r="AH48" s="820"/>
      <c r="AI48" s="820"/>
      <c r="AJ48" s="823"/>
      <c r="AK48" s="876"/>
      <c r="AL48" s="872"/>
      <c r="AM48" s="872"/>
      <c r="AN48" s="872"/>
      <c r="AO48" s="872"/>
      <c r="AP48" s="872"/>
      <c r="AQ48" s="872"/>
      <c r="AR48" s="872"/>
      <c r="AS48" s="872"/>
      <c r="AT48" s="872"/>
      <c r="AU48" s="872"/>
      <c r="AV48" s="872"/>
      <c r="AW48" s="872"/>
      <c r="AX48" s="872"/>
      <c r="AY48" s="872"/>
      <c r="AZ48" s="873"/>
      <c r="BA48" s="873"/>
      <c r="BB48" s="873"/>
      <c r="BC48" s="873"/>
      <c r="BD48" s="873"/>
      <c r="BE48" s="874"/>
      <c r="BF48" s="874"/>
      <c r="BG48" s="874"/>
      <c r="BH48" s="874"/>
      <c r="BI48" s="875"/>
      <c r="BJ48" s="232"/>
      <c r="BK48" s="232"/>
      <c r="BL48" s="232"/>
      <c r="BM48" s="232"/>
      <c r="BN48" s="232"/>
      <c r="BO48" s="241"/>
      <c r="BP48" s="241"/>
      <c r="BQ48" s="238">
        <v>42</v>
      </c>
      <c r="BR48" s="239"/>
      <c r="BS48" s="812"/>
      <c r="BT48" s="810"/>
      <c r="BU48" s="810"/>
      <c r="BV48" s="810"/>
      <c r="BW48" s="810"/>
      <c r="BX48" s="810"/>
      <c r="BY48" s="810"/>
      <c r="BZ48" s="810"/>
      <c r="CA48" s="810"/>
      <c r="CB48" s="810"/>
      <c r="CC48" s="810"/>
      <c r="CD48" s="810"/>
      <c r="CE48" s="810"/>
      <c r="CF48" s="810"/>
      <c r="CG48" s="813"/>
      <c r="CH48" s="814"/>
      <c r="CI48" s="806"/>
      <c r="CJ48" s="806"/>
      <c r="CK48" s="806"/>
      <c r="CL48" s="815"/>
      <c r="CM48" s="814"/>
      <c r="CN48" s="806"/>
      <c r="CO48" s="806"/>
      <c r="CP48" s="806"/>
      <c r="CQ48" s="815"/>
      <c r="CR48" s="814"/>
      <c r="CS48" s="806"/>
      <c r="CT48" s="806"/>
      <c r="CU48" s="806"/>
      <c r="CV48" s="815"/>
      <c r="CW48" s="814"/>
      <c r="CX48" s="806"/>
      <c r="CY48" s="806"/>
      <c r="CZ48" s="806"/>
      <c r="DA48" s="815"/>
      <c r="DB48" s="814"/>
      <c r="DC48" s="806"/>
      <c r="DD48" s="806"/>
      <c r="DE48" s="806"/>
      <c r="DF48" s="815"/>
      <c r="DG48" s="814"/>
      <c r="DH48" s="806"/>
      <c r="DI48" s="806"/>
      <c r="DJ48" s="806"/>
      <c r="DK48" s="815"/>
      <c r="DL48" s="814"/>
      <c r="DM48" s="806"/>
      <c r="DN48" s="806"/>
      <c r="DO48" s="806"/>
      <c r="DP48" s="815"/>
      <c r="DQ48" s="814"/>
      <c r="DR48" s="806"/>
      <c r="DS48" s="806"/>
      <c r="DT48" s="806"/>
      <c r="DU48" s="815"/>
      <c r="DV48" s="812"/>
      <c r="DW48" s="810"/>
      <c r="DX48" s="810"/>
      <c r="DY48" s="810"/>
      <c r="DZ48" s="811"/>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25"/>
      <c r="R49" s="826"/>
      <c r="S49" s="826"/>
      <c r="T49" s="826"/>
      <c r="U49" s="826"/>
      <c r="V49" s="826"/>
      <c r="W49" s="826"/>
      <c r="X49" s="826"/>
      <c r="Y49" s="826"/>
      <c r="Z49" s="826"/>
      <c r="AA49" s="826"/>
      <c r="AB49" s="826"/>
      <c r="AC49" s="826"/>
      <c r="AD49" s="826"/>
      <c r="AE49" s="822"/>
      <c r="AF49" s="824"/>
      <c r="AG49" s="820"/>
      <c r="AH49" s="820"/>
      <c r="AI49" s="820"/>
      <c r="AJ49" s="823"/>
      <c r="AK49" s="876"/>
      <c r="AL49" s="872"/>
      <c r="AM49" s="872"/>
      <c r="AN49" s="872"/>
      <c r="AO49" s="872"/>
      <c r="AP49" s="872"/>
      <c r="AQ49" s="872"/>
      <c r="AR49" s="872"/>
      <c r="AS49" s="872"/>
      <c r="AT49" s="872"/>
      <c r="AU49" s="872"/>
      <c r="AV49" s="872"/>
      <c r="AW49" s="872"/>
      <c r="AX49" s="872"/>
      <c r="AY49" s="872"/>
      <c r="AZ49" s="873"/>
      <c r="BA49" s="873"/>
      <c r="BB49" s="873"/>
      <c r="BC49" s="873"/>
      <c r="BD49" s="873"/>
      <c r="BE49" s="874"/>
      <c r="BF49" s="874"/>
      <c r="BG49" s="874"/>
      <c r="BH49" s="874"/>
      <c r="BI49" s="875"/>
      <c r="BJ49" s="232"/>
      <c r="BK49" s="232"/>
      <c r="BL49" s="232"/>
      <c r="BM49" s="232"/>
      <c r="BN49" s="232"/>
      <c r="BO49" s="241"/>
      <c r="BP49" s="241"/>
      <c r="BQ49" s="238">
        <v>43</v>
      </c>
      <c r="BR49" s="239"/>
      <c r="BS49" s="812"/>
      <c r="BT49" s="810"/>
      <c r="BU49" s="810"/>
      <c r="BV49" s="810"/>
      <c r="BW49" s="810"/>
      <c r="BX49" s="810"/>
      <c r="BY49" s="810"/>
      <c r="BZ49" s="810"/>
      <c r="CA49" s="810"/>
      <c r="CB49" s="810"/>
      <c r="CC49" s="810"/>
      <c r="CD49" s="810"/>
      <c r="CE49" s="810"/>
      <c r="CF49" s="810"/>
      <c r="CG49" s="813"/>
      <c r="CH49" s="814"/>
      <c r="CI49" s="806"/>
      <c r="CJ49" s="806"/>
      <c r="CK49" s="806"/>
      <c r="CL49" s="815"/>
      <c r="CM49" s="814"/>
      <c r="CN49" s="806"/>
      <c r="CO49" s="806"/>
      <c r="CP49" s="806"/>
      <c r="CQ49" s="815"/>
      <c r="CR49" s="814"/>
      <c r="CS49" s="806"/>
      <c r="CT49" s="806"/>
      <c r="CU49" s="806"/>
      <c r="CV49" s="815"/>
      <c r="CW49" s="814"/>
      <c r="CX49" s="806"/>
      <c r="CY49" s="806"/>
      <c r="CZ49" s="806"/>
      <c r="DA49" s="815"/>
      <c r="DB49" s="814"/>
      <c r="DC49" s="806"/>
      <c r="DD49" s="806"/>
      <c r="DE49" s="806"/>
      <c r="DF49" s="815"/>
      <c r="DG49" s="814"/>
      <c r="DH49" s="806"/>
      <c r="DI49" s="806"/>
      <c r="DJ49" s="806"/>
      <c r="DK49" s="815"/>
      <c r="DL49" s="814"/>
      <c r="DM49" s="806"/>
      <c r="DN49" s="806"/>
      <c r="DO49" s="806"/>
      <c r="DP49" s="815"/>
      <c r="DQ49" s="814"/>
      <c r="DR49" s="806"/>
      <c r="DS49" s="806"/>
      <c r="DT49" s="806"/>
      <c r="DU49" s="815"/>
      <c r="DV49" s="812"/>
      <c r="DW49" s="810"/>
      <c r="DX49" s="810"/>
      <c r="DY49" s="810"/>
      <c r="DZ49" s="811"/>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7"/>
      <c r="R50" s="878"/>
      <c r="S50" s="878"/>
      <c r="T50" s="878"/>
      <c r="U50" s="878"/>
      <c r="V50" s="878"/>
      <c r="W50" s="878"/>
      <c r="X50" s="878"/>
      <c r="Y50" s="878"/>
      <c r="Z50" s="878"/>
      <c r="AA50" s="878"/>
      <c r="AB50" s="878"/>
      <c r="AC50" s="878"/>
      <c r="AD50" s="878"/>
      <c r="AE50" s="879"/>
      <c r="AF50" s="824"/>
      <c r="AG50" s="820"/>
      <c r="AH50" s="820"/>
      <c r="AI50" s="820"/>
      <c r="AJ50" s="823"/>
      <c r="AK50" s="881"/>
      <c r="AL50" s="878"/>
      <c r="AM50" s="878"/>
      <c r="AN50" s="878"/>
      <c r="AO50" s="878"/>
      <c r="AP50" s="878"/>
      <c r="AQ50" s="878"/>
      <c r="AR50" s="878"/>
      <c r="AS50" s="878"/>
      <c r="AT50" s="878"/>
      <c r="AU50" s="878"/>
      <c r="AV50" s="878"/>
      <c r="AW50" s="878"/>
      <c r="AX50" s="878"/>
      <c r="AY50" s="878"/>
      <c r="AZ50" s="880"/>
      <c r="BA50" s="880"/>
      <c r="BB50" s="880"/>
      <c r="BC50" s="880"/>
      <c r="BD50" s="880"/>
      <c r="BE50" s="874"/>
      <c r="BF50" s="874"/>
      <c r="BG50" s="874"/>
      <c r="BH50" s="874"/>
      <c r="BI50" s="875"/>
      <c r="BJ50" s="232"/>
      <c r="BK50" s="232"/>
      <c r="BL50" s="232"/>
      <c r="BM50" s="232"/>
      <c r="BN50" s="232"/>
      <c r="BO50" s="241"/>
      <c r="BP50" s="241"/>
      <c r="BQ50" s="238">
        <v>44</v>
      </c>
      <c r="BR50" s="239"/>
      <c r="BS50" s="812"/>
      <c r="BT50" s="810"/>
      <c r="BU50" s="810"/>
      <c r="BV50" s="810"/>
      <c r="BW50" s="810"/>
      <c r="BX50" s="810"/>
      <c r="BY50" s="810"/>
      <c r="BZ50" s="810"/>
      <c r="CA50" s="810"/>
      <c r="CB50" s="810"/>
      <c r="CC50" s="810"/>
      <c r="CD50" s="810"/>
      <c r="CE50" s="810"/>
      <c r="CF50" s="810"/>
      <c r="CG50" s="813"/>
      <c r="CH50" s="814"/>
      <c r="CI50" s="806"/>
      <c r="CJ50" s="806"/>
      <c r="CK50" s="806"/>
      <c r="CL50" s="815"/>
      <c r="CM50" s="814"/>
      <c r="CN50" s="806"/>
      <c r="CO50" s="806"/>
      <c r="CP50" s="806"/>
      <c r="CQ50" s="815"/>
      <c r="CR50" s="814"/>
      <c r="CS50" s="806"/>
      <c r="CT50" s="806"/>
      <c r="CU50" s="806"/>
      <c r="CV50" s="815"/>
      <c r="CW50" s="814"/>
      <c r="CX50" s="806"/>
      <c r="CY50" s="806"/>
      <c r="CZ50" s="806"/>
      <c r="DA50" s="815"/>
      <c r="DB50" s="814"/>
      <c r="DC50" s="806"/>
      <c r="DD50" s="806"/>
      <c r="DE50" s="806"/>
      <c r="DF50" s="815"/>
      <c r="DG50" s="814"/>
      <c r="DH50" s="806"/>
      <c r="DI50" s="806"/>
      <c r="DJ50" s="806"/>
      <c r="DK50" s="815"/>
      <c r="DL50" s="814"/>
      <c r="DM50" s="806"/>
      <c r="DN50" s="806"/>
      <c r="DO50" s="806"/>
      <c r="DP50" s="815"/>
      <c r="DQ50" s="814"/>
      <c r="DR50" s="806"/>
      <c r="DS50" s="806"/>
      <c r="DT50" s="806"/>
      <c r="DU50" s="815"/>
      <c r="DV50" s="812"/>
      <c r="DW50" s="810"/>
      <c r="DX50" s="810"/>
      <c r="DY50" s="810"/>
      <c r="DZ50" s="811"/>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7"/>
      <c r="R51" s="878"/>
      <c r="S51" s="878"/>
      <c r="T51" s="878"/>
      <c r="U51" s="878"/>
      <c r="V51" s="878"/>
      <c r="W51" s="878"/>
      <c r="X51" s="878"/>
      <c r="Y51" s="878"/>
      <c r="Z51" s="878"/>
      <c r="AA51" s="878"/>
      <c r="AB51" s="878"/>
      <c r="AC51" s="878"/>
      <c r="AD51" s="878"/>
      <c r="AE51" s="879"/>
      <c r="AF51" s="824"/>
      <c r="AG51" s="820"/>
      <c r="AH51" s="820"/>
      <c r="AI51" s="820"/>
      <c r="AJ51" s="823"/>
      <c r="AK51" s="881"/>
      <c r="AL51" s="878"/>
      <c r="AM51" s="878"/>
      <c r="AN51" s="878"/>
      <c r="AO51" s="878"/>
      <c r="AP51" s="878"/>
      <c r="AQ51" s="878"/>
      <c r="AR51" s="878"/>
      <c r="AS51" s="878"/>
      <c r="AT51" s="878"/>
      <c r="AU51" s="878"/>
      <c r="AV51" s="878"/>
      <c r="AW51" s="878"/>
      <c r="AX51" s="878"/>
      <c r="AY51" s="878"/>
      <c r="AZ51" s="880"/>
      <c r="BA51" s="880"/>
      <c r="BB51" s="880"/>
      <c r="BC51" s="880"/>
      <c r="BD51" s="880"/>
      <c r="BE51" s="874"/>
      <c r="BF51" s="874"/>
      <c r="BG51" s="874"/>
      <c r="BH51" s="874"/>
      <c r="BI51" s="875"/>
      <c r="BJ51" s="232"/>
      <c r="BK51" s="232"/>
      <c r="BL51" s="232"/>
      <c r="BM51" s="232"/>
      <c r="BN51" s="232"/>
      <c r="BO51" s="241"/>
      <c r="BP51" s="241"/>
      <c r="BQ51" s="238">
        <v>45</v>
      </c>
      <c r="BR51" s="239"/>
      <c r="BS51" s="812"/>
      <c r="BT51" s="810"/>
      <c r="BU51" s="810"/>
      <c r="BV51" s="810"/>
      <c r="BW51" s="810"/>
      <c r="BX51" s="810"/>
      <c r="BY51" s="810"/>
      <c r="BZ51" s="810"/>
      <c r="CA51" s="810"/>
      <c r="CB51" s="810"/>
      <c r="CC51" s="810"/>
      <c r="CD51" s="810"/>
      <c r="CE51" s="810"/>
      <c r="CF51" s="810"/>
      <c r="CG51" s="813"/>
      <c r="CH51" s="814"/>
      <c r="CI51" s="806"/>
      <c r="CJ51" s="806"/>
      <c r="CK51" s="806"/>
      <c r="CL51" s="815"/>
      <c r="CM51" s="814"/>
      <c r="CN51" s="806"/>
      <c r="CO51" s="806"/>
      <c r="CP51" s="806"/>
      <c r="CQ51" s="815"/>
      <c r="CR51" s="814"/>
      <c r="CS51" s="806"/>
      <c r="CT51" s="806"/>
      <c r="CU51" s="806"/>
      <c r="CV51" s="815"/>
      <c r="CW51" s="814"/>
      <c r="CX51" s="806"/>
      <c r="CY51" s="806"/>
      <c r="CZ51" s="806"/>
      <c r="DA51" s="815"/>
      <c r="DB51" s="814"/>
      <c r="DC51" s="806"/>
      <c r="DD51" s="806"/>
      <c r="DE51" s="806"/>
      <c r="DF51" s="815"/>
      <c r="DG51" s="814"/>
      <c r="DH51" s="806"/>
      <c r="DI51" s="806"/>
      <c r="DJ51" s="806"/>
      <c r="DK51" s="815"/>
      <c r="DL51" s="814"/>
      <c r="DM51" s="806"/>
      <c r="DN51" s="806"/>
      <c r="DO51" s="806"/>
      <c r="DP51" s="815"/>
      <c r="DQ51" s="814"/>
      <c r="DR51" s="806"/>
      <c r="DS51" s="806"/>
      <c r="DT51" s="806"/>
      <c r="DU51" s="815"/>
      <c r="DV51" s="812"/>
      <c r="DW51" s="810"/>
      <c r="DX51" s="810"/>
      <c r="DY51" s="810"/>
      <c r="DZ51" s="811"/>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7"/>
      <c r="R52" s="878"/>
      <c r="S52" s="878"/>
      <c r="T52" s="878"/>
      <c r="U52" s="878"/>
      <c r="V52" s="878"/>
      <c r="W52" s="878"/>
      <c r="X52" s="878"/>
      <c r="Y52" s="878"/>
      <c r="Z52" s="878"/>
      <c r="AA52" s="878"/>
      <c r="AB52" s="878"/>
      <c r="AC52" s="878"/>
      <c r="AD52" s="878"/>
      <c r="AE52" s="879"/>
      <c r="AF52" s="824"/>
      <c r="AG52" s="820"/>
      <c r="AH52" s="820"/>
      <c r="AI52" s="820"/>
      <c r="AJ52" s="823"/>
      <c r="AK52" s="881"/>
      <c r="AL52" s="878"/>
      <c r="AM52" s="878"/>
      <c r="AN52" s="878"/>
      <c r="AO52" s="878"/>
      <c r="AP52" s="878"/>
      <c r="AQ52" s="878"/>
      <c r="AR52" s="878"/>
      <c r="AS52" s="878"/>
      <c r="AT52" s="878"/>
      <c r="AU52" s="878"/>
      <c r="AV52" s="878"/>
      <c r="AW52" s="878"/>
      <c r="AX52" s="878"/>
      <c r="AY52" s="878"/>
      <c r="AZ52" s="880"/>
      <c r="BA52" s="880"/>
      <c r="BB52" s="880"/>
      <c r="BC52" s="880"/>
      <c r="BD52" s="880"/>
      <c r="BE52" s="874"/>
      <c r="BF52" s="874"/>
      <c r="BG52" s="874"/>
      <c r="BH52" s="874"/>
      <c r="BI52" s="875"/>
      <c r="BJ52" s="232"/>
      <c r="BK52" s="232"/>
      <c r="BL52" s="232"/>
      <c r="BM52" s="232"/>
      <c r="BN52" s="232"/>
      <c r="BO52" s="241"/>
      <c r="BP52" s="241"/>
      <c r="BQ52" s="238">
        <v>46</v>
      </c>
      <c r="BR52" s="239"/>
      <c r="BS52" s="812"/>
      <c r="BT52" s="810"/>
      <c r="BU52" s="810"/>
      <c r="BV52" s="810"/>
      <c r="BW52" s="810"/>
      <c r="BX52" s="810"/>
      <c r="BY52" s="810"/>
      <c r="BZ52" s="810"/>
      <c r="CA52" s="810"/>
      <c r="CB52" s="810"/>
      <c r="CC52" s="810"/>
      <c r="CD52" s="810"/>
      <c r="CE52" s="810"/>
      <c r="CF52" s="810"/>
      <c r="CG52" s="813"/>
      <c r="CH52" s="814"/>
      <c r="CI52" s="806"/>
      <c r="CJ52" s="806"/>
      <c r="CK52" s="806"/>
      <c r="CL52" s="815"/>
      <c r="CM52" s="814"/>
      <c r="CN52" s="806"/>
      <c r="CO52" s="806"/>
      <c r="CP52" s="806"/>
      <c r="CQ52" s="815"/>
      <c r="CR52" s="814"/>
      <c r="CS52" s="806"/>
      <c r="CT52" s="806"/>
      <c r="CU52" s="806"/>
      <c r="CV52" s="815"/>
      <c r="CW52" s="814"/>
      <c r="CX52" s="806"/>
      <c r="CY52" s="806"/>
      <c r="CZ52" s="806"/>
      <c r="DA52" s="815"/>
      <c r="DB52" s="814"/>
      <c r="DC52" s="806"/>
      <c r="DD52" s="806"/>
      <c r="DE52" s="806"/>
      <c r="DF52" s="815"/>
      <c r="DG52" s="814"/>
      <c r="DH52" s="806"/>
      <c r="DI52" s="806"/>
      <c r="DJ52" s="806"/>
      <c r="DK52" s="815"/>
      <c r="DL52" s="814"/>
      <c r="DM52" s="806"/>
      <c r="DN52" s="806"/>
      <c r="DO52" s="806"/>
      <c r="DP52" s="815"/>
      <c r="DQ52" s="814"/>
      <c r="DR52" s="806"/>
      <c r="DS52" s="806"/>
      <c r="DT52" s="806"/>
      <c r="DU52" s="815"/>
      <c r="DV52" s="812"/>
      <c r="DW52" s="810"/>
      <c r="DX52" s="810"/>
      <c r="DY52" s="810"/>
      <c r="DZ52" s="811"/>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7"/>
      <c r="R53" s="878"/>
      <c r="S53" s="878"/>
      <c r="T53" s="878"/>
      <c r="U53" s="878"/>
      <c r="V53" s="878"/>
      <c r="W53" s="878"/>
      <c r="X53" s="878"/>
      <c r="Y53" s="878"/>
      <c r="Z53" s="878"/>
      <c r="AA53" s="878"/>
      <c r="AB53" s="878"/>
      <c r="AC53" s="878"/>
      <c r="AD53" s="878"/>
      <c r="AE53" s="879"/>
      <c r="AF53" s="824"/>
      <c r="AG53" s="820"/>
      <c r="AH53" s="820"/>
      <c r="AI53" s="820"/>
      <c r="AJ53" s="823"/>
      <c r="AK53" s="881"/>
      <c r="AL53" s="878"/>
      <c r="AM53" s="878"/>
      <c r="AN53" s="878"/>
      <c r="AO53" s="878"/>
      <c r="AP53" s="878"/>
      <c r="AQ53" s="878"/>
      <c r="AR53" s="878"/>
      <c r="AS53" s="878"/>
      <c r="AT53" s="878"/>
      <c r="AU53" s="878"/>
      <c r="AV53" s="878"/>
      <c r="AW53" s="878"/>
      <c r="AX53" s="878"/>
      <c r="AY53" s="878"/>
      <c r="AZ53" s="880"/>
      <c r="BA53" s="880"/>
      <c r="BB53" s="880"/>
      <c r="BC53" s="880"/>
      <c r="BD53" s="880"/>
      <c r="BE53" s="874"/>
      <c r="BF53" s="874"/>
      <c r="BG53" s="874"/>
      <c r="BH53" s="874"/>
      <c r="BI53" s="875"/>
      <c r="BJ53" s="232"/>
      <c r="BK53" s="232"/>
      <c r="BL53" s="232"/>
      <c r="BM53" s="232"/>
      <c r="BN53" s="232"/>
      <c r="BO53" s="241"/>
      <c r="BP53" s="241"/>
      <c r="BQ53" s="238">
        <v>47</v>
      </c>
      <c r="BR53" s="239"/>
      <c r="BS53" s="812"/>
      <c r="BT53" s="810"/>
      <c r="BU53" s="810"/>
      <c r="BV53" s="810"/>
      <c r="BW53" s="810"/>
      <c r="BX53" s="810"/>
      <c r="BY53" s="810"/>
      <c r="BZ53" s="810"/>
      <c r="CA53" s="810"/>
      <c r="CB53" s="810"/>
      <c r="CC53" s="810"/>
      <c r="CD53" s="810"/>
      <c r="CE53" s="810"/>
      <c r="CF53" s="810"/>
      <c r="CG53" s="813"/>
      <c r="CH53" s="814"/>
      <c r="CI53" s="806"/>
      <c r="CJ53" s="806"/>
      <c r="CK53" s="806"/>
      <c r="CL53" s="815"/>
      <c r="CM53" s="814"/>
      <c r="CN53" s="806"/>
      <c r="CO53" s="806"/>
      <c r="CP53" s="806"/>
      <c r="CQ53" s="815"/>
      <c r="CR53" s="814"/>
      <c r="CS53" s="806"/>
      <c r="CT53" s="806"/>
      <c r="CU53" s="806"/>
      <c r="CV53" s="815"/>
      <c r="CW53" s="814"/>
      <c r="CX53" s="806"/>
      <c r="CY53" s="806"/>
      <c r="CZ53" s="806"/>
      <c r="DA53" s="815"/>
      <c r="DB53" s="814"/>
      <c r="DC53" s="806"/>
      <c r="DD53" s="806"/>
      <c r="DE53" s="806"/>
      <c r="DF53" s="815"/>
      <c r="DG53" s="814"/>
      <c r="DH53" s="806"/>
      <c r="DI53" s="806"/>
      <c r="DJ53" s="806"/>
      <c r="DK53" s="815"/>
      <c r="DL53" s="814"/>
      <c r="DM53" s="806"/>
      <c r="DN53" s="806"/>
      <c r="DO53" s="806"/>
      <c r="DP53" s="815"/>
      <c r="DQ53" s="814"/>
      <c r="DR53" s="806"/>
      <c r="DS53" s="806"/>
      <c r="DT53" s="806"/>
      <c r="DU53" s="815"/>
      <c r="DV53" s="812"/>
      <c r="DW53" s="810"/>
      <c r="DX53" s="810"/>
      <c r="DY53" s="810"/>
      <c r="DZ53" s="811"/>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7"/>
      <c r="R54" s="878"/>
      <c r="S54" s="878"/>
      <c r="T54" s="878"/>
      <c r="U54" s="878"/>
      <c r="V54" s="878"/>
      <c r="W54" s="878"/>
      <c r="X54" s="878"/>
      <c r="Y54" s="878"/>
      <c r="Z54" s="878"/>
      <c r="AA54" s="878"/>
      <c r="AB54" s="878"/>
      <c r="AC54" s="878"/>
      <c r="AD54" s="878"/>
      <c r="AE54" s="879"/>
      <c r="AF54" s="824"/>
      <c r="AG54" s="820"/>
      <c r="AH54" s="820"/>
      <c r="AI54" s="820"/>
      <c r="AJ54" s="823"/>
      <c r="AK54" s="881"/>
      <c r="AL54" s="878"/>
      <c r="AM54" s="878"/>
      <c r="AN54" s="878"/>
      <c r="AO54" s="878"/>
      <c r="AP54" s="878"/>
      <c r="AQ54" s="878"/>
      <c r="AR54" s="878"/>
      <c r="AS54" s="878"/>
      <c r="AT54" s="878"/>
      <c r="AU54" s="878"/>
      <c r="AV54" s="878"/>
      <c r="AW54" s="878"/>
      <c r="AX54" s="878"/>
      <c r="AY54" s="878"/>
      <c r="AZ54" s="880"/>
      <c r="BA54" s="880"/>
      <c r="BB54" s="880"/>
      <c r="BC54" s="880"/>
      <c r="BD54" s="880"/>
      <c r="BE54" s="874"/>
      <c r="BF54" s="874"/>
      <c r="BG54" s="874"/>
      <c r="BH54" s="874"/>
      <c r="BI54" s="875"/>
      <c r="BJ54" s="232"/>
      <c r="BK54" s="232"/>
      <c r="BL54" s="232"/>
      <c r="BM54" s="232"/>
      <c r="BN54" s="232"/>
      <c r="BO54" s="241"/>
      <c r="BP54" s="241"/>
      <c r="BQ54" s="238">
        <v>48</v>
      </c>
      <c r="BR54" s="239"/>
      <c r="BS54" s="812"/>
      <c r="BT54" s="810"/>
      <c r="BU54" s="810"/>
      <c r="BV54" s="810"/>
      <c r="BW54" s="810"/>
      <c r="BX54" s="810"/>
      <c r="BY54" s="810"/>
      <c r="BZ54" s="810"/>
      <c r="CA54" s="810"/>
      <c r="CB54" s="810"/>
      <c r="CC54" s="810"/>
      <c r="CD54" s="810"/>
      <c r="CE54" s="810"/>
      <c r="CF54" s="810"/>
      <c r="CG54" s="813"/>
      <c r="CH54" s="814"/>
      <c r="CI54" s="806"/>
      <c r="CJ54" s="806"/>
      <c r="CK54" s="806"/>
      <c r="CL54" s="815"/>
      <c r="CM54" s="814"/>
      <c r="CN54" s="806"/>
      <c r="CO54" s="806"/>
      <c r="CP54" s="806"/>
      <c r="CQ54" s="815"/>
      <c r="CR54" s="814"/>
      <c r="CS54" s="806"/>
      <c r="CT54" s="806"/>
      <c r="CU54" s="806"/>
      <c r="CV54" s="815"/>
      <c r="CW54" s="814"/>
      <c r="CX54" s="806"/>
      <c r="CY54" s="806"/>
      <c r="CZ54" s="806"/>
      <c r="DA54" s="815"/>
      <c r="DB54" s="814"/>
      <c r="DC54" s="806"/>
      <c r="DD54" s="806"/>
      <c r="DE54" s="806"/>
      <c r="DF54" s="815"/>
      <c r="DG54" s="814"/>
      <c r="DH54" s="806"/>
      <c r="DI54" s="806"/>
      <c r="DJ54" s="806"/>
      <c r="DK54" s="815"/>
      <c r="DL54" s="814"/>
      <c r="DM54" s="806"/>
      <c r="DN54" s="806"/>
      <c r="DO54" s="806"/>
      <c r="DP54" s="815"/>
      <c r="DQ54" s="814"/>
      <c r="DR54" s="806"/>
      <c r="DS54" s="806"/>
      <c r="DT54" s="806"/>
      <c r="DU54" s="815"/>
      <c r="DV54" s="812"/>
      <c r="DW54" s="810"/>
      <c r="DX54" s="810"/>
      <c r="DY54" s="810"/>
      <c r="DZ54" s="811"/>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7"/>
      <c r="R55" s="878"/>
      <c r="S55" s="878"/>
      <c r="T55" s="878"/>
      <c r="U55" s="878"/>
      <c r="V55" s="878"/>
      <c r="W55" s="878"/>
      <c r="X55" s="878"/>
      <c r="Y55" s="878"/>
      <c r="Z55" s="878"/>
      <c r="AA55" s="878"/>
      <c r="AB55" s="878"/>
      <c r="AC55" s="878"/>
      <c r="AD55" s="878"/>
      <c r="AE55" s="879"/>
      <c r="AF55" s="824"/>
      <c r="AG55" s="820"/>
      <c r="AH55" s="820"/>
      <c r="AI55" s="820"/>
      <c r="AJ55" s="823"/>
      <c r="AK55" s="881"/>
      <c r="AL55" s="878"/>
      <c r="AM55" s="878"/>
      <c r="AN55" s="878"/>
      <c r="AO55" s="878"/>
      <c r="AP55" s="878"/>
      <c r="AQ55" s="878"/>
      <c r="AR55" s="878"/>
      <c r="AS55" s="878"/>
      <c r="AT55" s="878"/>
      <c r="AU55" s="878"/>
      <c r="AV55" s="878"/>
      <c r="AW55" s="878"/>
      <c r="AX55" s="878"/>
      <c r="AY55" s="878"/>
      <c r="AZ55" s="880"/>
      <c r="BA55" s="880"/>
      <c r="BB55" s="880"/>
      <c r="BC55" s="880"/>
      <c r="BD55" s="880"/>
      <c r="BE55" s="874"/>
      <c r="BF55" s="874"/>
      <c r="BG55" s="874"/>
      <c r="BH55" s="874"/>
      <c r="BI55" s="875"/>
      <c r="BJ55" s="232"/>
      <c r="BK55" s="232"/>
      <c r="BL55" s="232"/>
      <c r="BM55" s="232"/>
      <c r="BN55" s="232"/>
      <c r="BO55" s="241"/>
      <c r="BP55" s="241"/>
      <c r="BQ55" s="238">
        <v>49</v>
      </c>
      <c r="BR55" s="239"/>
      <c r="BS55" s="812"/>
      <c r="BT55" s="810"/>
      <c r="BU55" s="810"/>
      <c r="BV55" s="810"/>
      <c r="BW55" s="810"/>
      <c r="BX55" s="810"/>
      <c r="BY55" s="810"/>
      <c r="BZ55" s="810"/>
      <c r="CA55" s="810"/>
      <c r="CB55" s="810"/>
      <c r="CC55" s="810"/>
      <c r="CD55" s="810"/>
      <c r="CE55" s="810"/>
      <c r="CF55" s="810"/>
      <c r="CG55" s="813"/>
      <c r="CH55" s="814"/>
      <c r="CI55" s="806"/>
      <c r="CJ55" s="806"/>
      <c r="CK55" s="806"/>
      <c r="CL55" s="815"/>
      <c r="CM55" s="814"/>
      <c r="CN55" s="806"/>
      <c r="CO55" s="806"/>
      <c r="CP55" s="806"/>
      <c r="CQ55" s="815"/>
      <c r="CR55" s="814"/>
      <c r="CS55" s="806"/>
      <c r="CT55" s="806"/>
      <c r="CU55" s="806"/>
      <c r="CV55" s="815"/>
      <c r="CW55" s="814"/>
      <c r="CX55" s="806"/>
      <c r="CY55" s="806"/>
      <c r="CZ55" s="806"/>
      <c r="DA55" s="815"/>
      <c r="DB55" s="814"/>
      <c r="DC55" s="806"/>
      <c r="DD55" s="806"/>
      <c r="DE55" s="806"/>
      <c r="DF55" s="815"/>
      <c r="DG55" s="814"/>
      <c r="DH55" s="806"/>
      <c r="DI55" s="806"/>
      <c r="DJ55" s="806"/>
      <c r="DK55" s="815"/>
      <c r="DL55" s="814"/>
      <c r="DM55" s="806"/>
      <c r="DN55" s="806"/>
      <c r="DO55" s="806"/>
      <c r="DP55" s="815"/>
      <c r="DQ55" s="814"/>
      <c r="DR55" s="806"/>
      <c r="DS55" s="806"/>
      <c r="DT55" s="806"/>
      <c r="DU55" s="815"/>
      <c r="DV55" s="812"/>
      <c r="DW55" s="810"/>
      <c r="DX55" s="810"/>
      <c r="DY55" s="810"/>
      <c r="DZ55" s="811"/>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7"/>
      <c r="R56" s="878"/>
      <c r="S56" s="878"/>
      <c r="T56" s="878"/>
      <c r="U56" s="878"/>
      <c r="V56" s="878"/>
      <c r="W56" s="878"/>
      <c r="X56" s="878"/>
      <c r="Y56" s="878"/>
      <c r="Z56" s="878"/>
      <c r="AA56" s="878"/>
      <c r="AB56" s="878"/>
      <c r="AC56" s="878"/>
      <c r="AD56" s="878"/>
      <c r="AE56" s="879"/>
      <c r="AF56" s="824"/>
      <c r="AG56" s="820"/>
      <c r="AH56" s="820"/>
      <c r="AI56" s="820"/>
      <c r="AJ56" s="823"/>
      <c r="AK56" s="881"/>
      <c r="AL56" s="878"/>
      <c r="AM56" s="878"/>
      <c r="AN56" s="878"/>
      <c r="AO56" s="878"/>
      <c r="AP56" s="878"/>
      <c r="AQ56" s="878"/>
      <c r="AR56" s="878"/>
      <c r="AS56" s="878"/>
      <c r="AT56" s="878"/>
      <c r="AU56" s="878"/>
      <c r="AV56" s="878"/>
      <c r="AW56" s="878"/>
      <c r="AX56" s="878"/>
      <c r="AY56" s="878"/>
      <c r="AZ56" s="880"/>
      <c r="BA56" s="880"/>
      <c r="BB56" s="880"/>
      <c r="BC56" s="880"/>
      <c r="BD56" s="880"/>
      <c r="BE56" s="874"/>
      <c r="BF56" s="874"/>
      <c r="BG56" s="874"/>
      <c r="BH56" s="874"/>
      <c r="BI56" s="875"/>
      <c r="BJ56" s="232"/>
      <c r="BK56" s="232"/>
      <c r="BL56" s="232"/>
      <c r="BM56" s="232"/>
      <c r="BN56" s="232"/>
      <c r="BO56" s="241"/>
      <c r="BP56" s="241"/>
      <c r="BQ56" s="238">
        <v>50</v>
      </c>
      <c r="BR56" s="239"/>
      <c r="BS56" s="812"/>
      <c r="BT56" s="810"/>
      <c r="BU56" s="810"/>
      <c r="BV56" s="810"/>
      <c r="BW56" s="810"/>
      <c r="BX56" s="810"/>
      <c r="BY56" s="810"/>
      <c r="BZ56" s="810"/>
      <c r="CA56" s="810"/>
      <c r="CB56" s="810"/>
      <c r="CC56" s="810"/>
      <c r="CD56" s="810"/>
      <c r="CE56" s="810"/>
      <c r="CF56" s="810"/>
      <c r="CG56" s="813"/>
      <c r="CH56" s="814"/>
      <c r="CI56" s="806"/>
      <c r="CJ56" s="806"/>
      <c r="CK56" s="806"/>
      <c r="CL56" s="815"/>
      <c r="CM56" s="814"/>
      <c r="CN56" s="806"/>
      <c r="CO56" s="806"/>
      <c r="CP56" s="806"/>
      <c r="CQ56" s="815"/>
      <c r="CR56" s="814"/>
      <c r="CS56" s="806"/>
      <c r="CT56" s="806"/>
      <c r="CU56" s="806"/>
      <c r="CV56" s="815"/>
      <c r="CW56" s="814"/>
      <c r="CX56" s="806"/>
      <c r="CY56" s="806"/>
      <c r="CZ56" s="806"/>
      <c r="DA56" s="815"/>
      <c r="DB56" s="814"/>
      <c r="DC56" s="806"/>
      <c r="DD56" s="806"/>
      <c r="DE56" s="806"/>
      <c r="DF56" s="815"/>
      <c r="DG56" s="814"/>
      <c r="DH56" s="806"/>
      <c r="DI56" s="806"/>
      <c r="DJ56" s="806"/>
      <c r="DK56" s="815"/>
      <c r="DL56" s="814"/>
      <c r="DM56" s="806"/>
      <c r="DN56" s="806"/>
      <c r="DO56" s="806"/>
      <c r="DP56" s="815"/>
      <c r="DQ56" s="814"/>
      <c r="DR56" s="806"/>
      <c r="DS56" s="806"/>
      <c r="DT56" s="806"/>
      <c r="DU56" s="815"/>
      <c r="DV56" s="812"/>
      <c r="DW56" s="810"/>
      <c r="DX56" s="810"/>
      <c r="DY56" s="810"/>
      <c r="DZ56" s="811"/>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7"/>
      <c r="R57" s="878"/>
      <c r="S57" s="878"/>
      <c r="T57" s="878"/>
      <c r="U57" s="878"/>
      <c r="V57" s="878"/>
      <c r="W57" s="878"/>
      <c r="X57" s="878"/>
      <c r="Y57" s="878"/>
      <c r="Z57" s="878"/>
      <c r="AA57" s="878"/>
      <c r="AB57" s="878"/>
      <c r="AC57" s="878"/>
      <c r="AD57" s="878"/>
      <c r="AE57" s="879"/>
      <c r="AF57" s="824"/>
      <c r="AG57" s="820"/>
      <c r="AH57" s="820"/>
      <c r="AI57" s="820"/>
      <c r="AJ57" s="823"/>
      <c r="AK57" s="881"/>
      <c r="AL57" s="878"/>
      <c r="AM57" s="878"/>
      <c r="AN57" s="878"/>
      <c r="AO57" s="878"/>
      <c r="AP57" s="878"/>
      <c r="AQ57" s="878"/>
      <c r="AR57" s="878"/>
      <c r="AS57" s="878"/>
      <c r="AT57" s="878"/>
      <c r="AU57" s="878"/>
      <c r="AV57" s="878"/>
      <c r="AW57" s="878"/>
      <c r="AX57" s="878"/>
      <c r="AY57" s="878"/>
      <c r="AZ57" s="880"/>
      <c r="BA57" s="880"/>
      <c r="BB57" s="880"/>
      <c r="BC57" s="880"/>
      <c r="BD57" s="880"/>
      <c r="BE57" s="874"/>
      <c r="BF57" s="874"/>
      <c r="BG57" s="874"/>
      <c r="BH57" s="874"/>
      <c r="BI57" s="875"/>
      <c r="BJ57" s="232"/>
      <c r="BK57" s="232"/>
      <c r="BL57" s="232"/>
      <c r="BM57" s="232"/>
      <c r="BN57" s="232"/>
      <c r="BO57" s="241"/>
      <c r="BP57" s="241"/>
      <c r="BQ57" s="238">
        <v>51</v>
      </c>
      <c r="BR57" s="239"/>
      <c r="BS57" s="812"/>
      <c r="BT57" s="810"/>
      <c r="BU57" s="810"/>
      <c r="BV57" s="810"/>
      <c r="BW57" s="810"/>
      <c r="BX57" s="810"/>
      <c r="BY57" s="810"/>
      <c r="BZ57" s="810"/>
      <c r="CA57" s="810"/>
      <c r="CB57" s="810"/>
      <c r="CC57" s="810"/>
      <c r="CD57" s="810"/>
      <c r="CE57" s="810"/>
      <c r="CF57" s="810"/>
      <c r="CG57" s="813"/>
      <c r="CH57" s="814"/>
      <c r="CI57" s="806"/>
      <c r="CJ57" s="806"/>
      <c r="CK57" s="806"/>
      <c r="CL57" s="815"/>
      <c r="CM57" s="814"/>
      <c r="CN57" s="806"/>
      <c r="CO57" s="806"/>
      <c r="CP57" s="806"/>
      <c r="CQ57" s="815"/>
      <c r="CR57" s="814"/>
      <c r="CS57" s="806"/>
      <c r="CT57" s="806"/>
      <c r="CU57" s="806"/>
      <c r="CV57" s="815"/>
      <c r="CW57" s="814"/>
      <c r="CX57" s="806"/>
      <c r="CY57" s="806"/>
      <c r="CZ57" s="806"/>
      <c r="DA57" s="815"/>
      <c r="DB57" s="814"/>
      <c r="DC57" s="806"/>
      <c r="DD57" s="806"/>
      <c r="DE57" s="806"/>
      <c r="DF57" s="815"/>
      <c r="DG57" s="814"/>
      <c r="DH57" s="806"/>
      <c r="DI57" s="806"/>
      <c r="DJ57" s="806"/>
      <c r="DK57" s="815"/>
      <c r="DL57" s="814"/>
      <c r="DM57" s="806"/>
      <c r="DN57" s="806"/>
      <c r="DO57" s="806"/>
      <c r="DP57" s="815"/>
      <c r="DQ57" s="814"/>
      <c r="DR57" s="806"/>
      <c r="DS57" s="806"/>
      <c r="DT57" s="806"/>
      <c r="DU57" s="815"/>
      <c r="DV57" s="812"/>
      <c r="DW57" s="810"/>
      <c r="DX57" s="810"/>
      <c r="DY57" s="810"/>
      <c r="DZ57" s="811"/>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7"/>
      <c r="R58" s="878"/>
      <c r="S58" s="878"/>
      <c r="T58" s="878"/>
      <c r="U58" s="878"/>
      <c r="V58" s="878"/>
      <c r="W58" s="878"/>
      <c r="X58" s="878"/>
      <c r="Y58" s="878"/>
      <c r="Z58" s="878"/>
      <c r="AA58" s="878"/>
      <c r="AB58" s="878"/>
      <c r="AC58" s="878"/>
      <c r="AD58" s="878"/>
      <c r="AE58" s="879"/>
      <c r="AF58" s="824"/>
      <c r="AG58" s="820"/>
      <c r="AH58" s="820"/>
      <c r="AI58" s="820"/>
      <c r="AJ58" s="823"/>
      <c r="AK58" s="881"/>
      <c r="AL58" s="878"/>
      <c r="AM58" s="878"/>
      <c r="AN58" s="878"/>
      <c r="AO58" s="878"/>
      <c r="AP58" s="878"/>
      <c r="AQ58" s="878"/>
      <c r="AR58" s="878"/>
      <c r="AS58" s="878"/>
      <c r="AT58" s="878"/>
      <c r="AU58" s="878"/>
      <c r="AV58" s="878"/>
      <c r="AW58" s="878"/>
      <c r="AX58" s="878"/>
      <c r="AY58" s="878"/>
      <c r="AZ58" s="880"/>
      <c r="BA58" s="880"/>
      <c r="BB58" s="880"/>
      <c r="BC58" s="880"/>
      <c r="BD58" s="880"/>
      <c r="BE58" s="874"/>
      <c r="BF58" s="874"/>
      <c r="BG58" s="874"/>
      <c r="BH58" s="874"/>
      <c r="BI58" s="875"/>
      <c r="BJ58" s="232"/>
      <c r="BK58" s="232"/>
      <c r="BL58" s="232"/>
      <c r="BM58" s="232"/>
      <c r="BN58" s="232"/>
      <c r="BO58" s="241"/>
      <c r="BP58" s="241"/>
      <c r="BQ58" s="238">
        <v>52</v>
      </c>
      <c r="BR58" s="239"/>
      <c r="BS58" s="812"/>
      <c r="BT58" s="810"/>
      <c r="BU58" s="810"/>
      <c r="BV58" s="810"/>
      <c r="BW58" s="810"/>
      <c r="BX58" s="810"/>
      <c r="BY58" s="810"/>
      <c r="BZ58" s="810"/>
      <c r="CA58" s="810"/>
      <c r="CB58" s="810"/>
      <c r="CC58" s="810"/>
      <c r="CD58" s="810"/>
      <c r="CE58" s="810"/>
      <c r="CF58" s="810"/>
      <c r="CG58" s="813"/>
      <c r="CH58" s="814"/>
      <c r="CI58" s="806"/>
      <c r="CJ58" s="806"/>
      <c r="CK58" s="806"/>
      <c r="CL58" s="815"/>
      <c r="CM58" s="814"/>
      <c r="CN58" s="806"/>
      <c r="CO58" s="806"/>
      <c r="CP58" s="806"/>
      <c r="CQ58" s="815"/>
      <c r="CR58" s="814"/>
      <c r="CS58" s="806"/>
      <c r="CT58" s="806"/>
      <c r="CU58" s="806"/>
      <c r="CV58" s="815"/>
      <c r="CW58" s="814"/>
      <c r="CX58" s="806"/>
      <c r="CY58" s="806"/>
      <c r="CZ58" s="806"/>
      <c r="DA58" s="815"/>
      <c r="DB58" s="814"/>
      <c r="DC58" s="806"/>
      <c r="DD58" s="806"/>
      <c r="DE58" s="806"/>
      <c r="DF58" s="815"/>
      <c r="DG58" s="814"/>
      <c r="DH58" s="806"/>
      <c r="DI58" s="806"/>
      <c r="DJ58" s="806"/>
      <c r="DK58" s="815"/>
      <c r="DL58" s="814"/>
      <c r="DM58" s="806"/>
      <c r="DN58" s="806"/>
      <c r="DO58" s="806"/>
      <c r="DP58" s="815"/>
      <c r="DQ58" s="814"/>
      <c r="DR58" s="806"/>
      <c r="DS58" s="806"/>
      <c r="DT58" s="806"/>
      <c r="DU58" s="815"/>
      <c r="DV58" s="812"/>
      <c r="DW58" s="810"/>
      <c r="DX58" s="810"/>
      <c r="DY58" s="810"/>
      <c r="DZ58" s="811"/>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7"/>
      <c r="R59" s="878"/>
      <c r="S59" s="878"/>
      <c r="T59" s="878"/>
      <c r="U59" s="878"/>
      <c r="V59" s="878"/>
      <c r="W59" s="878"/>
      <c r="X59" s="878"/>
      <c r="Y59" s="878"/>
      <c r="Z59" s="878"/>
      <c r="AA59" s="878"/>
      <c r="AB59" s="878"/>
      <c r="AC59" s="878"/>
      <c r="AD59" s="878"/>
      <c r="AE59" s="879"/>
      <c r="AF59" s="824"/>
      <c r="AG59" s="820"/>
      <c r="AH59" s="820"/>
      <c r="AI59" s="820"/>
      <c r="AJ59" s="823"/>
      <c r="AK59" s="881"/>
      <c r="AL59" s="878"/>
      <c r="AM59" s="878"/>
      <c r="AN59" s="878"/>
      <c r="AO59" s="878"/>
      <c r="AP59" s="878"/>
      <c r="AQ59" s="878"/>
      <c r="AR59" s="878"/>
      <c r="AS59" s="878"/>
      <c r="AT59" s="878"/>
      <c r="AU59" s="878"/>
      <c r="AV59" s="878"/>
      <c r="AW59" s="878"/>
      <c r="AX59" s="878"/>
      <c r="AY59" s="878"/>
      <c r="AZ59" s="880"/>
      <c r="BA59" s="880"/>
      <c r="BB59" s="880"/>
      <c r="BC59" s="880"/>
      <c r="BD59" s="880"/>
      <c r="BE59" s="874"/>
      <c r="BF59" s="874"/>
      <c r="BG59" s="874"/>
      <c r="BH59" s="874"/>
      <c r="BI59" s="875"/>
      <c r="BJ59" s="232"/>
      <c r="BK59" s="232"/>
      <c r="BL59" s="232"/>
      <c r="BM59" s="232"/>
      <c r="BN59" s="232"/>
      <c r="BO59" s="241"/>
      <c r="BP59" s="241"/>
      <c r="BQ59" s="238">
        <v>53</v>
      </c>
      <c r="BR59" s="239"/>
      <c r="BS59" s="812"/>
      <c r="BT59" s="810"/>
      <c r="BU59" s="810"/>
      <c r="BV59" s="810"/>
      <c r="BW59" s="810"/>
      <c r="BX59" s="810"/>
      <c r="BY59" s="810"/>
      <c r="BZ59" s="810"/>
      <c r="CA59" s="810"/>
      <c r="CB59" s="810"/>
      <c r="CC59" s="810"/>
      <c r="CD59" s="810"/>
      <c r="CE59" s="810"/>
      <c r="CF59" s="810"/>
      <c r="CG59" s="813"/>
      <c r="CH59" s="814"/>
      <c r="CI59" s="806"/>
      <c r="CJ59" s="806"/>
      <c r="CK59" s="806"/>
      <c r="CL59" s="815"/>
      <c r="CM59" s="814"/>
      <c r="CN59" s="806"/>
      <c r="CO59" s="806"/>
      <c r="CP59" s="806"/>
      <c r="CQ59" s="815"/>
      <c r="CR59" s="814"/>
      <c r="CS59" s="806"/>
      <c r="CT59" s="806"/>
      <c r="CU59" s="806"/>
      <c r="CV59" s="815"/>
      <c r="CW59" s="814"/>
      <c r="CX59" s="806"/>
      <c r="CY59" s="806"/>
      <c r="CZ59" s="806"/>
      <c r="DA59" s="815"/>
      <c r="DB59" s="814"/>
      <c r="DC59" s="806"/>
      <c r="DD59" s="806"/>
      <c r="DE59" s="806"/>
      <c r="DF59" s="815"/>
      <c r="DG59" s="814"/>
      <c r="DH59" s="806"/>
      <c r="DI59" s="806"/>
      <c r="DJ59" s="806"/>
      <c r="DK59" s="815"/>
      <c r="DL59" s="814"/>
      <c r="DM59" s="806"/>
      <c r="DN59" s="806"/>
      <c r="DO59" s="806"/>
      <c r="DP59" s="815"/>
      <c r="DQ59" s="814"/>
      <c r="DR59" s="806"/>
      <c r="DS59" s="806"/>
      <c r="DT59" s="806"/>
      <c r="DU59" s="815"/>
      <c r="DV59" s="812"/>
      <c r="DW59" s="810"/>
      <c r="DX59" s="810"/>
      <c r="DY59" s="810"/>
      <c r="DZ59" s="811"/>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7"/>
      <c r="R60" s="878"/>
      <c r="S60" s="878"/>
      <c r="T60" s="878"/>
      <c r="U60" s="878"/>
      <c r="V60" s="878"/>
      <c r="W60" s="878"/>
      <c r="X60" s="878"/>
      <c r="Y60" s="878"/>
      <c r="Z60" s="878"/>
      <c r="AA60" s="878"/>
      <c r="AB60" s="878"/>
      <c r="AC60" s="878"/>
      <c r="AD60" s="878"/>
      <c r="AE60" s="879"/>
      <c r="AF60" s="824"/>
      <c r="AG60" s="820"/>
      <c r="AH60" s="820"/>
      <c r="AI60" s="820"/>
      <c r="AJ60" s="823"/>
      <c r="AK60" s="881"/>
      <c r="AL60" s="878"/>
      <c r="AM60" s="878"/>
      <c r="AN60" s="878"/>
      <c r="AO60" s="878"/>
      <c r="AP60" s="878"/>
      <c r="AQ60" s="878"/>
      <c r="AR60" s="878"/>
      <c r="AS60" s="878"/>
      <c r="AT60" s="878"/>
      <c r="AU60" s="878"/>
      <c r="AV60" s="878"/>
      <c r="AW60" s="878"/>
      <c r="AX60" s="878"/>
      <c r="AY60" s="878"/>
      <c r="AZ60" s="880"/>
      <c r="BA60" s="880"/>
      <c r="BB60" s="880"/>
      <c r="BC60" s="880"/>
      <c r="BD60" s="880"/>
      <c r="BE60" s="874"/>
      <c r="BF60" s="874"/>
      <c r="BG60" s="874"/>
      <c r="BH60" s="874"/>
      <c r="BI60" s="875"/>
      <c r="BJ60" s="232"/>
      <c r="BK60" s="232"/>
      <c r="BL60" s="232"/>
      <c r="BM60" s="232"/>
      <c r="BN60" s="232"/>
      <c r="BO60" s="241"/>
      <c r="BP60" s="241"/>
      <c r="BQ60" s="238">
        <v>54</v>
      </c>
      <c r="BR60" s="239"/>
      <c r="BS60" s="812"/>
      <c r="BT60" s="810"/>
      <c r="BU60" s="810"/>
      <c r="BV60" s="810"/>
      <c r="BW60" s="810"/>
      <c r="BX60" s="810"/>
      <c r="BY60" s="810"/>
      <c r="BZ60" s="810"/>
      <c r="CA60" s="810"/>
      <c r="CB60" s="810"/>
      <c r="CC60" s="810"/>
      <c r="CD60" s="810"/>
      <c r="CE60" s="810"/>
      <c r="CF60" s="810"/>
      <c r="CG60" s="813"/>
      <c r="CH60" s="814"/>
      <c r="CI60" s="806"/>
      <c r="CJ60" s="806"/>
      <c r="CK60" s="806"/>
      <c r="CL60" s="815"/>
      <c r="CM60" s="814"/>
      <c r="CN60" s="806"/>
      <c r="CO60" s="806"/>
      <c r="CP60" s="806"/>
      <c r="CQ60" s="815"/>
      <c r="CR60" s="814"/>
      <c r="CS60" s="806"/>
      <c r="CT60" s="806"/>
      <c r="CU60" s="806"/>
      <c r="CV60" s="815"/>
      <c r="CW60" s="814"/>
      <c r="CX60" s="806"/>
      <c r="CY60" s="806"/>
      <c r="CZ60" s="806"/>
      <c r="DA60" s="815"/>
      <c r="DB60" s="814"/>
      <c r="DC60" s="806"/>
      <c r="DD60" s="806"/>
      <c r="DE60" s="806"/>
      <c r="DF60" s="815"/>
      <c r="DG60" s="814"/>
      <c r="DH60" s="806"/>
      <c r="DI60" s="806"/>
      <c r="DJ60" s="806"/>
      <c r="DK60" s="815"/>
      <c r="DL60" s="814"/>
      <c r="DM60" s="806"/>
      <c r="DN60" s="806"/>
      <c r="DO60" s="806"/>
      <c r="DP60" s="815"/>
      <c r="DQ60" s="814"/>
      <c r="DR60" s="806"/>
      <c r="DS60" s="806"/>
      <c r="DT60" s="806"/>
      <c r="DU60" s="815"/>
      <c r="DV60" s="812"/>
      <c r="DW60" s="810"/>
      <c r="DX60" s="810"/>
      <c r="DY60" s="810"/>
      <c r="DZ60" s="811"/>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7"/>
      <c r="R61" s="878"/>
      <c r="S61" s="878"/>
      <c r="T61" s="878"/>
      <c r="U61" s="878"/>
      <c r="V61" s="878"/>
      <c r="W61" s="878"/>
      <c r="X61" s="878"/>
      <c r="Y61" s="878"/>
      <c r="Z61" s="878"/>
      <c r="AA61" s="878"/>
      <c r="AB61" s="878"/>
      <c r="AC61" s="878"/>
      <c r="AD61" s="878"/>
      <c r="AE61" s="879"/>
      <c r="AF61" s="824"/>
      <c r="AG61" s="820"/>
      <c r="AH61" s="820"/>
      <c r="AI61" s="820"/>
      <c r="AJ61" s="823"/>
      <c r="AK61" s="881"/>
      <c r="AL61" s="878"/>
      <c r="AM61" s="878"/>
      <c r="AN61" s="878"/>
      <c r="AO61" s="878"/>
      <c r="AP61" s="878"/>
      <c r="AQ61" s="878"/>
      <c r="AR61" s="878"/>
      <c r="AS61" s="878"/>
      <c r="AT61" s="878"/>
      <c r="AU61" s="878"/>
      <c r="AV61" s="878"/>
      <c r="AW61" s="878"/>
      <c r="AX61" s="878"/>
      <c r="AY61" s="878"/>
      <c r="AZ61" s="880"/>
      <c r="BA61" s="880"/>
      <c r="BB61" s="880"/>
      <c r="BC61" s="880"/>
      <c r="BD61" s="880"/>
      <c r="BE61" s="874"/>
      <c r="BF61" s="874"/>
      <c r="BG61" s="874"/>
      <c r="BH61" s="874"/>
      <c r="BI61" s="875"/>
      <c r="BJ61" s="232"/>
      <c r="BK61" s="232"/>
      <c r="BL61" s="232"/>
      <c r="BM61" s="232"/>
      <c r="BN61" s="232"/>
      <c r="BO61" s="241"/>
      <c r="BP61" s="241"/>
      <c r="BQ61" s="238">
        <v>55</v>
      </c>
      <c r="BR61" s="239"/>
      <c r="BS61" s="812"/>
      <c r="BT61" s="810"/>
      <c r="BU61" s="810"/>
      <c r="BV61" s="810"/>
      <c r="BW61" s="810"/>
      <c r="BX61" s="810"/>
      <c r="BY61" s="810"/>
      <c r="BZ61" s="810"/>
      <c r="CA61" s="810"/>
      <c r="CB61" s="810"/>
      <c r="CC61" s="810"/>
      <c r="CD61" s="810"/>
      <c r="CE61" s="810"/>
      <c r="CF61" s="810"/>
      <c r="CG61" s="813"/>
      <c r="CH61" s="814"/>
      <c r="CI61" s="806"/>
      <c r="CJ61" s="806"/>
      <c r="CK61" s="806"/>
      <c r="CL61" s="815"/>
      <c r="CM61" s="814"/>
      <c r="CN61" s="806"/>
      <c r="CO61" s="806"/>
      <c r="CP61" s="806"/>
      <c r="CQ61" s="815"/>
      <c r="CR61" s="814"/>
      <c r="CS61" s="806"/>
      <c r="CT61" s="806"/>
      <c r="CU61" s="806"/>
      <c r="CV61" s="815"/>
      <c r="CW61" s="814"/>
      <c r="CX61" s="806"/>
      <c r="CY61" s="806"/>
      <c r="CZ61" s="806"/>
      <c r="DA61" s="815"/>
      <c r="DB61" s="814"/>
      <c r="DC61" s="806"/>
      <c r="DD61" s="806"/>
      <c r="DE61" s="806"/>
      <c r="DF61" s="815"/>
      <c r="DG61" s="814"/>
      <c r="DH61" s="806"/>
      <c r="DI61" s="806"/>
      <c r="DJ61" s="806"/>
      <c r="DK61" s="815"/>
      <c r="DL61" s="814"/>
      <c r="DM61" s="806"/>
      <c r="DN61" s="806"/>
      <c r="DO61" s="806"/>
      <c r="DP61" s="815"/>
      <c r="DQ61" s="814"/>
      <c r="DR61" s="806"/>
      <c r="DS61" s="806"/>
      <c r="DT61" s="806"/>
      <c r="DU61" s="815"/>
      <c r="DV61" s="812"/>
      <c r="DW61" s="810"/>
      <c r="DX61" s="810"/>
      <c r="DY61" s="810"/>
      <c r="DZ61" s="811"/>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7"/>
      <c r="R62" s="878"/>
      <c r="S62" s="878"/>
      <c r="T62" s="878"/>
      <c r="U62" s="878"/>
      <c r="V62" s="878"/>
      <c r="W62" s="878"/>
      <c r="X62" s="878"/>
      <c r="Y62" s="878"/>
      <c r="Z62" s="878"/>
      <c r="AA62" s="878"/>
      <c r="AB62" s="878"/>
      <c r="AC62" s="878"/>
      <c r="AD62" s="878"/>
      <c r="AE62" s="879"/>
      <c r="AF62" s="824"/>
      <c r="AG62" s="820"/>
      <c r="AH62" s="820"/>
      <c r="AI62" s="820"/>
      <c r="AJ62" s="823"/>
      <c r="AK62" s="881"/>
      <c r="AL62" s="878"/>
      <c r="AM62" s="878"/>
      <c r="AN62" s="878"/>
      <c r="AO62" s="878"/>
      <c r="AP62" s="878"/>
      <c r="AQ62" s="878"/>
      <c r="AR62" s="878"/>
      <c r="AS62" s="878"/>
      <c r="AT62" s="878"/>
      <c r="AU62" s="878"/>
      <c r="AV62" s="878"/>
      <c r="AW62" s="878"/>
      <c r="AX62" s="878"/>
      <c r="AY62" s="878"/>
      <c r="AZ62" s="880"/>
      <c r="BA62" s="880"/>
      <c r="BB62" s="880"/>
      <c r="BC62" s="880"/>
      <c r="BD62" s="880"/>
      <c r="BE62" s="874"/>
      <c r="BF62" s="874"/>
      <c r="BG62" s="874"/>
      <c r="BH62" s="874"/>
      <c r="BI62" s="875"/>
      <c r="BJ62" s="889" t="s">
        <v>421</v>
      </c>
      <c r="BK62" s="849"/>
      <c r="BL62" s="849"/>
      <c r="BM62" s="849"/>
      <c r="BN62" s="850"/>
      <c r="BO62" s="241"/>
      <c r="BP62" s="241"/>
      <c r="BQ62" s="238">
        <v>56</v>
      </c>
      <c r="BR62" s="239"/>
      <c r="BS62" s="812"/>
      <c r="BT62" s="810"/>
      <c r="BU62" s="810"/>
      <c r="BV62" s="810"/>
      <c r="BW62" s="810"/>
      <c r="BX62" s="810"/>
      <c r="BY62" s="810"/>
      <c r="BZ62" s="810"/>
      <c r="CA62" s="810"/>
      <c r="CB62" s="810"/>
      <c r="CC62" s="810"/>
      <c r="CD62" s="810"/>
      <c r="CE62" s="810"/>
      <c r="CF62" s="810"/>
      <c r="CG62" s="813"/>
      <c r="CH62" s="814"/>
      <c r="CI62" s="806"/>
      <c r="CJ62" s="806"/>
      <c r="CK62" s="806"/>
      <c r="CL62" s="815"/>
      <c r="CM62" s="814"/>
      <c r="CN62" s="806"/>
      <c r="CO62" s="806"/>
      <c r="CP62" s="806"/>
      <c r="CQ62" s="815"/>
      <c r="CR62" s="814"/>
      <c r="CS62" s="806"/>
      <c r="CT62" s="806"/>
      <c r="CU62" s="806"/>
      <c r="CV62" s="815"/>
      <c r="CW62" s="814"/>
      <c r="CX62" s="806"/>
      <c r="CY62" s="806"/>
      <c r="CZ62" s="806"/>
      <c r="DA62" s="815"/>
      <c r="DB62" s="814"/>
      <c r="DC62" s="806"/>
      <c r="DD62" s="806"/>
      <c r="DE62" s="806"/>
      <c r="DF62" s="815"/>
      <c r="DG62" s="814"/>
      <c r="DH62" s="806"/>
      <c r="DI62" s="806"/>
      <c r="DJ62" s="806"/>
      <c r="DK62" s="815"/>
      <c r="DL62" s="814"/>
      <c r="DM62" s="806"/>
      <c r="DN62" s="806"/>
      <c r="DO62" s="806"/>
      <c r="DP62" s="815"/>
      <c r="DQ62" s="814"/>
      <c r="DR62" s="806"/>
      <c r="DS62" s="806"/>
      <c r="DT62" s="806"/>
      <c r="DU62" s="815"/>
      <c r="DV62" s="812"/>
      <c r="DW62" s="810"/>
      <c r="DX62" s="810"/>
      <c r="DY62" s="810"/>
      <c r="DZ62" s="811"/>
      <c r="EA62" s="230"/>
    </row>
    <row r="63" spans="1:131" ht="26.25" customHeight="1" thickBot="1" x14ac:dyDescent="0.2">
      <c r="A63" s="240" t="s">
        <v>397</v>
      </c>
      <c r="B63" s="830" t="s">
        <v>422</v>
      </c>
      <c r="C63" s="831"/>
      <c r="D63" s="831"/>
      <c r="E63" s="831"/>
      <c r="F63" s="831"/>
      <c r="G63" s="831"/>
      <c r="H63" s="831"/>
      <c r="I63" s="831"/>
      <c r="J63" s="831"/>
      <c r="K63" s="831"/>
      <c r="L63" s="831"/>
      <c r="M63" s="831"/>
      <c r="N63" s="831"/>
      <c r="O63" s="831"/>
      <c r="P63" s="832"/>
      <c r="Q63" s="882"/>
      <c r="R63" s="883"/>
      <c r="S63" s="883"/>
      <c r="T63" s="883"/>
      <c r="U63" s="883"/>
      <c r="V63" s="883"/>
      <c r="W63" s="883"/>
      <c r="X63" s="883"/>
      <c r="Y63" s="883"/>
      <c r="Z63" s="883"/>
      <c r="AA63" s="883"/>
      <c r="AB63" s="883"/>
      <c r="AC63" s="883"/>
      <c r="AD63" s="883"/>
      <c r="AE63" s="884"/>
      <c r="AF63" s="885">
        <v>23204</v>
      </c>
      <c r="AG63" s="886"/>
      <c r="AH63" s="886"/>
      <c r="AI63" s="886"/>
      <c r="AJ63" s="887"/>
      <c r="AK63" s="888"/>
      <c r="AL63" s="883"/>
      <c r="AM63" s="883"/>
      <c r="AN63" s="883"/>
      <c r="AO63" s="883"/>
      <c r="AP63" s="886">
        <v>79459</v>
      </c>
      <c r="AQ63" s="886"/>
      <c r="AR63" s="886"/>
      <c r="AS63" s="886"/>
      <c r="AT63" s="886"/>
      <c r="AU63" s="886">
        <v>59853</v>
      </c>
      <c r="AV63" s="886"/>
      <c r="AW63" s="886"/>
      <c r="AX63" s="886"/>
      <c r="AY63" s="886"/>
      <c r="AZ63" s="890"/>
      <c r="BA63" s="890"/>
      <c r="BB63" s="890"/>
      <c r="BC63" s="890"/>
      <c r="BD63" s="890"/>
      <c r="BE63" s="891"/>
      <c r="BF63" s="891"/>
      <c r="BG63" s="891"/>
      <c r="BH63" s="891"/>
      <c r="BI63" s="892"/>
      <c r="BJ63" s="893" t="s">
        <v>423</v>
      </c>
      <c r="BK63" s="894"/>
      <c r="BL63" s="894"/>
      <c r="BM63" s="894"/>
      <c r="BN63" s="895"/>
      <c r="BO63" s="241"/>
      <c r="BP63" s="241"/>
      <c r="BQ63" s="238">
        <v>57</v>
      </c>
      <c r="BR63" s="239"/>
      <c r="BS63" s="812"/>
      <c r="BT63" s="810"/>
      <c r="BU63" s="810"/>
      <c r="BV63" s="810"/>
      <c r="BW63" s="810"/>
      <c r="BX63" s="810"/>
      <c r="BY63" s="810"/>
      <c r="BZ63" s="810"/>
      <c r="CA63" s="810"/>
      <c r="CB63" s="810"/>
      <c r="CC63" s="810"/>
      <c r="CD63" s="810"/>
      <c r="CE63" s="810"/>
      <c r="CF63" s="810"/>
      <c r="CG63" s="813"/>
      <c r="CH63" s="814"/>
      <c r="CI63" s="806"/>
      <c r="CJ63" s="806"/>
      <c r="CK63" s="806"/>
      <c r="CL63" s="815"/>
      <c r="CM63" s="814"/>
      <c r="CN63" s="806"/>
      <c r="CO63" s="806"/>
      <c r="CP63" s="806"/>
      <c r="CQ63" s="815"/>
      <c r="CR63" s="814"/>
      <c r="CS63" s="806"/>
      <c r="CT63" s="806"/>
      <c r="CU63" s="806"/>
      <c r="CV63" s="815"/>
      <c r="CW63" s="814"/>
      <c r="CX63" s="806"/>
      <c r="CY63" s="806"/>
      <c r="CZ63" s="806"/>
      <c r="DA63" s="815"/>
      <c r="DB63" s="814"/>
      <c r="DC63" s="806"/>
      <c r="DD63" s="806"/>
      <c r="DE63" s="806"/>
      <c r="DF63" s="815"/>
      <c r="DG63" s="814"/>
      <c r="DH63" s="806"/>
      <c r="DI63" s="806"/>
      <c r="DJ63" s="806"/>
      <c r="DK63" s="815"/>
      <c r="DL63" s="814"/>
      <c r="DM63" s="806"/>
      <c r="DN63" s="806"/>
      <c r="DO63" s="806"/>
      <c r="DP63" s="815"/>
      <c r="DQ63" s="814"/>
      <c r="DR63" s="806"/>
      <c r="DS63" s="806"/>
      <c r="DT63" s="806"/>
      <c r="DU63" s="815"/>
      <c r="DV63" s="812"/>
      <c r="DW63" s="810"/>
      <c r="DX63" s="810"/>
      <c r="DY63" s="810"/>
      <c r="DZ63" s="811"/>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2"/>
      <c r="BT64" s="810"/>
      <c r="BU64" s="810"/>
      <c r="BV64" s="810"/>
      <c r="BW64" s="810"/>
      <c r="BX64" s="810"/>
      <c r="BY64" s="810"/>
      <c r="BZ64" s="810"/>
      <c r="CA64" s="810"/>
      <c r="CB64" s="810"/>
      <c r="CC64" s="810"/>
      <c r="CD64" s="810"/>
      <c r="CE64" s="810"/>
      <c r="CF64" s="810"/>
      <c r="CG64" s="813"/>
      <c r="CH64" s="814"/>
      <c r="CI64" s="806"/>
      <c r="CJ64" s="806"/>
      <c r="CK64" s="806"/>
      <c r="CL64" s="815"/>
      <c r="CM64" s="814"/>
      <c r="CN64" s="806"/>
      <c r="CO64" s="806"/>
      <c r="CP64" s="806"/>
      <c r="CQ64" s="815"/>
      <c r="CR64" s="814"/>
      <c r="CS64" s="806"/>
      <c r="CT64" s="806"/>
      <c r="CU64" s="806"/>
      <c r="CV64" s="815"/>
      <c r="CW64" s="814"/>
      <c r="CX64" s="806"/>
      <c r="CY64" s="806"/>
      <c r="CZ64" s="806"/>
      <c r="DA64" s="815"/>
      <c r="DB64" s="814"/>
      <c r="DC64" s="806"/>
      <c r="DD64" s="806"/>
      <c r="DE64" s="806"/>
      <c r="DF64" s="815"/>
      <c r="DG64" s="814"/>
      <c r="DH64" s="806"/>
      <c r="DI64" s="806"/>
      <c r="DJ64" s="806"/>
      <c r="DK64" s="815"/>
      <c r="DL64" s="814"/>
      <c r="DM64" s="806"/>
      <c r="DN64" s="806"/>
      <c r="DO64" s="806"/>
      <c r="DP64" s="815"/>
      <c r="DQ64" s="814"/>
      <c r="DR64" s="806"/>
      <c r="DS64" s="806"/>
      <c r="DT64" s="806"/>
      <c r="DU64" s="815"/>
      <c r="DV64" s="812"/>
      <c r="DW64" s="810"/>
      <c r="DX64" s="810"/>
      <c r="DY64" s="810"/>
      <c r="DZ64" s="811"/>
      <c r="EA64" s="230"/>
    </row>
    <row r="65" spans="1:131" ht="26.25" customHeight="1" thickBot="1" x14ac:dyDescent="0.2">
      <c r="A65" s="232" t="s">
        <v>424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2"/>
      <c r="BT65" s="810"/>
      <c r="BU65" s="810"/>
      <c r="BV65" s="810"/>
      <c r="BW65" s="810"/>
      <c r="BX65" s="810"/>
      <c r="BY65" s="810"/>
      <c r="BZ65" s="810"/>
      <c r="CA65" s="810"/>
      <c r="CB65" s="810"/>
      <c r="CC65" s="810"/>
      <c r="CD65" s="810"/>
      <c r="CE65" s="810"/>
      <c r="CF65" s="810"/>
      <c r="CG65" s="813"/>
      <c r="CH65" s="814"/>
      <c r="CI65" s="806"/>
      <c r="CJ65" s="806"/>
      <c r="CK65" s="806"/>
      <c r="CL65" s="815"/>
      <c r="CM65" s="814"/>
      <c r="CN65" s="806"/>
      <c r="CO65" s="806"/>
      <c r="CP65" s="806"/>
      <c r="CQ65" s="815"/>
      <c r="CR65" s="814"/>
      <c r="CS65" s="806"/>
      <c r="CT65" s="806"/>
      <c r="CU65" s="806"/>
      <c r="CV65" s="815"/>
      <c r="CW65" s="814"/>
      <c r="CX65" s="806"/>
      <c r="CY65" s="806"/>
      <c r="CZ65" s="806"/>
      <c r="DA65" s="815"/>
      <c r="DB65" s="814"/>
      <c r="DC65" s="806"/>
      <c r="DD65" s="806"/>
      <c r="DE65" s="806"/>
      <c r="DF65" s="815"/>
      <c r="DG65" s="814"/>
      <c r="DH65" s="806"/>
      <c r="DI65" s="806"/>
      <c r="DJ65" s="806"/>
      <c r="DK65" s="815"/>
      <c r="DL65" s="814"/>
      <c r="DM65" s="806"/>
      <c r="DN65" s="806"/>
      <c r="DO65" s="806"/>
      <c r="DP65" s="815"/>
      <c r="DQ65" s="814"/>
      <c r="DR65" s="806"/>
      <c r="DS65" s="806"/>
      <c r="DT65" s="806"/>
      <c r="DU65" s="815"/>
      <c r="DV65" s="812"/>
      <c r="DW65" s="810"/>
      <c r="DX65" s="810"/>
      <c r="DY65" s="810"/>
      <c r="DZ65" s="811"/>
      <c r="EA65" s="230"/>
    </row>
    <row r="66" spans="1:131" ht="26.25" customHeight="1" x14ac:dyDescent="0.15">
      <c r="A66" s="763" t="s">
        <v>425</v>
      </c>
      <c r="B66" s="764"/>
      <c r="C66" s="764"/>
      <c r="D66" s="764"/>
      <c r="E66" s="764"/>
      <c r="F66" s="764"/>
      <c r="G66" s="764"/>
      <c r="H66" s="764"/>
      <c r="I66" s="764"/>
      <c r="J66" s="764"/>
      <c r="K66" s="764"/>
      <c r="L66" s="764"/>
      <c r="M66" s="764"/>
      <c r="N66" s="764"/>
      <c r="O66" s="764"/>
      <c r="P66" s="765"/>
      <c r="Q66" s="769" t="s">
        <v>401</v>
      </c>
      <c r="R66" s="770"/>
      <c r="S66" s="770"/>
      <c r="T66" s="770"/>
      <c r="U66" s="771"/>
      <c r="V66" s="769" t="s">
        <v>426</v>
      </c>
      <c r="W66" s="770"/>
      <c r="X66" s="770"/>
      <c r="Y66" s="770"/>
      <c r="Z66" s="771"/>
      <c r="AA66" s="769" t="s">
        <v>403</v>
      </c>
      <c r="AB66" s="770"/>
      <c r="AC66" s="770"/>
      <c r="AD66" s="770"/>
      <c r="AE66" s="771"/>
      <c r="AF66" s="896" t="s">
        <v>427</v>
      </c>
      <c r="AG66" s="857"/>
      <c r="AH66" s="857"/>
      <c r="AI66" s="857"/>
      <c r="AJ66" s="897"/>
      <c r="AK66" s="769" t="s">
        <v>405</v>
      </c>
      <c r="AL66" s="764"/>
      <c r="AM66" s="764"/>
      <c r="AN66" s="764"/>
      <c r="AO66" s="765"/>
      <c r="AP66" s="769" t="s">
        <v>428</v>
      </c>
      <c r="AQ66" s="770"/>
      <c r="AR66" s="770"/>
      <c r="AS66" s="770"/>
      <c r="AT66" s="771"/>
      <c r="AU66" s="769" t="s">
        <v>429</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901"/>
      <c r="BT66" s="902"/>
      <c r="BU66" s="902"/>
      <c r="BV66" s="902"/>
      <c r="BW66" s="902"/>
      <c r="BX66" s="902"/>
      <c r="BY66" s="902"/>
      <c r="BZ66" s="902"/>
      <c r="CA66" s="902"/>
      <c r="CB66" s="902"/>
      <c r="CC66" s="902"/>
      <c r="CD66" s="902"/>
      <c r="CE66" s="902"/>
      <c r="CF66" s="902"/>
      <c r="CG66" s="907"/>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8"/>
      <c r="AG67" s="860"/>
      <c r="AH67" s="860"/>
      <c r="AI67" s="860"/>
      <c r="AJ67" s="899"/>
      <c r="AK67" s="900"/>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1"/>
      <c r="BT67" s="902"/>
      <c r="BU67" s="902"/>
      <c r="BV67" s="902"/>
      <c r="BW67" s="902"/>
      <c r="BX67" s="902"/>
      <c r="BY67" s="902"/>
      <c r="BZ67" s="902"/>
      <c r="CA67" s="902"/>
      <c r="CB67" s="902"/>
      <c r="CC67" s="902"/>
      <c r="CD67" s="902"/>
      <c r="CE67" s="902"/>
      <c r="CF67" s="902"/>
      <c r="CG67" s="907"/>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230"/>
    </row>
    <row r="68" spans="1:131" ht="26.25" customHeight="1" thickTop="1" x14ac:dyDescent="0.15">
      <c r="A68" s="236">
        <v>1</v>
      </c>
      <c r="B68" s="911" t="s">
        <v>601</v>
      </c>
      <c r="C68" s="912"/>
      <c r="D68" s="912"/>
      <c r="E68" s="912"/>
      <c r="F68" s="912"/>
      <c r="G68" s="912"/>
      <c r="H68" s="912"/>
      <c r="I68" s="912"/>
      <c r="J68" s="912"/>
      <c r="K68" s="912"/>
      <c r="L68" s="912"/>
      <c r="M68" s="912"/>
      <c r="N68" s="912"/>
      <c r="O68" s="912"/>
      <c r="P68" s="913"/>
      <c r="Q68" s="914">
        <v>295</v>
      </c>
      <c r="R68" s="908"/>
      <c r="S68" s="908"/>
      <c r="T68" s="908"/>
      <c r="U68" s="908"/>
      <c r="V68" s="908">
        <v>275</v>
      </c>
      <c r="W68" s="908"/>
      <c r="X68" s="908"/>
      <c r="Y68" s="908"/>
      <c r="Z68" s="908"/>
      <c r="AA68" s="908">
        <v>20</v>
      </c>
      <c r="AB68" s="908"/>
      <c r="AC68" s="908"/>
      <c r="AD68" s="908"/>
      <c r="AE68" s="908"/>
      <c r="AF68" s="908">
        <v>20</v>
      </c>
      <c r="AG68" s="908"/>
      <c r="AH68" s="908"/>
      <c r="AI68" s="908"/>
      <c r="AJ68" s="908"/>
      <c r="AK68" s="908">
        <v>84</v>
      </c>
      <c r="AL68" s="908"/>
      <c r="AM68" s="908"/>
      <c r="AN68" s="908"/>
      <c r="AO68" s="908"/>
      <c r="AP68" s="908" t="s">
        <v>591</v>
      </c>
      <c r="AQ68" s="908"/>
      <c r="AR68" s="908"/>
      <c r="AS68" s="908"/>
      <c r="AT68" s="908"/>
      <c r="AU68" s="908" t="s">
        <v>591</v>
      </c>
      <c r="AV68" s="908"/>
      <c r="AW68" s="908"/>
      <c r="AX68" s="908"/>
      <c r="AY68" s="908"/>
      <c r="AZ68" s="909"/>
      <c r="BA68" s="909"/>
      <c r="BB68" s="909"/>
      <c r="BC68" s="909"/>
      <c r="BD68" s="910"/>
      <c r="BE68" s="241"/>
      <c r="BF68" s="241"/>
      <c r="BG68" s="241"/>
      <c r="BH68" s="241"/>
      <c r="BI68" s="241"/>
      <c r="BJ68" s="241"/>
      <c r="BK68" s="241"/>
      <c r="BL68" s="241"/>
      <c r="BM68" s="241"/>
      <c r="BN68" s="241"/>
      <c r="BO68" s="241"/>
      <c r="BP68" s="241"/>
      <c r="BQ68" s="238">
        <v>62</v>
      </c>
      <c r="BR68" s="243"/>
      <c r="BS68" s="901"/>
      <c r="BT68" s="902"/>
      <c r="BU68" s="902"/>
      <c r="BV68" s="902"/>
      <c r="BW68" s="902"/>
      <c r="BX68" s="902"/>
      <c r="BY68" s="902"/>
      <c r="BZ68" s="902"/>
      <c r="CA68" s="902"/>
      <c r="CB68" s="902"/>
      <c r="CC68" s="902"/>
      <c r="CD68" s="902"/>
      <c r="CE68" s="902"/>
      <c r="CF68" s="902"/>
      <c r="CG68" s="907"/>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230"/>
    </row>
    <row r="69" spans="1:131" ht="26.25" customHeight="1" x14ac:dyDescent="0.15">
      <c r="A69" s="238">
        <v>2</v>
      </c>
      <c r="B69" s="915" t="s">
        <v>602</v>
      </c>
      <c r="C69" s="916"/>
      <c r="D69" s="916"/>
      <c r="E69" s="916"/>
      <c r="F69" s="916"/>
      <c r="G69" s="916"/>
      <c r="H69" s="916"/>
      <c r="I69" s="916"/>
      <c r="J69" s="916"/>
      <c r="K69" s="916"/>
      <c r="L69" s="916"/>
      <c r="M69" s="916"/>
      <c r="N69" s="916"/>
      <c r="O69" s="916"/>
      <c r="P69" s="917"/>
      <c r="Q69" s="918">
        <v>7087</v>
      </c>
      <c r="R69" s="872"/>
      <c r="S69" s="872"/>
      <c r="T69" s="872"/>
      <c r="U69" s="872"/>
      <c r="V69" s="872">
        <v>6511</v>
      </c>
      <c r="W69" s="872"/>
      <c r="X69" s="872"/>
      <c r="Y69" s="872"/>
      <c r="Z69" s="872"/>
      <c r="AA69" s="872">
        <v>576</v>
      </c>
      <c r="AB69" s="872"/>
      <c r="AC69" s="872"/>
      <c r="AD69" s="872"/>
      <c r="AE69" s="872"/>
      <c r="AF69" s="872">
        <v>576</v>
      </c>
      <c r="AG69" s="872"/>
      <c r="AH69" s="872"/>
      <c r="AI69" s="872"/>
      <c r="AJ69" s="872"/>
      <c r="AK69" s="872">
        <v>17</v>
      </c>
      <c r="AL69" s="872"/>
      <c r="AM69" s="872"/>
      <c r="AN69" s="872"/>
      <c r="AO69" s="872"/>
      <c r="AP69" s="872" t="s">
        <v>591</v>
      </c>
      <c r="AQ69" s="872"/>
      <c r="AR69" s="872"/>
      <c r="AS69" s="872"/>
      <c r="AT69" s="872"/>
      <c r="AU69" s="872" t="s">
        <v>591</v>
      </c>
      <c r="AV69" s="872"/>
      <c r="AW69" s="872"/>
      <c r="AX69" s="872"/>
      <c r="AY69" s="872"/>
      <c r="AZ69" s="874"/>
      <c r="BA69" s="874"/>
      <c r="BB69" s="874"/>
      <c r="BC69" s="874"/>
      <c r="BD69" s="875"/>
      <c r="BE69" s="241"/>
      <c r="BF69" s="241"/>
      <c r="BG69" s="241"/>
      <c r="BH69" s="241"/>
      <c r="BI69" s="241"/>
      <c r="BJ69" s="241"/>
      <c r="BK69" s="241"/>
      <c r="BL69" s="241"/>
      <c r="BM69" s="241"/>
      <c r="BN69" s="241"/>
      <c r="BO69" s="241"/>
      <c r="BP69" s="241"/>
      <c r="BQ69" s="238">
        <v>63</v>
      </c>
      <c r="BR69" s="243"/>
      <c r="BS69" s="901"/>
      <c r="BT69" s="902"/>
      <c r="BU69" s="902"/>
      <c r="BV69" s="902"/>
      <c r="BW69" s="902"/>
      <c r="BX69" s="902"/>
      <c r="BY69" s="902"/>
      <c r="BZ69" s="902"/>
      <c r="CA69" s="902"/>
      <c r="CB69" s="902"/>
      <c r="CC69" s="902"/>
      <c r="CD69" s="902"/>
      <c r="CE69" s="902"/>
      <c r="CF69" s="902"/>
      <c r="CG69" s="907"/>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230"/>
    </row>
    <row r="70" spans="1:131" ht="26.25" customHeight="1" x14ac:dyDescent="0.15">
      <c r="A70" s="238">
        <v>3</v>
      </c>
      <c r="B70" s="915" t="s">
        <v>603</v>
      </c>
      <c r="C70" s="916"/>
      <c r="D70" s="916"/>
      <c r="E70" s="916"/>
      <c r="F70" s="916"/>
      <c r="G70" s="916"/>
      <c r="H70" s="916"/>
      <c r="I70" s="916"/>
      <c r="J70" s="916"/>
      <c r="K70" s="916"/>
      <c r="L70" s="916"/>
      <c r="M70" s="916"/>
      <c r="N70" s="916"/>
      <c r="O70" s="916"/>
      <c r="P70" s="917"/>
      <c r="Q70" s="918">
        <v>54</v>
      </c>
      <c r="R70" s="872"/>
      <c r="S70" s="872"/>
      <c r="T70" s="872"/>
      <c r="U70" s="872"/>
      <c r="V70" s="872">
        <v>53</v>
      </c>
      <c r="W70" s="872"/>
      <c r="X70" s="872"/>
      <c r="Y70" s="872"/>
      <c r="Z70" s="872"/>
      <c r="AA70" s="872">
        <v>1</v>
      </c>
      <c r="AB70" s="872"/>
      <c r="AC70" s="872"/>
      <c r="AD70" s="872"/>
      <c r="AE70" s="872"/>
      <c r="AF70" s="872">
        <v>1</v>
      </c>
      <c r="AG70" s="872"/>
      <c r="AH70" s="872"/>
      <c r="AI70" s="872"/>
      <c r="AJ70" s="872"/>
      <c r="AK70" s="872" t="s">
        <v>591</v>
      </c>
      <c r="AL70" s="872"/>
      <c r="AM70" s="872"/>
      <c r="AN70" s="872"/>
      <c r="AO70" s="872"/>
      <c r="AP70" s="872" t="s">
        <v>591</v>
      </c>
      <c r="AQ70" s="872"/>
      <c r="AR70" s="872"/>
      <c r="AS70" s="872"/>
      <c r="AT70" s="872"/>
      <c r="AU70" s="872" t="s">
        <v>591</v>
      </c>
      <c r="AV70" s="872"/>
      <c r="AW70" s="872"/>
      <c r="AX70" s="872"/>
      <c r="AY70" s="872"/>
      <c r="AZ70" s="874"/>
      <c r="BA70" s="874"/>
      <c r="BB70" s="874"/>
      <c r="BC70" s="874"/>
      <c r="BD70" s="875"/>
      <c r="BE70" s="241"/>
      <c r="BF70" s="241"/>
      <c r="BG70" s="241"/>
      <c r="BH70" s="241"/>
      <c r="BI70" s="241"/>
      <c r="BJ70" s="241"/>
      <c r="BK70" s="241"/>
      <c r="BL70" s="241"/>
      <c r="BM70" s="241"/>
      <c r="BN70" s="241"/>
      <c r="BO70" s="241"/>
      <c r="BP70" s="241"/>
      <c r="BQ70" s="238">
        <v>64</v>
      </c>
      <c r="BR70" s="243"/>
      <c r="BS70" s="901"/>
      <c r="BT70" s="902"/>
      <c r="BU70" s="902"/>
      <c r="BV70" s="902"/>
      <c r="BW70" s="902"/>
      <c r="BX70" s="902"/>
      <c r="BY70" s="902"/>
      <c r="BZ70" s="902"/>
      <c r="CA70" s="902"/>
      <c r="CB70" s="902"/>
      <c r="CC70" s="902"/>
      <c r="CD70" s="902"/>
      <c r="CE70" s="902"/>
      <c r="CF70" s="902"/>
      <c r="CG70" s="907"/>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230"/>
    </row>
    <row r="71" spans="1:131" ht="26.25" customHeight="1" x14ac:dyDescent="0.15">
      <c r="A71" s="238">
        <v>4</v>
      </c>
      <c r="B71" s="915" t="s">
        <v>604</v>
      </c>
      <c r="C71" s="916"/>
      <c r="D71" s="916"/>
      <c r="E71" s="916"/>
      <c r="F71" s="916"/>
      <c r="G71" s="916"/>
      <c r="H71" s="916"/>
      <c r="I71" s="916"/>
      <c r="J71" s="916"/>
      <c r="K71" s="916"/>
      <c r="L71" s="916"/>
      <c r="M71" s="916"/>
      <c r="N71" s="916"/>
      <c r="O71" s="916"/>
      <c r="P71" s="917"/>
      <c r="Q71" s="918">
        <v>66</v>
      </c>
      <c r="R71" s="872"/>
      <c r="S71" s="872"/>
      <c r="T71" s="872"/>
      <c r="U71" s="872"/>
      <c r="V71" s="872">
        <v>65</v>
      </c>
      <c r="W71" s="872"/>
      <c r="X71" s="872"/>
      <c r="Y71" s="872"/>
      <c r="Z71" s="872"/>
      <c r="AA71" s="872">
        <v>1</v>
      </c>
      <c r="AB71" s="872"/>
      <c r="AC71" s="872"/>
      <c r="AD71" s="872"/>
      <c r="AE71" s="872"/>
      <c r="AF71" s="872">
        <v>1</v>
      </c>
      <c r="AG71" s="872"/>
      <c r="AH71" s="872"/>
      <c r="AI71" s="872"/>
      <c r="AJ71" s="872"/>
      <c r="AK71" s="872" t="s">
        <v>591</v>
      </c>
      <c r="AL71" s="872"/>
      <c r="AM71" s="872"/>
      <c r="AN71" s="872"/>
      <c r="AO71" s="872"/>
      <c r="AP71" s="872" t="s">
        <v>591</v>
      </c>
      <c r="AQ71" s="872"/>
      <c r="AR71" s="872"/>
      <c r="AS71" s="872"/>
      <c r="AT71" s="872"/>
      <c r="AU71" s="872" t="s">
        <v>591</v>
      </c>
      <c r="AV71" s="872"/>
      <c r="AW71" s="872"/>
      <c r="AX71" s="872"/>
      <c r="AY71" s="872"/>
      <c r="AZ71" s="874"/>
      <c r="BA71" s="874"/>
      <c r="BB71" s="874"/>
      <c r="BC71" s="874"/>
      <c r="BD71" s="875"/>
      <c r="BE71" s="241"/>
      <c r="BF71" s="241"/>
      <c r="BG71" s="241"/>
      <c r="BH71" s="241"/>
      <c r="BI71" s="241"/>
      <c r="BJ71" s="241"/>
      <c r="BK71" s="241"/>
      <c r="BL71" s="241"/>
      <c r="BM71" s="241"/>
      <c r="BN71" s="241"/>
      <c r="BO71" s="241"/>
      <c r="BP71" s="241"/>
      <c r="BQ71" s="238">
        <v>65</v>
      </c>
      <c r="BR71" s="243"/>
      <c r="BS71" s="901"/>
      <c r="BT71" s="902"/>
      <c r="BU71" s="902"/>
      <c r="BV71" s="902"/>
      <c r="BW71" s="902"/>
      <c r="BX71" s="902"/>
      <c r="BY71" s="902"/>
      <c r="BZ71" s="902"/>
      <c r="CA71" s="902"/>
      <c r="CB71" s="902"/>
      <c r="CC71" s="902"/>
      <c r="CD71" s="902"/>
      <c r="CE71" s="902"/>
      <c r="CF71" s="902"/>
      <c r="CG71" s="907"/>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230"/>
    </row>
    <row r="72" spans="1:131" ht="26.25" customHeight="1" x14ac:dyDescent="0.15">
      <c r="A72" s="238">
        <v>5</v>
      </c>
      <c r="B72" s="915" t="s">
        <v>605</v>
      </c>
      <c r="C72" s="916"/>
      <c r="D72" s="916"/>
      <c r="E72" s="916"/>
      <c r="F72" s="916"/>
      <c r="G72" s="916"/>
      <c r="H72" s="916"/>
      <c r="I72" s="916"/>
      <c r="J72" s="916"/>
      <c r="K72" s="916"/>
      <c r="L72" s="916"/>
      <c r="M72" s="916"/>
      <c r="N72" s="916"/>
      <c r="O72" s="916"/>
      <c r="P72" s="917"/>
      <c r="Q72" s="918">
        <v>5</v>
      </c>
      <c r="R72" s="872"/>
      <c r="S72" s="872"/>
      <c r="T72" s="872"/>
      <c r="U72" s="872"/>
      <c r="V72" s="872">
        <v>5</v>
      </c>
      <c r="W72" s="872"/>
      <c r="X72" s="872"/>
      <c r="Y72" s="872"/>
      <c r="Z72" s="872"/>
      <c r="AA72" s="872">
        <v>1</v>
      </c>
      <c r="AB72" s="872"/>
      <c r="AC72" s="872"/>
      <c r="AD72" s="872"/>
      <c r="AE72" s="872"/>
      <c r="AF72" s="872">
        <v>1</v>
      </c>
      <c r="AG72" s="872"/>
      <c r="AH72" s="872"/>
      <c r="AI72" s="872"/>
      <c r="AJ72" s="872"/>
      <c r="AK72" s="872" t="s">
        <v>591</v>
      </c>
      <c r="AL72" s="872"/>
      <c r="AM72" s="872"/>
      <c r="AN72" s="872"/>
      <c r="AO72" s="872"/>
      <c r="AP72" s="872" t="s">
        <v>591</v>
      </c>
      <c r="AQ72" s="872"/>
      <c r="AR72" s="872"/>
      <c r="AS72" s="872"/>
      <c r="AT72" s="872"/>
      <c r="AU72" s="872" t="s">
        <v>591</v>
      </c>
      <c r="AV72" s="872"/>
      <c r="AW72" s="872"/>
      <c r="AX72" s="872"/>
      <c r="AY72" s="872"/>
      <c r="AZ72" s="874"/>
      <c r="BA72" s="874"/>
      <c r="BB72" s="874"/>
      <c r="BC72" s="874"/>
      <c r="BD72" s="875"/>
      <c r="BE72" s="241"/>
      <c r="BF72" s="241"/>
      <c r="BG72" s="241"/>
      <c r="BH72" s="241"/>
      <c r="BI72" s="241"/>
      <c r="BJ72" s="241"/>
      <c r="BK72" s="241"/>
      <c r="BL72" s="241"/>
      <c r="BM72" s="241"/>
      <c r="BN72" s="241"/>
      <c r="BO72" s="241"/>
      <c r="BP72" s="241"/>
      <c r="BQ72" s="238">
        <v>66</v>
      </c>
      <c r="BR72" s="243"/>
      <c r="BS72" s="901"/>
      <c r="BT72" s="902"/>
      <c r="BU72" s="902"/>
      <c r="BV72" s="902"/>
      <c r="BW72" s="902"/>
      <c r="BX72" s="902"/>
      <c r="BY72" s="902"/>
      <c r="BZ72" s="902"/>
      <c r="CA72" s="902"/>
      <c r="CB72" s="902"/>
      <c r="CC72" s="902"/>
      <c r="CD72" s="902"/>
      <c r="CE72" s="902"/>
      <c r="CF72" s="902"/>
      <c r="CG72" s="907"/>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230"/>
    </row>
    <row r="73" spans="1:131" ht="26.25" customHeight="1" x14ac:dyDescent="0.15">
      <c r="A73" s="238">
        <v>6</v>
      </c>
      <c r="B73" s="915" t="s">
        <v>606</v>
      </c>
      <c r="C73" s="916"/>
      <c r="D73" s="916"/>
      <c r="E73" s="916"/>
      <c r="F73" s="916"/>
      <c r="G73" s="916"/>
      <c r="H73" s="916"/>
      <c r="I73" s="916"/>
      <c r="J73" s="916"/>
      <c r="K73" s="916"/>
      <c r="L73" s="916"/>
      <c r="M73" s="916"/>
      <c r="N73" s="916"/>
      <c r="O73" s="916"/>
      <c r="P73" s="917"/>
      <c r="Q73" s="918">
        <v>4</v>
      </c>
      <c r="R73" s="872"/>
      <c r="S73" s="872"/>
      <c r="T73" s="872"/>
      <c r="U73" s="872"/>
      <c r="V73" s="872">
        <v>2</v>
      </c>
      <c r="W73" s="872"/>
      <c r="X73" s="872"/>
      <c r="Y73" s="872"/>
      <c r="Z73" s="872"/>
      <c r="AA73" s="872">
        <v>3</v>
      </c>
      <c r="AB73" s="872"/>
      <c r="AC73" s="872"/>
      <c r="AD73" s="872"/>
      <c r="AE73" s="872"/>
      <c r="AF73" s="872">
        <v>3</v>
      </c>
      <c r="AG73" s="872"/>
      <c r="AH73" s="872"/>
      <c r="AI73" s="872"/>
      <c r="AJ73" s="872"/>
      <c r="AK73" s="872">
        <v>0</v>
      </c>
      <c r="AL73" s="872"/>
      <c r="AM73" s="872"/>
      <c r="AN73" s="872"/>
      <c r="AO73" s="872"/>
      <c r="AP73" s="872" t="s">
        <v>591</v>
      </c>
      <c r="AQ73" s="872"/>
      <c r="AR73" s="872"/>
      <c r="AS73" s="872"/>
      <c r="AT73" s="872"/>
      <c r="AU73" s="872" t="s">
        <v>591</v>
      </c>
      <c r="AV73" s="872"/>
      <c r="AW73" s="872"/>
      <c r="AX73" s="872"/>
      <c r="AY73" s="872"/>
      <c r="AZ73" s="874"/>
      <c r="BA73" s="874"/>
      <c r="BB73" s="874"/>
      <c r="BC73" s="874"/>
      <c r="BD73" s="875"/>
      <c r="BE73" s="241"/>
      <c r="BF73" s="241"/>
      <c r="BG73" s="241"/>
      <c r="BH73" s="241"/>
      <c r="BI73" s="241"/>
      <c r="BJ73" s="241"/>
      <c r="BK73" s="241"/>
      <c r="BL73" s="241"/>
      <c r="BM73" s="241"/>
      <c r="BN73" s="241"/>
      <c r="BO73" s="241"/>
      <c r="BP73" s="241"/>
      <c r="BQ73" s="238">
        <v>67</v>
      </c>
      <c r="BR73" s="243"/>
      <c r="BS73" s="901"/>
      <c r="BT73" s="902"/>
      <c r="BU73" s="902"/>
      <c r="BV73" s="902"/>
      <c r="BW73" s="902"/>
      <c r="BX73" s="902"/>
      <c r="BY73" s="902"/>
      <c r="BZ73" s="902"/>
      <c r="CA73" s="902"/>
      <c r="CB73" s="902"/>
      <c r="CC73" s="902"/>
      <c r="CD73" s="902"/>
      <c r="CE73" s="902"/>
      <c r="CF73" s="902"/>
      <c r="CG73" s="907"/>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230"/>
    </row>
    <row r="74" spans="1:131" ht="26.25" customHeight="1" x14ac:dyDescent="0.15">
      <c r="A74" s="238">
        <v>7</v>
      </c>
      <c r="B74" s="915" t="s">
        <v>607</v>
      </c>
      <c r="C74" s="916"/>
      <c r="D74" s="916"/>
      <c r="E74" s="916"/>
      <c r="F74" s="916"/>
      <c r="G74" s="916"/>
      <c r="H74" s="916"/>
      <c r="I74" s="916"/>
      <c r="J74" s="916"/>
      <c r="K74" s="916"/>
      <c r="L74" s="916"/>
      <c r="M74" s="916"/>
      <c r="N74" s="916"/>
      <c r="O74" s="916"/>
      <c r="P74" s="917"/>
      <c r="Q74" s="918">
        <v>291</v>
      </c>
      <c r="R74" s="872"/>
      <c r="S74" s="872"/>
      <c r="T74" s="872"/>
      <c r="U74" s="872"/>
      <c r="V74" s="872">
        <v>280</v>
      </c>
      <c r="W74" s="872"/>
      <c r="X74" s="872"/>
      <c r="Y74" s="872"/>
      <c r="Z74" s="872"/>
      <c r="AA74" s="872">
        <v>11</v>
      </c>
      <c r="AB74" s="872"/>
      <c r="AC74" s="872"/>
      <c r="AD74" s="872"/>
      <c r="AE74" s="872"/>
      <c r="AF74" s="872">
        <v>11</v>
      </c>
      <c r="AG74" s="872"/>
      <c r="AH74" s="872"/>
      <c r="AI74" s="872"/>
      <c r="AJ74" s="872"/>
      <c r="AK74" s="872" t="s">
        <v>591</v>
      </c>
      <c r="AL74" s="872"/>
      <c r="AM74" s="872"/>
      <c r="AN74" s="872"/>
      <c r="AO74" s="872"/>
      <c r="AP74" s="872">
        <v>315</v>
      </c>
      <c r="AQ74" s="872"/>
      <c r="AR74" s="872"/>
      <c r="AS74" s="872"/>
      <c r="AT74" s="872"/>
      <c r="AU74" s="872">
        <v>22</v>
      </c>
      <c r="AV74" s="872"/>
      <c r="AW74" s="872"/>
      <c r="AX74" s="872"/>
      <c r="AY74" s="872"/>
      <c r="AZ74" s="874"/>
      <c r="BA74" s="874"/>
      <c r="BB74" s="874"/>
      <c r="BC74" s="874"/>
      <c r="BD74" s="875"/>
      <c r="BE74" s="241"/>
      <c r="BF74" s="241"/>
      <c r="BG74" s="241"/>
      <c r="BH74" s="241"/>
      <c r="BI74" s="241"/>
      <c r="BJ74" s="241"/>
      <c r="BK74" s="241"/>
      <c r="BL74" s="241"/>
      <c r="BM74" s="241"/>
      <c r="BN74" s="241"/>
      <c r="BO74" s="241"/>
      <c r="BP74" s="241"/>
      <c r="BQ74" s="238">
        <v>68</v>
      </c>
      <c r="BR74" s="243"/>
      <c r="BS74" s="901"/>
      <c r="BT74" s="902"/>
      <c r="BU74" s="902"/>
      <c r="BV74" s="902"/>
      <c r="BW74" s="902"/>
      <c r="BX74" s="902"/>
      <c r="BY74" s="902"/>
      <c r="BZ74" s="902"/>
      <c r="CA74" s="902"/>
      <c r="CB74" s="902"/>
      <c r="CC74" s="902"/>
      <c r="CD74" s="902"/>
      <c r="CE74" s="902"/>
      <c r="CF74" s="902"/>
      <c r="CG74" s="907"/>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230"/>
    </row>
    <row r="75" spans="1:131" ht="26.25" customHeight="1" x14ac:dyDescent="0.15">
      <c r="A75" s="238">
        <v>8</v>
      </c>
      <c r="B75" s="915" t="s">
        <v>608</v>
      </c>
      <c r="C75" s="916"/>
      <c r="D75" s="916"/>
      <c r="E75" s="916"/>
      <c r="F75" s="916"/>
      <c r="G75" s="916"/>
      <c r="H75" s="916"/>
      <c r="I75" s="916"/>
      <c r="J75" s="916"/>
      <c r="K75" s="916"/>
      <c r="L75" s="916"/>
      <c r="M75" s="916"/>
      <c r="N75" s="916"/>
      <c r="O75" s="916"/>
      <c r="P75" s="917"/>
      <c r="Q75" s="919">
        <v>237</v>
      </c>
      <c r="R75" s="920"/>
      <c r="S75" s="920"/>
      <c r="T75" s="920"/>
      <c r="U75" s="876"/>
      <c r="V75" s="921">
        <v>150</v>
      </c>
      <c r="W75" s="920"/>
      <c r="X75" s="920"/>
      <c r="Y75" s="920"/>
      <c r="Z75" s="876"/>
      <c r="AA75" s="921">
        <v>87</v>
      </c>
      <c r="AB75" s="920"/>
      <c r="AC75" s="920"/>
      <c r="AD75" s="920"/>
      <c r="AE75" s="876"/>
      <c r="AF75" s="921">
        <v>87</v>
      </c>
      <c r="AG75" s="920"/>
      <c r="AH75" s="920"/>
      <c r="AI75" s="920"/>
      <c r="AJ75" s="876"/>
      <c r="AK75" s="921" t="s">
        <v>591</v>
      </c>
      <c r="AL75" s="920"/>
      <c r="AM75" s="920"/>
      <c r="AN75" s="920"/>
      <c r="AO75" s="876"/>
      <c r="AP75" s="921" t="s">
        <v>591</v>
      </c>
      <c r="AQ75" s="920"/>
      <c r="AR75" s="920"/>
      <c r="AS75" s="920"/>
      <c r="AT75" s="876"/>
      <c r="AU75" s="921" t="s">
        <v>591</v>
      </c>
      <c r="AV75" s="920"/>
      <c r="AW75" s="920"/>
      <c r="AX75" s="920"/>
      <c r="AY75" s="876"/>
      <c r="AZ75" s="874"/>
      <c r="BA75" s="874"/>
      <c r="BB75" s="874"/>
      <c r="BC75" s="874"/>
      <c r="BD75" s="875"/>
      <c r="BE75" s="241"/>
      <c r="BF75" s="241"/>
      <c r="BG75" s="241"/>
      <c r="BH75" s="241"/>
      <c r="BI75" s="241"/>
      <c r="BJ75" s="241"/>
      <c r="BK75" s="241"/>
      <c r="BL75" s="241"/>
      <c r="BM75" s="241"/>
      <c r="BN75" s="241"/>
      <c r="BO75" s="241"/>
      <c r="BP75" s="241"/>
      <c r="BQ75" s="238">
        <v>69</v>
      </c>
      <c r="BR75" s="243"/>
      <c r="BS75" s="901"/>
      <c r="BT75" s="902"/>
      <c r="BU75" s="902"/>
      <c r="BV75" s="902"/>
      <c r="BW75" s="902"/>
      <c r="BX75" s="902"/>
      <c r="BY75" s="902"/>
      <c r="BZ75" s="902"/>
      <c r="CA75" s="902"/>
      <c r="CB75" s="902"/>
      <c r="CC75" s="902"/>
      <c r="CD75" s="902"/>
      <c r="CE75" s="902"/>
      <c r="CF75" s="902"/>
      <c r="CG75" s="907"/>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230"/>
    </row>
    <row r="76" spans="1:131" ht="26.25" customHeight="1" x14ac:dyDescent="0.15">
      <c r="A76" s="238">
        <v>9</v>
      </c>
      <c r="B76" s="915" t="s">
        <v>609</v>
      </c>
      <c r="C76" s="916"/>
      <c r="D76" s="916"/>
      <c r="E76" s="916"/>
      <c r="F76" s="916"/>
      <c r="G76" s="916"/>
      <c r="H76" s="916"/>
      <c r="I76" s="916"/>
      <c r="J76" s="916"/>
      <c r="K76" s="916"/>
      <c r="L76" s="916"/>
      <c r="M76" s="916"/>
      <c r="N76" s="916"/>
      <c r="O76" s="916"/>
      <c r="P76" s="917"/>
      <c r="Q76" s="919">
        <v>36</v>
      </c>
      <c r="R76" s="920"/>
      <c r="S76" s="920"/>
      <c r="T76" s="920"/>
      <c r="U76" s="876"/>
      <c r="V76" s="921">
        <v>24</v>
      </c>
      <c r="W76" s="920"/>
      <c r="X76" s="920"/>
      <c r="Y76" s="920"/>
      <c r="Z76" s="876"/>
      <c r="AA76" s="921">
        <v>12</v>
      </c>
      <c r="AB76" s="920"/>
      <c r="AC76" s="920"/>
      <c r="AD76" s="920"/>
      <c r="AE76" s="876"/>
      <c r="AF76" s="921">
        <v>12</v>
      </c>
      <c r="AG76" s="920"/>
      <c r="AH76" s="920"/>
      <c r="AI76" s="920"/>
      <c r="AJ76" s="876"/>
      <c r="AK76" s="921" t="s">
        <v>591</v>
      </c>
      <c r="AL76" s="920"/>
      <c r="AM76" s="920"/>
      <c r="AN76" s="920"/>
      <c r="AO76" s="876"/>
      <c r="AP76" s="921" t="s">
        <v>591</v>
      </c>
      <c r="AQ76" s="920"/>
      <c r="AR76" s="920"/>
      <c r="AS76" s="920"/>
      <c r="AT76" s="876"/>
      <c r="AU76" s="921" t="s">
        <v>591</v>
      </c>
      <c r="AV76" s="920"/>
      <c r="AW76" s="920"/>
      <c r="AX76" s="920"/>
      <c r="AY76" s="876"/>
      <c r="AZ76" s="874"/>
      <c r="BA76" s="874"/>
      <c r="BB76" s="874"/>
      <c r="BC76" s="874"/>
      <c r="BD76" s="875"/>
      <c r="BE76" s="241"/>
      <c r="BF76" s="241"/>
      <c r="BG76" s="241"/>
      <c r="BH76" s="241"/>
      <c r="BI76" s="241"/>
      <c r="BJ76" s="241"/>
      <c r="BK76" s="241"/>
      <c r="BL76" s="241"/>
      <c r="BM76" s="241"/>
      <c r="BN76" s="241"/>
      <c r="BO76" s="241"/>
      <c r="BP76" s="241"/>
      <c r="BQ76" s="238">
        <v>70</v>
      </c>
      <c r="BR76" s="243"/>
      <c r="BS76" s="901"/>
      <c r="BT76" s="902"/>
      <c r="BU76" s="902"/>
      <c r="BV76" s="902"/>
      <c r="BW76" s="902"/>
      <c r="BX76" s="902"/>
      <c r="BY76" s="902"/>
      <c r="BZ76" s="902"/>
      <c r="CA76" s="902"/>
      <c r="CB76" s="902"/>
      <c r="CC76" s="902"/>
      <c r="CD76" s="902"/>
      <c r="CE76" s="902"/>
      <c r="CF76" s="902"/>
      <c r="CG76" s="907"/>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230"/>
    </row>
    <row r="77" spans="1:131" ht="26.25" customHeight="1" x14ac:dyDescent="0.15">
      <c r="A77" s="238">
        <v>10</v>
      </c>
      <c r="B77" s="915" t="s">
        <v>610</v>
      </c>
      <c r="C77" s="916"/>
      <c r="D77" s="916"/>
      <c r="E77" s="916"/>
      <c r="F77" s="916"/>
      <c r="G77" s="916"/>
      <c r="H77" s="916"/>
      <c r="I77" s="916"/>
      <c r="J77" s="916"/>
      <c r="K77" s="916"/>
      <c r="L77" s="916"/>
      <c r="M77" s="916"/>
      <c r="N77" s="916"/>
      <c r="O77" s="916"/>
      <c r="P77" s="917"/>
      <c r="Q77" s="919">
        <v>197</v>
      </c>
      <c r="R77" s="920"/>
      <c r="S77" s="920"/>
      <c r="T77" s="920"/>
      <c r="U77" s="876"/>
      <c r="V77" s="921">
        <v>194</v>
      </c>
      <c r="W77" s="920"/>
      <c r="X77" s="920"/>
      <c r="Y77" s="920"/>
      <c r="Z77" s="876"/>
      <c r="AA77" s="921">
        <v>3</v>
      </c>
      <c r="AB77" s="920"/>
      <c r="AC77" s="920"/>
      <c r="AD77" s="920"/>
      <c r="AE77" s="876"/>
      <c r="AF77" s="921">
        <v>3</v>
      </c>
      <c r="AG77" s="920"/>
      <c r="AH77" s="920"/>
      <c r="AI77" s="920"/>
      <c r="AJ77" s="876"/>
      <c r="AK77" s="921" t="s">
        <v>591</v>
      </c>
      <c r="AL77" s="920"/>
      <c r="AM77" s="920"/>
      <c r="AN77" s="920"/>
      <c r="AO77" s="876"/>
      <c r="AP77" s="921" t="s">
        <v>591</v>
      </c>
      <c r="AQ77" s="920"/>
      <c r="AR77" s="920"/>
      <c r="AS77" s="920"/>
      <c r="AT77" s="876"/>
      <c r="AU77" s="921" t="s">
        <v>591</v>
      </c>
      <c r="AV77" s="920"/>
      <c r="AW77" s="920"/>
      <c r="AX77" s="920"/>
      <c r="AY77" s="876"/>
      <c r="AZ77" s="874"/>
      <c r="BA77" s="874"/>
      <c r="BB77" s="874"/>
      <c r="BC77" s="874"/>
      <c r="BD77" s="875"/>
      <c r="BE77" s="241"/>
      <c r="BF77" s="241"/>
      <c r="BG77" s="241"/>
      <c r="BH77" s="241"/>
      <c r="BI77" s="241"/>
      <c r="BJ77" s="241"/>
      <c r="BK77" s="241"/>
      <c r="BL77" s="241"/>
      <c r="BM77" s="241"/>
      <c r="BN77" s="241"/>
      <c r="BO77" s="241"/>
      <c r="BP77" s="241"/>
      <c r="BQ77" s="238">
        <v>71</v>
      </c>
      <c r="BR77" s="243"/>
      <c r="BS77" s="901"/>
      <c r="BT77" s="902"/>
      <c r="BU77" s="902"/>
      <c r="BV77" s="902"/>
      <c r="BW77" s="902"/>
      <c r="BX77" s="902"/>
      <c r="BY77" s="902"/>
      <c r="BZ77" s="902"/>
      <c r="CA77" s="902"/>
      <c r="CB77" s="902"/>
      <c r="CC77" s="902"/>
      <c r="CD77" s="902"/>
      <c r="CE77" s="902"/>
      <c r="CF77" s="902"/>
      <c r="CG77" s="907"/>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230"/>
    </row>
    <row r="78" spans="1:131" ht="26.25" customHeight="1" x14ac:dyDescent="0.15">
      <c r="A78" s="238">
        <v>11</v>
      </c>
      <c r="B78" s="915" t="s">
        <v>611</v>
      </c>
      <c r="C78" s="916"/>
      <c r="D78" s="916"/>
      <c r="E78" s="916"/>
      <c r="F78" s="916"/>
      <c r="G78" s="916"/>
      <c r="H78" s="916"/>
      <c r="I78" s="916"/>
      <c r="J78" s="916"/>
      <c r="K78" s="916"/>
      <c r="L78" s="916"/>
      <c r="M78" s="916"/>
      <c r="N78" s="916"/>
      <c r="O78" s="916"/>
      <c r="P78" s="917"/>
      <c r="Q78" s="918">
        <v>243734</v>
      </c>
      <c r="R78" s="872"/>
      <c r="S78" s="872"/>
      <c r="T78" s="872"/>
      <c r="U78" s="872"/>
      <c r="V78" s="872">
        <v>232719</v>
      </c>
      <c r="W78" s="872"/>
      <c r="X78" s="872"/>
      <c r="Y78" s="872"/>
      <c r="Z78" s="872"/>
      <c r="AA78" s="872">
        <v>11015</v>
      </c>
      <c r="AB78" s="872"/>
      <c r="AC78" s="872"/>
      <c r="AD78" s="872"/>
      <c r="AE78" s="872"/>
      <c r="AF78" s="872">
        <v>11015</v>
      </c>
      <c r="AG78" s="872"/>
      <c r="AH78" s="872"/>
      <c r="AI78" s="872"/>
      <c r="AJ78" s="872"/>
      <c r="AK78" s="872" t="s">
        <v>591</v>
      </c>
      <c r="AL78" s="872"/>
      <c r="AM78" s="872"/>
      <c r="AN78" s="872"/>
      <c r="AO78" s="872"/>
      <c r="AP78" s="872" t="s">
        <v>591</v>
      </c>
      <c r="AQ78" s="872"/>
      <c r="AR78" s="872"/>
      <c r="AS78" s="872"/>
      <c r="AT78" s="872"/>
      <c r="AU78" s="872" t="s">
        <v>591</v>
      </c>
      <c r="AV78" s="872"/>
      <c r="AW78" s="872"/>
      <c r="AX78" s="872"/>
      <c r="AY78" s="872"/>
      <c r="AZ78" s="874"/>
      <c r="BA78" s="874"/>
      <c r="BB78" s="874"/>
      <c r="BC78" s="874"/>
      <c r="BD78" s="875"/>
      <c r="BE78" s="241"/>
      <c r="BF78" s="241"/>
      <c r="BG78" s="241"/>
      <c r="BH78" s="241"/>
      <c r="BI78" s="241"/>
      <c r="BJ78" s="230"/>
      <c r="BK78" s="230"/>
      <c r="BL78" s="230"/>
      <c r="BM78" s="230"/>
      <c r="BN78" s="230"/>
      <c r="BO78" s="241"/>
      <c r="BP78" s="241"/>
      <c r="BQ78" s="238">
        <v>72</v>
      </c>
      <c r="BR78" s="243"/>
      <c r="BS78" s="901"/>
      <c r="BT78" s="902"/>
      <c r="BU78" s="902"/>
      <c r="BV78" s="902"/>
      <c r="BW78" s="902"/>
      <c r="BX78" s="902"/>
      <c r="BY78" s="902"/>
      <c r="BZ78" s="902"/>
      <c r="CA78" s="902"/>
      <c r="CB78" s="902"/>
      <c r="CC78" s="902"/>
      <c r="CD78" s="902"/>
      <c r="CE78" s="902"/>
      <c r="CF78" s="902"/>
      <c r="CG78" s="907"/>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230"/>
    </row>
    <row r="79" spans="1:131" ht="26.25" customHeight="1" x14ac:dyDescent="0.15">
      <c r="A79" s="238">
        <v>12</v>
      </c>
      <c r="B79" s="915"/>
      <c r="C79" s="916"/>
      <c r="D79" s="916"/>
      <c r="E79" s="916"/>
      <c r="F79" s="916"/>
      <c r="G79" s="916"/>
      <c r="H79" s="916"/>
      <c r="I79" s="916"/>
      <c r="J79" s="916"/>
      <c r="K79" s="916"/>
      <c r="L79" s="916"/>
      <c r="M79" s="916"/>
      <c r="N79" s="916"/>
      <c r="O79" s="916"/>
      <c r="P79" s="917"/>
      <c r="Q79" s="918"/>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4"/>
      <c r="BA79" s="874"/>
      <c r="BB79" s="874"/>
      <c r="BC79" s="874"/>
      <c r="BD79" s="875"/>
      <c r="BE79" s="241"/>
      <c r="BF79" s="241"/>
      <c r="BG79" s="241"/>
      <c r="BH79" s="241"/>
      <c r="BI79" s="241"/>
      <c r="BJ79" s="230"/>
      <c r="BK79" s="230"/>
      <c r="BL79" s="230"/>
      <c r="BM79" s="230"/>
      <c r="BN79" s="230"/>
      <c r="BO79" s="241"/>
      <c r="BP79" s="241"/>
      <c r="BQ79" s="238">
        <v>73</v>
      </c>
      <c r="BR79" s="243"/>
      <c r="BS79" s="901"/>
      <c r="BT79" s="902"/>
      <c r="BU79" s="902"/>
      <c r="BV79" s="902"/>
      <c r="BW79" s="902"/>
      <c r="BX79" s="902"/>
      <c r="BY79" s="902"/>
      <c r="BZ79" s="902"/>
      <c r="CA79" s="902"/>
      <c r="CB79" s="902"/>
      <c r="CC79" s="902"/>
      <c r="CD79" s="902"/>
      <c r="CE79" s="902"/>
      <c r="CF79" s="902"/>
      <c r="CG79" s="907"/>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230"/>
    </row>
    <row r="80" spans="1:131" ht="26.25" customHeight="1" x14ac:dyDescent="0.15">
      <c r="A80" s="238">
        <v>13</v>
      </c>
      <c r="B80" s="915"/>
      <c r="C80" s="916"/>
      <c r="D80" s="916"/>
      <c r="E80" s="916"/>
      <c r="F80" s="916"/>
      <c r="G80" s="916"/>
      <c r="H80" s="916"/>
      <c r="I80" s="916"/>
      <c r="J80" s="916"/>
      <c r="K80" s="916"/>
      <c r="L80" s="916"/>
      <c r="M80" s="916"/>
      <c r="N80" s="916"/>
      <c r="O80" s="916"/>
      <c r="P80" s="917"/>
      <c r="Q80" s="918"/>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4"/>
      <c r="BA80" s="874"/>
      <c r="BB80" s="874"/>
      <c r="BC80" s="874"/>
      <c r="BD80" s="875"/>
      <c r="BE80" s="241"/>
      <c r="BF80" s="241"/>
      <c r="BG80" s="241"/>
      <c r="BH80" s="241"/>
      <c r="BI80" s="241"/>
      <c r="BJ80" s="241"/>
      <c r="BK80" s="241"/>
      <c r="BL80" s="241"/>
      <c r="BM80" s="241"/>
      <c r="BN80" s="241"/>
      <c r="BO80" s="241"/>
      <c r="BP80" s="241"/>
      <c r="BQ80" s="238">
        <v>74</v>
      </c>
      <c r="BR80" s="243"/>
      <c r="BS80" s="901"/>
      <c r="BT80" s="902"/>
      <c r="BU80" s="902"/>
      <c r="BV80" s="902"/>
      <c r="BW80" s="902"/>
      <c r="BX80" s="902"/>
      <c r="BY80" s="902"/>
      <c r="BZ80" s="902"/>
      <c r="CA80" s="902"/>
      <c r="CB80" s="902"/>
      <c r="CC80" s="902"/>
      <c r="CD80" s="902"/>
      <c r="CE80" s="902"/>
      <c r="CF80" s="902"/>
      <c r="CG80" s="907"/>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230"/>
    </row>
    <row r="81" spans="1:131" ht="26.25" customHeight="1" x14ac:dyDescent="0.15">
      <c r="A81" s="238">
        <v>14</v>
      </c>
      <c r="B81" s="915"/>
      <c r="C81" s="916"/>
      <c r="D81" s="916"/>
      <c r="E81" s="916"/>
      <c r="F81" s="916"/>
      <c r="G81" s="916"/>
      <c r="H81" s="916"/>
      <c r="I81" s="916"/>
      <c r="J81" s="916"/>
      <c r="K81" s="916"/>
      <c r="L81" s="916"/>
      <c r="M81" s="916"/>
      <c r="N81" s="916"/>
      <c r="O81" s="916"/>
      <c r="P81" s="917"/>
      <c r="Q81" s="918"/>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4"/>
      <c r="BA81" s="874"/>
      <c r="BB81" s="874"/>
      <c r="BC81" s="874"/>
      <c r="BD81" s="875"/>
      <c r="BE81" s="241"/>
      <c r="BF81" s="241"/>
      <c r="BG81" s="241"/>
      <c r="BH81" s="241"/>
      <c r="BI81" s="241"/>
      <c r="BJ81" s="241"/>
      <c r="BK81" s="241"/>
      <c r="BL81" s="241"/>
      <c r="BM81" s="241"/>
      <c r="BN81" s="241"/>
      <c r="BO81" s="241"/>
      <c r="BP81" s="241"/>
      <c r="BQ81" s="238">
        <v>75</v>
      </c>
      <c r="BR81" s="243"/>
      <c r="BS81" s="901"/>
      <c r="BT81" s="902"/>
      <c r="BU81" s="902"/>
      <c r="BV81" s="902"/>
      <c r="BW81" s="902"/>
      <c r="BX81" s="902"/>
      <c r="BY81" s="902"/>
      <c r="BZ81" s="902"/>
      <c r="CA81" s="902"/>
      <c r="CB81" s="902"/>
      <c r="CC81" s="902"/>
      <c r="CD81" s="902"/>
      <c r="CE81" s="902"/>
      <c r="CF81" s="902"/>
      <c r="CG81" s="907"/>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230"/>
    </row>
    <row r="82" spans="1:131" ht="26.25" customHeight="1" x14ac:dyDescent="0.15">
      <c r="A82" s="238">
        <v>15</v>
      </c>
      <c r="B82" s="915"/>
      <c r="C82" s="916"/>
      <c r="D82" s="916"/>
      <c r="E82" s="916"/>
      <c r="F82" s="916"/>
      <c r="G82" s="916"/>
      <c r="H82" s="916"/>
      <c r="I82" s="916"/>
      <c r="J82" s="916"/>
      <c r="K82" s="916"/>
      <c r="L82" s="916"/>
      <c r="M82" s="916"/>
      <c r="N82" s="916"/>
      <c r="O82" s="916"/>
      <c r="P82" s="917"/>
      <c r="Q82" s="918"/>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4"/>
      <c r="BA82" s="874"/>
      <c r="BB82" s="874"/>
      <c r="BC82" s="874"/>
      <c r="BD82" s="875"/>
      <c r="BE82" s="241"/>
      <c r="BF82" s="241"/>
      <c r="BG82" s="241"/>
      <c r="BH82" s="241"/>
      <c r="BI82" s="241"/>
      <c r="BJ82" s="241"/>
      <c r="BK82" s="241"/>
      <c r="BL82" s="241"/>
      <c r="BM82" s="241"/>
      <c r="BN82" s="241"/>
      <c r="BO82" s="241"/>
      <c r="BP82" s="241"/>
      <c r="BQ82" s="238">
        <v>76</v>
      </c>
      <c r="BR82" s="243"/>
      <c r="BS82" s="901"/>
      <c r="BT82" s="902"/>
      <c r="BU82" s="902"/>
      <c r="BV82" s="902"/>
      <c r="BW82" s="902"/>
      <c r="BX82" s="902"/>
      <c r="BY82" s="902"/>
      <c r="BZ82" s="902"/>
      <c r="CA82" s="902"/>
      <c r="CB82" s="902"/>
      <c r="CC82" s="902"/>
      <c r="CD82" s="902"/>
      <c r="CE82" s="902"/>
      <c r="CF82" s="902"/>
      <c r="CG82" s="907"/>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230"/>
    </row>
    <row r="83" spans="1:131" ht="26.25" customHeight="1" x14ac:dyDescent="0.15">
      <c r="A83" s="238">
        <v>16</v>
      </c>
      <c r="B83" s="915"/>
      <c r="C83" s="916"/>
      <c r="D83" s="916"/>
      <c r="E83" s="916"/>
      <c r="F83" s="916"/>
      <c r="G83" s="916"/>
      <c r="H83" s="916"/>
      <c r="I83" s="916"/>
      <c r="J83" s="916"/>
      <c r="K83" s="916"/>
      <c r="L83" s="916"/>
      <c r="M83" s="916"/>
      <c r="N83" s="916"/>
      <c r="O83" s="916"/>
      <c r="P83" s="917"/>
      <c r="Q83" s="918"/>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4"/>
      <c r="BA83" s="874"/>
      <c r="BB83" s="874"/>
      <c r="BC83" s="874"/>
      <c r="BD83" s="875"/>
      <c r="BE83" s="241"/>
      <c r="BF83" s="241"/>
      <c r="BG83" s="241"/>
      <c r="BH83" s="241"/>
      <c r="BI83" s="241"/>
      <c r="BJ83" s="241"/>
      <c r="BK83" s="241"/>
      <c r="BL83" s="241"/>
      <c r="BM83" s="241"/>
      <c r="BN83" s="241"/>
      <c r="BO83" s="241"/>
      <c r="BP83" s="241"/>
      <c r="BQ83" s="238">
        <v>77</v>
      </c>
      <c r="BR83" s="243"/>
      <c r="BS83" s="901"/>
      <c r="BT83" s="902"/>
      <c r="BU83" s="902"/>
      <c r="BV83" s="902"/>
      <c r="BW83" s="902"/>
      <c r="BX83" s="902"/>
      <c r="BY83" s="902"/>
      <c r="BZ83" s="902"/>
      <c r="CA83" s="902"/>
      <c r="CB83" s="902"/>
      <c r="CC83" s="902"/>
      <c r="CD83" s="902"/>
      <c r="CE83" s="902"/>
      <c r="CF83" s="902"/>
      <c r="CG83" s="907"/>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230"/>
    </row>
    <row r="84" spans="1:131" ht="26.25" customHeight="1" x14ac:dyDescent="0.15">
      <c r="A84" s="238">
        <v>17</v>
      </c>
      <c r="B84" s="915"/>
      <c r="C84" s="916"/>
      <c r="D84" s="916"/>
      <c r="E84" s="916"/>
      <c r="F84" s="916"/>
      <c r="G84" s="916"/>
      <c r="H84" s="916"/>
      <c r="I84" s="916"/>
      <c r="J84" s="916"/>
      <c r="K84" s="916"/>
      <c r="L84" s="916"/>
      <c r="M84" s="916"/>
      <c r="N84" s="916"/>
      <c r="O84" s="916"/>
      <c r="P84" s="917"/>
      <c r="Q84" s="918"/>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4"/>
      <c r="BA84" s="874"/>
      <c r="BB84" s="874"/>
      <c r="BC84" s="874"/>
      <c r="BD84" s="875"/>
      <c r="BE84" s="241"/>
      <c r="BF84" s="241"/>
      <c r="BG84" s="241"/>
      <c r="BH84" s="241"/>
      <c r="BI84" s="241"/>
      <c r="BJ84" s="241"/>
      <c r="BK84" s="241"/>
      <c r="BL84" s="241"/>
      <c r="BM84" s="241"/>
      <c r="BN84" s="241"/>
      <c r="BO84" s="241"/>
      <c r="BP84" s="241"/>
      <c r="BQ84" s="238">
        <v>78</v>
      </c>
      <c r="BR84" s="243"/>
      <c r="BS84" s="901"/>
      <c r="BT84" s="902"/>
      <c r="BU84" s="902"/>
      <c r="BV84" s="902"/>
      <c r="BW84" s="902"/>
      <c r="BX84" s="902"/>
      <c r="BY84" s="902"/>
      <c r="BZ84" s="902"/>
      <c r="CA84" s="902"/>
      <c r="CB84" s="902"/>
      <c r="CC84" s="902"/>
      <c r="CD84" s="902"/>
      <c r="CE84" s="902"/>
      <c r="CF84" s="902"/>
      <c r="CG84" s="907"/>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230"/>
    </row>
    <row r="85" spans="1:131" ht="26.25" customHeight="1" x14ac:dyDescent="0.15">
      <c r="A85" s="238">
        <v>18</v>
      </c>
      <c r="B85" s="915"/>
      <c r="C85" s="916"/>
      <c r="D85" s="916"/>
      <c r="E85" s="916"/>
      <c r="F85" s="916"/>
      <c r="G85" s="916"/>
      <c r="H85" s="916"/>
      <c r="I85" s="916"/>
      <c r="J85" s="916"/>
      <c r="K85" s="916"/>
      <c r="L85" s="916"/>
      <c r="M85" s="916"/>
      <c r="N85" s="916"/>
      <c r="O85" s="916"/>
      <c r="P85" s="917"/>
      <c r="Q85" s="918"/>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4"/>
      <c r="BA85" s="874"/>
      <c r="BB85" s="874"/>
      <c r="BC85" s="874"/>
      <c r="BD85" s="875"/>
      <c r="BE85" s="241"/>
      <c r="BF85" s="241"/>
      <c r="BG85" s="241"/>
      <c r="BH85" s="241"/>
      <c r="BI85" s="241"/>
      <c r="BJ85" s="241"/>
      <c r="BK85" s="241"/>
      <c r="BL85" s="241"/>
      <c r="BM85" s="241"/>
      <c r="BN85" s="241"/>
      <c r="BO85" s="241"/>
      <c r="BP85" s="241"/>
      <c r="BQ85" s="238">
        <v>79</v>
      </c>
      <c r="BR85" s="243"/>
      <c r="BS85" s="901"/>
      <c r="BT85" s="902"/>
      <c r="BU85" s="902"/>
      <c r="BV85" s="902"/>
      <c r="BW85" s="902"/>
      <c r="BX85" s="902"/>
      <c r="BY85" s="902"/>
      <c r="BZ85" s="902"/>
      <c r="CA85" s="902"/>
      <c r="CB85" s="902"/>
      <c r="CC85" s="902"/>
      <c r="CD85" s="902"/>
      <c r="CE85" s="902"/>
      <c r="CF85" s="902"/>
      <c r="CG85" s="907"/>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230"/>
    </row>
    <row r="86" spans="1:131" ht="26.25" customHeight="1" x14ac:dyDescent="0.15">
      <c r="A86" s="238">
        <v>19</v>
      </c>
      <c r="B86" s="915"/>
      <c r="C86" s="916"/>
      <c r="D86" s="916"/>
      <c r="E86" s="916"/>
      <c r="F86" s="916"/>
      <c r="G86" s="916"/>
      <c r="H86" s="916"/>
      <c r="I86" s="916"/>
      <c r="J86" s="916"/>
      <c r="K86" s="916"/>
      <c r="L86" s="916"/>
      <c r="M86" s="916"/>
      <c r="N86" s="916"/>
      <c r="O86" s="916"/>
      <c r="P86" s="917"/>
      <c r="Q86" s="918"/>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4"/>
      <c r="BA86" s="874"/>
      <c r="BB86" s="874"/>
      <c r="BC86" s="874"/>
      <c r="BD86" s="875"/>
      <c r="BE86" s="241"/>
      <c r="BF86" s="241"/>
      <c r="BG86" s="241"/>
      <c r="BH86" s="241"/>
      <c r="BI86" s="241"/>
      <c r="BJ86" s="241"/>
      <c r="BK86" s="241"/>
      <c r="BL86" s="241"/>
      <c r="BM86" s="241"/>
      <c r="BN86" s="241"/>
      <c r="BO86" s="241"/>
      <c r="BP86" s="241"/>
      <c r="BQ86" s="238">
        <v>80</v>
      </c>
      <c r="BR86" s="243"/>
      <c r="BS86" s="901"/>
      <c r="BT86" s="902"/>
      <c r="BU86" s="902"/>
      <c r="BV86" s="902"/>
      <c r="BW86" s="902"/>
      <c r="BX86" s="902"/>
      <c r="BY86" s="902"/>
      <c r="BZ86" s="902"/>
      <c r="CA86" s="902"/>
      <c r="CB86" s="902"/>
      <c r="CC86" s="902"/>
      <c r="CD86" s="902"/>
      <c r="CE86" s="902"/>
      <c r="CF86" s="902"/>
      <c r="CG86" s="907"/>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230"/>
    </row>
    <row r="87" spans="1:131" ht="26.25" customHeight="1" x14ac:dyDescent="0.15">
      <c r="A87" s="244">
        <v>20</v>
      </c>
      <c r="B87" s="922"/>
      <c r="C87" s="923"/>
      <c r="D87" s="923"/>
      <c r="E87" s="923"/>
      <c r="F87" s="923"/>
      <c r="G87" s="923"/>
      <c r="H87" s="923"/>
      <c r="I87" s="923"/>
      <c r="J87" s="923"/>
      <c r="K87" s="923"/>
      <c r="L87" s="923"/>
      <c r="M87" s="923"/>
      <c r="N87" s="923"/>
      <c r="O87" s="923"/>
      <c r="P87" s="924"/>
      <c r="Q87" s="925"/>
      <c r="R87" s="926"/>
      <c r="S87" s="926"/>
      <c r="T87" s="926"/>
      <c r="U87" s="926"/>
      <c r="V87" s="926"/>
      <c r="W87" s="926"/>
      <c r="X87" s="926"/>
      <c r="Y87" s="926"/>
      <c r="Z87" s="926"/>
      <c r="AA87" s="926"/>
      <c r="AB87" s="926"/>
      <c r="AC87" s="926"/>
      <c r="AD87" s="926"/>
      <c r="AE87" s="926"/>
      <c r="AF87" s="926"/>
      <c r="AG87" s="926"/>
      <c r="AH87" s="926"/>
      <c r="AI87" s="926"/>
      <c r="AJ87" s="926"/>
      <c r="AK87" s="926"/>
      <c r="AL87" s="926"/>
      <c r="AM87" s="926"/>
      <c r="AN87" s="926"/>
      <c r="AO87" s="926"/>
      <c r="AP87" s="926"/>
      <c r="AQ87" s="926"/>
      <c r="AR87" s="926"/>
      <c r="AS87" s="926"/>
      <c r="AT87" s="926"/>
      <c r="AU87" s="926"/>
      <c r="AV87" s="926"/>
      <c r="AW87" s="926"/>
      <c r="AX87" s="926"/>
      <c r="AY87" s="926"/>
      <c r="AZ87" s="927"/>
      <c r="BA87" s="927"/>
      <c r="BB87" s="927"/>
      <c r="BC87" s="927"/>
      <c r="BD87" s="928"/>
      <c r="BE87" s="241"/>
      <c r="BF87" s="241"/>
      <c r="BG87" s="241"/>
      <c r="BH87" s="241"/>
      <c r="BI87" s="241"/>
      <c r="BJ87" s="241"/>
      <c r="BK87" s="241"/>
      <c r="BL87" s="241"/>
      <c r="BM87" s="241"/>
      <c r="BN87" s="241"/>
      <c r="BO87" s="241"/>
      <c r="BP87" s="241"/>
      <c r="BQ87" s="238">
        <v>81</v>
      </c>
      <c r="BR87" s="243"/>
      <c r="BS87" s="901"/>
      <c r="BT87" s="902"/>
      <c r="BU87" s="902"/>
      <c r="BV87" s="902"/>
      <c r="BW87" s="902"/>
      <c r="BX87" s="902"/>
      <c r="BY87" s="902"/>
      <c r="BZ87" s="902"/>
      <c r="CA87" s="902"/>
      <c r="CB87" s="902"/>
      <c r="CC87" s="902"/>
      <c r="CD87" s="902"/>
      <c r="CE87" s="902"/>
      <c r="CF87" s="902"/>
      <c r="CG87" s="907"/>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230"/>
    </row>
    <row r="88" spans="1:131" ht="26.25" customHeight="1" thickBot="1" x14ac:dyDescent="0.2">
      <c r="A88" s="240" t="s">
        <v>397</v>
      </c>
      <c r="B88" s="830" t="s">
        <v>430</v>
      </c>
      <c r="C88" s="831"/>
      <c r="D88" s="831"/>
      <c r="E88" s="831"/>
      <c r="F88" s="831"/>
      <c r="G88" s="831"/>
      <c r="H88" s="831"/>
      <c r="I88" s="831"/>
      <c r="J88" s="831"/>
      <c r="K88" s="831"/>
      <c r="L88" s="831"/>
      <c r="M88" s="831"/>
      <c r="N88" s="831"/>
      <c r="O88" s="831"/>
      <c r="P88" s="832"/>
      <c r="Q88" s="882"/>
      <c r="R88" s="883"/>
      <c r="S88" s="883"/>
      <c r="T88" s="883"/>
      <c r="U88" s="883"/>
      <c r="V88" s="883"/>
      <c r="W88" s="883"/>
      <c r="X88" s="883"/>
      <c r="Y88" s="883"/>
      <c r="Z88" s="883"/>
      <c r="AA88" s="883"/>
      <c r="AB88" s="883"/>
      <c r="AC88" s="883"/>
      <c r="AD88" s="883"/>
      <c r="AE88" s="883"/>
      <c r="AF88" s="886">
        <v>11730</v>
      </c>
      <c r="AG88" s="886"/>
      <c r="AH88" s="886"/>
      <c r="AI88" s="886"/>
      <c r="AJ88" s="886"/>
      <c r="AK88" s="883"/>
      <c r="AL88" s="883"/>
      <c r="AM88" s="883"/>
      <c r="AN88" s="883"/>
      <c r="AO88" s="883"/>
      <c r="AP88" s="886">
        <v>315</v>
      </c>
      <c r="AQ88" s="886"/>
      <c r="AR88" s="886"/>
      <c r="AS88" s="886"/>
      <c r="AT88" s="886"/>
      <c r="AU88" s="886">
        <v>22</v>
      </c>
      <c r="AV88" s="886"/>
      <c r="AW88" s="886"/>
      <c r="AX88" s="886"/>
      <c r="AY88" s="886"/>
      <c r="AZ88" s="891"/>
      <c r="BA88" s="891"/>
      <c r="BB88" s="891"/>
      <c r="BC88" s="891"/>
      <c r="BD88" s="892"/>
      <c r="BE88" s="241"/>
      <c r="BF88" s="241"/>
      <c r="BG88" s="241"/>
      <c r="BH88" s="241"/>
      <c r="BI88" s="241"/>
      <c r="BJ88" s="241"/>
      <c r="BK88" s="241"/>
      <c r="BL88" s="241"/>
      <c r="BM88" s="241"/>
      <c r="BN88" s="241"/>
      <c r="BO88" s="241"/>
      <c r="BP88" s="241"/>
      <c r="BQ88" s="238">
        <v>82</v>
      </c>
      <c r="BR88" s="243"/>
      <c r="BS88" s="901"/>
      <c r="BT88" s="902"/>
      <c r="BU88" s="902"/>
      <c r="BV88" s="902"/>
      <c r="BW88" s="902"/>
      <c r="BX88" s="902"/>
      <c r="BY88" s="902"/>
      <c r="BZ88" s="902"/>
      <c r="CA88" s="902"/>
      <c r="CB88" s="902"/>
      <c r="CC88" s="902"/>
      <c r="CD88" s="902"/>
      <c r="CE88" s="902"/>
      <c r="CF88" s="902"/>
      <c r="CG88" s="907"/>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1"/>
      <c r="BT89" s="902"/>
      <c r="BU89" s="902"/>
      <c r="BV89" s="902"/>
      <c r="BW89" s="902"/>
      <c r="BX89" s="902"/>
      <c r="BY89" s="902"/>
      <c r="BZ89" s="902"/>
      <c r="CA89" s="902"/>
      <c r="CB89" s="902"/>
      <c r="CC89" s="902"/>
      <c r="CD89" s="902"/>
      <c r="CE89" s="902"/>
      <c r="CF89" s="902"/>
      <c r="CG89" s="907"/>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1"/>
      <c r="BT90" s="902"/>
      <c r="BU90" s="902"/>
      <c r="BV90" s="902"/>
      <c r="BW90" s="902"/>
      <c r="BX90" s="902"/>
      <c r="BY90" s="902"/>
      <c r="BZ90" s="902"/>
      <c r="CA90" s="902"/>
      <c r="CB90" s="902"/>
      <c r="CC90" s="902"/>
      <c r="CD90" s="902"/>
      <c r="CE90" s="902"/>
      <c r="CF90" s="902"/>
      <c r="CG90" s="907"/>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1"/>
      <c r="BT91" s="902"/>
      <c r="BU91" s="902"/>
      <c r="BV91" s="902"/>
      <c r="BW91" s="902"/>
      <c r="BX91" s="902"/>
      <c r="BY91" s="902"/>
      <c r="BZ91" s="902"/>
      <c r="CA91" s="902"/>
      <c r="CB91" s="902"/>
      <c r="CC91" s="902"/>
      <c r="CD91" s="902"/>
      <c r="CE91" s="902"/>
      <c r="CF91" s="902"/>
      <c r="CG91" s="907"/>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1"/>
      <c r="BT92" s="902"/>
      <c r="BU92" s="902"/>
      <c r="BV92" s="902"/>
      <c r="BW92" s="902"/>
      <c r="BX92" s="902"/>
      <c r="BY92" s="902"/>
      <c r="BZ92" s="902"/>
      <c r="CA92" s="902"/>
      <c r="CB92" s="902"/>
      <c r="CC92" s="902"/>
      <c r="CD92" s="902"/>
      <c r="CE92" s="902"/>
      <c r="CF92" s="902"/>
      <c r="CG92" s="907"/>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1"/>
      <c r="BT93" s="902"/>
      <c r="BU93" s="902"/>
      <c r="BV93" s="902"/>
      <c r="BW93" s="902"/>
      <c r="BX93" s="902"/>
      <c r="BY93" s="902"/>
      <c r="BZ93" s="902"/>
      <c r="CA93" s="902"/>
      <c r="CB93" s="902"/>
      <c r="CC93" s="902"/>
      <c r="CD93" s="902"/>
      <c r="CE93" s="902"/>
      <c r="CF93" s="902"/>
      <c r="CG93" s="907"/>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1"/>
      <c r="BT94" s="902"/>
      <c r="BU94" s="902"/>
      <c r="BV94" s="902"/>
      <c r="BW94" s="902"/>
      <c r="BX94" s="902"/>
      <c r="BY94" s="902"/>
      <c r="BZ94" s="902"/>
      <c r="CA94" s="902"/>
      <c r="CB94" s="902"/>
      <c r="CC94" s="902"/>
      <c r="CD94" s="902"/>
      <c r="CE94" s="902"/>
      <c r="CF94" s="902"/>
      <c r="CG94" s="907"/>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1"/>
      <c r="BT95" s="902"/>
      <c r="BU95" s="902"/>
      <c r="BV95" s="902"/>
      <c r="BW95" s="902"/>
      <c r="BX95" s="902"/>
      <c r="BY95" s="902"/>
      <c r="BZ95" s="902"/>
      <c r="CA95" s="902"/>
      <c r="CB95" s="902"/>
      <c r="CC95" s="902"/>
      <c r="CD95" s="902"/>
      <c r="CE95" s="902"/>
      <c r="CF95" s="902"/>
      <c r="CG95" s="907"/>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1"/>
      <c r="BT96" s="902"/>
      <c r="BU96" s="902"/>
      <c r="BV96" s="902"/>
      <c r="BW96" s="902"/>
      <c r="BX96" s="902"/>
      <c r="BY96" s="902"/>
      <c r="BZ96" s="902"/>
      <c r="CA96" s="902"/>
      <c r="CB96" s="902"/>
      <c r="CC96" s="902"/>
      <c r="CD96" s="902"/>
      <c r="CE96" s="902"/>
      <c r="CF96" s="902"/>
      <c r="CG96" s="907"/>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1"/>
      <c r="BT97" s="902"/>
      <c r="BU97" s="902"/>
      <c r="BV97" s="902"/>
      <c r="BW97" s="902"/>
      <c r="BX97" s="902"/>
      <c r="BY97" s="902"/>
      <c r="BZ97" s="902"/>
      <c r="CA97" s="902"/>
      <c r="CB97" s="902"/>
      <c r="CC97" s="902"/>
      <c r="CD97" s="902"/>
      <c r="CE97" s="902"/>
      <c r="CF97" s="902"/>
      <c r="CG97" s="907"/>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1"/>
      <c r="BT98" s="902"/>
      <c r="BU98" s="902"/>
      <c r="BV98" s="902"/>
      <c r="BW98" s="902"/>
      <c r="BX98" s="902"/>
      <c r="BY98" s="902"/>
      <c r="BZ98" s="902"/>
      <c r="CA98" s="902"/>
      <c r="CB98" s="902"/>
      <c r="CC98" s="902"/>
      <c r="CD98" s="902"/>
      <c r="CE98" s="902"/>
      <c r="CF98" s="902"/>
      <c r="CG98" s="907"/>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1"/>
      <c r="BT99" s="902"/>
      <c r="BU99" s="902"/>
      <c r="BV99" s="902"/>
      <c r="BW99" s="902"/>
      <c r="BX99" s="902"/>
      <c r="BY99" s="902"/>
      <c r="BZ99" s="902"/>
      <c r="CA99" s="902"/>
      <c r="CB99" s="902"/>
      <c r="CC99" s="902"/>
      <c r="CD99" s="902"/>
      <c r="CE99" s="902"/>
      <c r="CF99" s="902"/>
      <c r="CG99" s="907"/>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1"/>
      <c r="BT100" s="902"/>
      <c r="BU100" s="902"/>
      <c r="BV100" s="902"/>
      <c r="BW100" s="902"/>
      <c r="BX100" s="902"/>
      <c r="BY100" s="902"/>
      <c r="BZ100" s="902"/>
      <c r="CA100" s="902"/>
      <c r="CB100" s="902"/>
      <c r="CC100" s="902"/>
      <c r="CD100" s="902"/>
      <c r="CE100" s="902"/>
      <c r="CF100" s="902"/>
      <c r="CG100" s="907"/>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1"/>
      <c r="BT101" s="902"/>
      <c r="BU101" s="902"/>
      <c r="BV101" s="902"/>
      <c r="BW101" s="902"/>
      <c r="BX101" s="902"/>
      <c r="BY101" s="902"/>
      <c r="BZ101" s="902"/>
      <c r="CA101" s="902"/>
      <c r="CB101" s="902"/>
      <c r="CC101" s="902"/>
      <c r="CD101" s="902"/>
      <c r="CE101" s="902"/>
      <c r="CF101" s="902"/>
      <c r="CG101" s="907"/>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830" t="s">
        <v>431</v>
      </c>
      <c r="BS102" s="831"/>
      <c r="BT102" s="831"/>
      <c r="BU102" s="831"/>
      <c r="BV102" s="831"/>
      <c r="BW102" s="831"/>
      <c r="BX102" s="831"/>
      <c r="BY102" s="831"/>
      <c r="BZ102" s="831"/>
      <c r="CA102" s="831"/>
      <c r="CB102" s="831"/>
      <c r="CC102" s="831"/>
      <c r="CD102" s="831"/>
      <c r="CE102" s="831"/>
      <c r="CF102" s="831"/>
      <c r="CG102" s="832"/>
      <c r="CH102" s="929"/>
      <c r="CI102" s="930"/>
      <c r="CJ102" s="930"/>
      <c r="CK102" s="930"/>
      <c r="CL102" s="931"/>
      <c r="CM102" s="929"/>
      <c r="CN102" s="930"/>
      <c r="CO102" s="930"/>
      <c r="CP102" s="930"/>
      <c r="CQ102" s="931"/>
      <c r="CR102" s="932">
        <v>1100</v>
      </c>
      <c r="CS102" s="894"/>
      <c r="CT102" s="894"/>
      <c r="CU102" s="894"/>
      <c r="CV102" s="933"/>
      <c r="CW102" s="932">
        <v>30</v>
      </c>
      <c r="CX102" s="894"/>
      <c r="CY102" s="894"/>
      <c r="CZ102" s="894"/>
      <c r="DA102" s="933"/>
      <c r="DB102" s="932"/>
      <c r="DC102" s="894"/>
      <c r="DD102" s="894"/>
      <c r="DE102" s="894"/>
      <c r="DF102" s="933"/>
      <c r="DG102" s="932">
        <v>600</v>
      </c>
      <c r="DH102" s="894"/>
      <c r="DI102" s="894"/>
      <c r="DJ102" s="894"/>
      <c r="DK102" s="933"/>
      <c r="DL102" s="932"/>
      <c r="DM102" s="894"/>
      <c r="DN102" s="894"/>
      <c r="DO102" s="894"/>
      <c r="DP102" s="933"/>
      <c r="DQ102" s="932"/>
      <c r="DR102" s="894"/>
      <c r="DS102" s="894"/>
      <c r="DT102" s="894"/>
      <c r="DU102" s="933"/>
      <c r="DV102" s="830"/>
      <c r="DW102" s="831"/>
      <c r="DX102" s="831"/>
      <c r="DY102" s="831"/>
      <c r="DZ102" s="956"/>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7" t="s">
        <v>432</v>
      </c>
      <c r="BR103" s="957"/>
      <c r="BS103" s="957"/>
      <c r="BT103" s="957"/>
      <c r="BU103" s="957"/>
      <c r="BV103" s="957"/>
      <c r="BW103" s="957"/>
      <c r="BX103" s="957"/>
      <c r="BY103" s="957"/>
      <c r="BZ103" s="957"/>
      <c r="CA103" s="957"/>
      <c r="CB103" s="957"/>
      <c r="CC103" s="957"/>
      <c r="CD103" s="957"/>
      <c r="CE103" s="957"/>
      <c r="CF103" s="957"/>
      <c r="CG103" s="957"/>
      <c r="CH103" s="957"/>
      <c r="CI103" s="957"/>
      <c r="CJ103" s="957"/>
      <c r="CK103" s="957"/>
      <c r="CL103" s="957"/>
      <c r="CM103" s="957"/>
      <c r="CN103" s="957"/>
      <c r="CO103" s="957"/>
      <c r="CP103" s="957"/>
      <c r="CQ103" s="957"/>
      <c r="CR103" s="957"/>
      <c r="CS103" s="957"/>
      <c r="CT103" s="957"/>
      <c r="CU103" s="957"/>
      <c r="CV103" s="957"/>
      <c r="CW103" s="957"/>
      <c r="CX103" s="957"/>
      <c r="CY103" s="957"/>
      <c r="CZ103" s="957"/>
      <c r="DA103" s="957"/>
      <c r="DB103" s="957"/>
      <c r="DC103" s="957"/>
      <c r="DD103" s="957"/>
      <c r="DE103" s="957"/>
      <c r="DF103" s="957"/>
      <c r="DG103" s="957"/>
      <c r="DH103" s="957"/>
      <c r="DI103" s="957"/>
      <c r="DJ103" s="957"/>
      <c r="DK103" s="957"/>
      <c r="DL103" s="957"/>
      <c r="DM103" s="957"/>
      <c r="DN103" s="957"/>
      <c r="DO103" s="957"/>
      <c r="DP103" s="957"/>
      <c r="DQ103" s="957"/>
      <c r="DR103" s="957"/>
      <c r="DS103" s="957"/>
      <c r="DT103" s="957"/>
      <c r="DU103" s="957"/>
      <c r="DV103" s="957"/>
      <c r="DW103" s="957"/>
      <c r="DX103" s="957"/>
      <c r="DY103" s="957"/>
      <c r="DZ103" s="957"/>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8" t="s">
        <v>433</v>
      </c>
      <c r="BR104" s="958"/>
      <c r="BS104" s="958"/>
      <c r="BT104" s="958"/>
      <c r="BU104" s="958"/>
      <c r="BV104" s="958"/>
      <c r="BW104" s="958"/>
      <c r="BX104" s="958"/>
      <c r="BY104" s="958"/>
      <c r="BZ104" s="958"/>
      <c r="CA104" s="958"/>
      <c r="CB104" s="958"/>
      <c r="CC104" s="958"/>
      <c r="CD104" s="958"/>
      <c r="CE104" s="958"/>
      <c r="CF104" s="958"/>
      <c r="CG104" s="958"/>
      <c r="CH104" s="958"/>
      <c r="CI104" s="958"/>
      <c r="CJ104" s="958"/>
      <c r="CK104" s="958"/>
      <c r="CL104" s="958"/>
      <c r="CM104" s="958"/>
      <c r="CN104" s="958"/>
      <c r="CO104" s="958"/>
      <c r="CP104" s="958"/>
      <c r="CQ104" s="958"/>
      <c r="CR104" s="958"/>
      <c r="CS104" s="958"/>
      <c r="CT104" s="958"/>
      <c r="CU104" s="958"/>
      <c r="CV104" s="958"/>
      <c r="CW104" s="958"/>
      <c r="CX104" s="958"/>
      <c r="CY104" s="958"/>
      <c r="CZ104" s="958"/>
      <c r="DA104" s="958"/>
      <c r="DB104" s="958"/>
      <c r="DC104" s="958"/>
      <c r="DD104" s="958"/>
      <c r="DE104" s="958"/>
      <c r="DF104" s="958"/>
      <c r="DG104" s="958"/>
      <c r="DH104" s="958"/>
      <c r="DI104" s="958"/>
      <c r="DJ104" s="958"/>
      <c r="DK104" s="958"/>
      <c r="DL104" s="958"/>
      <c r="DM104" s="958"/>
      <c r="DN104" s="958"/>
      <c r="DO104" s="958"/>
      <c r="DP104" s="958"/>
      <c r="DQ104" s="958"/>
      <c r="DR104" s="958"/>
      <c r="DS104" s="958"/>
      <c r="DT104" s="958"/>
      <c r="DU104" s="958"/>
      <c r="DV104" s="958"/>
      <c r="DW104" s="958"/>
      <c r="DX104" s="958"/>
      <c r="DY104" s="958"/>
      <c r="DZ104" s="958"/>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9" t="s">
        <v>436</v>
      </c>
      <c r="B108" s="960"/>
      <c r="C108" s="960"/>
      <c r="D108" s="960"/>
      <c r="E108" s="960"/>
      <c r="F108" s="960"/>
      <c r="G108" s="960"/>
      <c r="H108" s="960"/>
      <c r="I108" s="960"/>
      <c r="J108" s="960"/>
      <c r="K108" s="960"/>
      <c r="L108" s="960"/>
      <c r="M108" s="960"/>
      <c r="N108" s="960"/>
      <c r="O108" s="960"/>
      <c r="P108" s="960"/>
      <c r="Q108" s="960"/>
      <c r="R108" s="960"/>
      <c r="S108" s="960"/>
      <c r="T108" s="960"/>
      <c r="U108" s="960"/>
      <c r="V108" s="960"/>
      <c r="W108" s="960"/>
      <c r="X108" s="960"/>
      <c r="Y108" s="960"/>
      <c r="Z108" s="960"/>
      <c r="AA108" s="960"/>
      <c r="AB108" s="960"/>
      <c r="AC108" s="960"/>
      <c r="AD108" s="960"/>
      <c r="AE108" s="960"/>
      <c r="AF108" s="960"/>
      <c r="AG108" s="960"/>
      <c r="AH108" s="960"/>
      <c r="AI108" s="960"/>
      <c r="AJ108" s="960"/>
      <c r="AK108" s="960"/>
      <c r="AL108" s="960"/>
      <c r="AM108" s="960"/>
      <c r="AN108" s="960"/>
      <c r="AO108" s="960"/>
      <c r="AP108" s="960"/>
      <c r="AQ108" s="960"/>
      <c r="AR108" s="960"/>
      <c r="AS108" s="960"/>
      <c r="AT108" s="961"/>
      <c r="AU108" s="959" t="s">
        <v>437</v>
      </c>
      <c r="AV108" s="960"/>
      <c r="AW108" s="960"/>
      <c r="AX108" s="960"/>
      <c r="AY108" s="960"/>
      <c r="AZ108" s="960"/>
      <c r="BA108" s="960"/>
      <c r="BB108" s="960"/>
      <c r="BC108" s="960"/>
      <c r="BD108" s="960"/>
      <c r="BE108" s="960"/>
      <c r="BF108" s="960"/>
      <c r="BG108" s="960"/>
      <c r="BH108" s="960"/>
      <c r="BI108" s="960"/>
      <c r="BJ108" s="960"/>
      <c r="BK108" s="960"/>
      <c r="BL108" s="960"/>
      <c r="BM108" s="960"/>
      <c r="BN108" s="960"/>
      <c r="BO108" s="960"/>
      <c r="BP108" s="960"/>
      <c r="BQ108" s="960"/>
      <c r="BR108" s="960"/>
      <c r="BS108" s="960"/>
      <c r="BT108" s="960"/>
      <c r="BU108" s="960"/>
      <c r="BV108" s="960"/>
      <c r="BW108" s="960"/>
      <c r="BX108" s="960"/>
      <c r="BY108" s="960"/>
      <c r="BZ108" s="960"/>
      <c r="CA108" s="960"/>
      <c r="CB108" s="960"/>
      <c r="CC108" s="960"/>
      <c r="CD108" s="960"/>
      <c r="CE108" s="960"/>
      <c r="CF108" s="960"/>
      <c r="CG108" s="960"/>
      <c r="CH108" s="960"/>
      <c r="CI108" s="960"/>
      <c r="CJ108" s="960"/>
      <c r="CK108" s="960"/>
      <c r="CL108" s="960"/>
      <c r="CM108" s="960"/>
      <c r="CN108" s="960"/>
      <c r="CO108" s="960"/>
      <c r="CP108" s="960"/>
      <c r="CQ108" s="960"/>
      <c r="CR108" s="960"/>
      <c r="CS108" s="960"/>
      <c r="CT108" s="960"/>
      <c r="CU108" s="960"/>
      <c r="CV108" s="960"/>
      <c r="CW108" s="960"/>
      <c r="CX108" s="960"/>
      <c r="CY108" s="960"/>
      <c r="CZ108" s="960"/>
      <c r="DA108" s="960"/>
      <c r="DB108" s="960"/>
      <c r="DC108" s="960"/>
      <c r="DD108" s="960"/>
      <c r="DE108" s="960"/>
      <c r="DF108" s="960"/>
      <c r="DG108" s="960"/>
      <c r="DH108" s="960"/>
      <c r="DI108" s="960"/>
      <c r="DJ108" s="960"/>
      <c r="DK108" s="960"/>
      <c r="DL108" s="960"/>
      <c r="DM108" s="960"/>
      <c r="DN108" s="960"/>
      <c r="DO108" s="960"/>
      <c r="DP108" s="960"/>
      <c r="DQ108" s="960"/>
      <c r="DR108" s="960"/>
      <c r="DS108" s="960"/>
      <c r="DT108" s="960"/>
      <c r="DU108" s="960"/>
      <c r="DV108" s="960"/>
      <c r="DW108" s="960"/>
      <c r="DX108" s="960"/>
      <c r="DY108" s="960"/>
      <c r="DZ108" s="961"/>
    </row>
    <row r="109" spans="1:131" s="230" customFormat="1" ht="26.25" customHeight="1" x14ac:dyDescent="0.15">
      <c r="A109" s="954" t="s">
        <v>438</v>
      </c>
      <c r="B109" s="935"/>
      <c r="C109" s="935"/>
      <c r="D109" s="935"/>
      <c r="E109" s="935"/>
      <c r="F109" s="935"/>
      <c r="G109" s="935"/>
      <c r="H109" s="935"/>
      <c r="I109" s="935"/>
      <c r="J109" s="935"/>
      <c r="K109" s="935"/>
      <c r="L109" s="935"/>
      <c r="M109" s="935"/>
      <c r="N109" s="935"/>
      <c r="O109" s="935"/>
      <c r="P109" s="935"/>
      <c r="Q109" s="935"/>
      <c r="R109" s="935"/>
      <c r="S109" s="935"/>
      <c r="T109" s="935"/>
      <c r="U109" s="935"/>
      <c r="V109" s="935"/>
      <c r="W109" s="935"/>
      <c r="X109" s="935"/>
      <c r="Y109" s="935"/>
      <c r="Z109" s="936"/>
      <c r="AA109" s="934" t="s">
        <v>439</v>
      </c>
      <c r="AB109" s="935"/>
      <c r="AC109" s="935"/>
      <c r="AD109" s="935"/>
      <c r="AE109" s="936"/>
      <c r="AF109" s="934" t="s">
        <v>440</v>
      </c>
      <c r="AG109" s="935"/>
      <c r="AH109" s="935"/>
      <c r="AI109" s="935"/>
      <c r="AJ109" s="936"/>
      <c r="AK109" s="934" t="s">
        <v>312</v>
      </c>
      <c r="AL109" s="935"/>
      <c r="AM109" s="935"/>
      <c r="AN109" s="935"/>
      <c r="AO109" s="936"/>
      <c r="AP109" s="934" t="s">
        <v>441</v>
      </c>
      <c r="AQ109" s="935"/>
      <c r="AR109" s="935"/>
      <c r="AS109" s="935"/>
      <c r="AT109" s="937"/>
      <c r="AU109" s="954" t="s">
        <v>438</v>
      </c>
      <c r="AV109" s="935"/>
      <c r="AW109" s="935"/>
      <c r="AX109" s="935"/>
      <c r="AY109" s="935"/>
      <c r="AZ109" s="935"/>
      <c r="BA109" s="935"/>
      <c r="BB109" s="935"/>
      <c r="BC109" s="935"/>
      <c r="BD109" s="935"/>
      <c r="BE109" s="935"/>
      <c r="BF109" s="935"/>
      <c r="BG109" s="935"/>
      <c r="BH109" s="935"/>
      <c r="BI109" s="935"/>
      <c r="BJ109" s="935"/>
      <c r="BK109" s="935"/>
      <c r="BL109" s="935"/>
      <c r="BM109" s="935"/>
      <c r="BN109" s="935"/>
      <c r="BO109" s="935"/>
      <c r="BP109" s="936"/>
      <c r="BQ109" s="934" t="s">
        <v>439</v>
      </c>
      <c r="BR109" s="935"/>
      <c r="BS109" s="935"/>
      <c r="BT109" s="935"/>
      <c r="BU109" s="936"/>
      <c r="BV109" s="934" t="s">
        <v>440</v>
      </c>
      <c r="BW109" s="935"/>
      <c r="BX109" s="935"/>
      <c r="BY109" s="935"/>
      <c r="BZ109" s="936"/>
      <c r="CA109" s="934" t="s">
        <v>312</v>
      </c>
      <c r="CB109" s="935"/>
      <c r="CC109" s="935"/>
      <c r="CD109" s="935"/>
      <c r="CE109" s="936"/>
      <c r="CF109" s="955" t="s">
        <v>441</v>
      </c>
      <c r="CG109" s="955"/>
      <c r="CH109" s="955"/>
      <c r="CI109" s="955"/>
      <c r="CJ109" s="955"/>
      <c r="CK109" s="934" t="s">
        <v>442</v>
      </c>
      <c r="CL109" s="935"/>
      <c r="CM109" s="935"/>
      <c r="CN109" s="935"/>
      <c r="CO109" s="935"/>
      <c r="CP109" s="935"/>
      <c r="CQ109" s="935"/>
      <c r="CR109" s="935"/>
      <c r="CS109" s="935"/>
      <c r="CT109" s="935"/>
      <c r="CU109" s="935"/>
      <c r="CV109" s="935"/>
      <c r="CW109" s="935"/>
      <c r="CX109" s="935"/>
      <c r="CY109" s="935"/>
      <c r="CZ109" s="935"/>
      <c r="DA109" s="935"/>
      <c r="DB109" s="935"/>
      <c r="DC109" s="935"/>
      <c r="DD109" s="935"/>
      <c r="DE109" s="935"/>
      <c r="DF109" s="936"/>
      <c r="DG109" s="934" t="s">
        <v>439</v>
      </c>
      <c r="DH109" s="935"/>
      <c r="DI109" s="935"/>
      <c r="DJ109" s="935"/>
      <c r="DK109" s="936"/>
      <c r="DL109" s="934" t="s">
        <v>440</v>
      </c>
      <c r="DM109" s="935"/>
      <c r="DN109" s="935"/>
      <c r="DO109" s="935"/>
      <c r="DP109" s="936"/>
      <c r="DQ109" s="934" t="s">
        <v>312</v>
      </c>
      <c r="DR109" s="935"/>
      <c r="DS109" s="935"/>
      <c r="DT109" s="935"/>
      <c r="DU109" s="936"/>
      <c r="DV109" s="934" t="s">
        <v>441</v>
      </c>
      <c r="DW109" s="935"/>
      <c r="DX109" s="935"/>
      <c r="DY109" s="935"/>
      <c r="DZ109" s="937"/>
    </row>
    <row r="110" spans="1:131" s="230" customFormat="1" ht="26.25" customHeight="1" x14ac:dyDescent="0.15">
      <c r="A110" s="938" t="s">
        <v>443</v>
      </c>
      <c r="B110" s="939"/>
      <c r="C110" s="939"/>
      <c r="D110" s="939"/>
      <c r="E110" s="939"/>
      <c r="F110" s="939"/>
      <c r="G110" s="939"/>
      <c r="H110" s="939"/>
      <c r="I110" s="939"/>
      <c r="J110" s="939"/>
      <c r="K110" s="939"/>
      <c r="L110" s="939"/>
      <c r="M110" s="939"/>
      <c r="N110" s="939"/>
      <c r="O110" s="939"/>
      <c r="P110" s="939"/>
      <c r="Q110" s="939"/>
      <c r="R110" s="939"/>
      <c r="S110" s="939"/>
      <c r="T110" s="939"/>
      <c r="U110" s="939"/>
      <c r="V110" s="939"/>
      <c r="W110" s="939"/>
      <c r="X110" s="939"/>
      <c r="Y110" s="939"/>
      <c r="Z110" s="940"/>
      <c r="AA110" s="941">
        <v>10853592</v>
      </c>
      <c r="AB110" s="942"/>
      <c r="AC110" s="942"/>
      <c r="AD110" s="942"/>
      <c r="AE110" s="943"/>
      <c r="AF110" s="944">
        <v>11125012</v>
      </c>
      <c r="AG110" s="942"/>
      <c r="AH110" s="942"/>
      <c r="AI110" s="942"/>
      <c r="AJ110" s="943"/>
      <c r="AK110" s="944">
        <v>11798687</v>
      </c>
      <c r="AL110" s="942"/>
      <c r="AM110" s="942"/>
      <c r="AN110" s="942"/>
      <c r="AO110" s="943"/>
      <c r="AP110" s="945">
        <v>20.100000000000001</v>
      </c>
      <c r="AQ110" s="946"/>
      <c r="AR110" s="946"/>
      <c r="AS110" s="946"/>
      <c r="AT110" s="947"/>
      <c r="AU110" s="948" t="s">
        <v>77</v>
      </c>
      <c r="AV110" s="949"/>
      <c r="AW110" s="949"/>
      <c r="AX110" s="949"/>
      <c r="AY110" s="949"/>
      <c r="AZ110" s="971" t="s">
        <v>444</v>
      </c>
      <c r="BA110" s="939"/>
      <c r="BB110" s="939"/>
      <c r="BC110" s="939"/>
      <c r="BD110" s="939"/>
      <c r="BE110" s="939"/>
      <c r="BF110" s="939"/>
      <c r="BG110" s="939"/>
      <c r="BH110" s="939"/>
      <c r="BI110" s="939"/>
      <c r="BJ110" s="939"/>
      <c r="BK110" s="939"/>
      <c r="BL110" s="939"/>
      <c r="BM110" s="939"/>
      <c r="BN110" s="939"/>
      <c r="BO110" s="939"/>
      <c r="BP110" s="940"/>
      <c r="BQ110" s="972">
        <v>111338036</v>
      </c>
      <c r="BR110" s="973"/>
      <c r="BS110" s="973"/>
      <c r="BT110" s="973"/>
      <c r="BU110" s="973"/>
      <c r="BV110" s="973">
        <v>108467424</v>
      </c>
      <c r="BW110" s="973"/>
      <c r="BX110" s="973"/>
      <c r="BY110" s="973"/>
      <c r="BZ110" s="973"/>
      <c r="CA110" s="973">
        <v>102123892</v>
      </c>
      <c r="CB110" s="973"/>
      <c r="CC110" s="973"/>
      <c r="CD110" s="973"/>
      <c r="CE110" s="973"/>
      <c r="CF110" s="986">
        <v>174.3</v>
      </c>
      <c r="CG110" s="987"/>
      <c r="CH110" s="987"/>
      <c r="CI110" s="987"/>
      <c r="CJ110" s="987"/>
      <c r="CK110" s="988" t="s">
        <v>445</v>
      </c>
      <c r="CL110" s="989"/>
      <c r="CM110" s="971" t="s">
        <v>446</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72" t="s">
        <v>238</v>
      </c>
      <c r="DH110" s="973"/>
      <c r="DI110" s="973"/>
      <c r="DJ110" s="973"/>
      <c r="DK110" s="973"/>
      <c r="DL110" s="973">
        <v>153000</v>
      </c>
      <c r="DM110" s="973"/>
      <c r="DN110" s="973"/>
      <c r="DO110" s="973"/>
      <c r="DP110" s="973"/>
      <c r="DQ110" s="973" t="s">
        <v>423</v>
      </c>
      <c r="DR110" s="973"/>
      <c r="DS110" s="973"/>
      <c r="DT110" s="973"/>
      <c r="DU110" s="973"/>
      <c r="DV110" s="974" t="s">
        <v>447</v>
      </c>
      <c r="DW110" s="974"/>
      <c r="DX110" s="974"/>
      <c r="DY110" s="974"/>
      <c r="DZ110" s="975"/>
    </row>
    <row r="111" spans="1:131" s="230" customFormat="1" ht="26.25" customHeight="1" x14ac:dyDescent="0.15">
      <c r="A111" s="976" t="s">
        <v>448</v>
      </c>
      <c r="B111" s="977"/>
      <c r="C111" s="977"/>
      <c r="D111" s="977"/>
      <c r="E111" s="977"/>
      <c r="F111" s="977"/>
      <c r="G111" s="977"/>
      <c r="H111" s="977"/>
      <c r="I111" s="977"/>
      <c r="J111" s="977"/>
      <c r="K111" s="977"/>
      <c r="L111" s="977"/>
      <c r="M111" s="977"/>
      <c r="N111" s="977"/>
      <c r="O111" s="977"/>
      <c r="P111" s="977"/>
      <c r="Q111" s="977"/>
      <c r="R111" s="977"/>
      <c r="S111" s="977"/>
      <c r="T111" s="977"/>
      <c r="U111" s="977"/>
      <c r="V111" s="977"/>
      <c r="W111" s="977"/>
      <c r="X111" s="977"/>
      <c r="Y111" s="977"/>
      <c r="Z111" s="978"/>
      <c r="AA111" s="979" t="s">
        <v>447</v>
      </c>
      <c r="AB111" s="980"/>
      <c r="AC111" s="980"/>
      <c r="AD111" s="980"/>
      <c r="AE111" s="981"/>
      <c r="AF111" s="982" t="s">
        <v>238</v>
      </c>
      <c r="AG111" s="980"/>
      <c r="AH111" s="980"/>
      <c r="AI111" s="980"/>
      <c r="AJ111" s="981"/>
      <c r="AK111" s="982" t="s">
        <v>447</v>
      </c>
      <c r="AL111" s="980"/>
      <c r="AM111" s="980"/>
      <c r="AN111" s="980"/>
      <c r="AO111" s="981"/>
      <c r="AP111" s="983" t="s">
        <v>423</v>
      </c>
      <c r="AQ111" s="984"/>
      <c r="AR111" s="984"/>
      <c r="AS111" s="984"/>
      <c r="AT111" s="985"/>
      <c r="AU111" s="950"/>
      <c r="AV111" s="951"/>
      <c r="AW111" s="951"/>
      <c r="AX111" s="951"/>
      <c r="AY111" s="951"/>
      <c r="AZ111" s="964" t="s">
        <v>449</v>
      </c>
      <c r="BA111" s="965"/>
      <c r="BB111" s="965"/>
      <c r="BC111" s="965"/>
      <c r="BD111" s="965"/>
      <c r="BE111" s="965"/>
      <c r="BF111" s="965"/>
      <c r="BG111" s="965"/>
      <c r="BH111" s="965"/>
      <c r="BI111" s="965"/>
      <c r="BJ111" s="965"/>
      <c r="BK111" s="965"/>
      <c r="BL111" s="965"/>
      <c r="BM111" s="965"/>
      <c r="BN111" s="965"/>
      <c r="BO111" s="965"/>
      <c r="BP111" s="966"/>
      <c r="BQ111" s="967">
        <v>904877</v>
      </c>
      <c r="BR111" s="968"/>
      <c r="BS111" s="968"/>
      <c r="BT111" s="968"/>
      <c r="BU111" s="968"/>
      <c r="BV111" s="968">
        <v>1025544</v>
      </c>
      <c r="BW111" s="968"/>
      <c r="BX111" s="968"/>
      <c r="BY111" s="968"/>
      <c r="BZ111" s="968"/>
      <c r="CA111" s="968">
        <v>1022850</v>
      </c>
      <c r="CB111" s="968"/>
      <c r="CC111" s="968"/>
      <c r="CD111" s="968"/>
      <c r="CE111" s="968"/>
      <c r="CF111" s="962">
        <v>1.7</v>
      </c>
      <c r="CG111" s="963"/>
      <c r="CH111" s="963"/>
      <c r="CI111" s="963"/>
      <c r="CJ111" s="963"/>
      <c r="CK111" s="990"/>
      <c r="CL111" s="991"/>
      <c r="CM111" s="964" t="s">
        <v>450</v>
      </c>
      <c r="CN111" s="965"/>
      <c r="CO111" s="965"/>
      <c r="CP111" s="965"/>
      <c r="CQ111" s="965"/>
      <c r="CR111" s="965"/>
      <c r="CS111" s="965"/>
      <c r="CT111" s="965"/>
      <c r="CU111" s="965"/>
      <c r="CV111" s="965"/>
      <c r="CW111" s="965"/>
      <c r="CX111" s="965"/>
      <c r="CY111" s="965"/>
      <c r="CZ111" s="965"/>
      <c r="DA111" s="965"/>
      <c r="DB111" s="965"/>
      <c r="DC111" s="965"/>
      <c r="DD111" s="965"/>
      <c r="DE111" s="965"/>
      <c r="DF111" s="966"/>
      <c r="DG111" s="967" t="s">
        <v>447</v>
      </c>
      <c r="DH111" s="968"/>
      <c r="DI111" s="968"/>
      <c r="DJ111" s="968"/>
      <c r="DK111" s="968"/>
      <c r="DL111" s="968" t="s">
        <v>451</v>
      </c>
      <c r="DM111" s="968"/>
      <c r="DN111" s="968"/>
      <c r="DO111" s="968"/>
      <c r="DP111" s="968"/>
      <c r="DQ111" s="968" t="s">
        <v>238</v>
      </c>
      <c r="DR111" s="968"/>
      <c r="DS111" s="968"/>
      <c r="DT111" s="968"/>
      <c r="DU111" s="968"/>
      <c r="DV111" s="969" t="s">
        <v>447</v>
      </c>
      <c r="DW111" s="969"/>
      <c r="DX111" s="969"/>
      <c r="DY111" s="969"/>
      <c r="DZ111" s="970"/>
    </row>
    <row r="112" spans="1:131" s="230" customFormat="1" ht="26.25" customHeight="1" x14ac:dyDescent="0.15">
      <c r="A112" s="994" t="s">
        <v>452</v>
      </c>
      <c r="B112" s="995"/>
      <c r="C112" s="965" t="s">
        <v>453</v>
      </c>
      <c r="D112" s="965"/>
      <c r="E112" s="965"/>
      <c r="F112" s="965"/>
      <c r="G112" s="965"/>
      <c r="H112" s="965"/>
      <c r="I112" s="965"/>
      <c r="J112" s="965"/>
      <c r="K112" s="965"/>
      <c r="L112" s="965"/>
      <c r="M112" s="965"/>
      <c r="N112" s="965"/>
      <c r="O112" s="965"/>
      <c r="P112" s="965"/>
      <c r="Q112" s="965"/>
      <c r="R112" s="965"/>
      <c r="S112" s="965"/>
      <c r="T112" s="965"/>
      <c r="U112" s="965"/>
      <c r="V112" s="965"/>
      <c r="W112" s="965"/>
      <c r="X112" s="965"/>
      <c r="Y112" s="965"/>
      <c r="Z112" s="966"/>
      <c r="AA112" s="1000" t="s">
        <v>423</v>
      </c>
      <c r="AB112" s="1001"/>
      <c r="AC112" s="1001"/>
      <c r="AD112" s="1001"/>
      <c r="AE112" s="1002"/>
      <c r="AF112" s="1003" t="s">
        <v>238</v>
      </c>
      <c r="AG112" s="1001"/>
      <c r="AH112" s="1001"/>
      <c r="AI112" s="1001"/>
      <c r="AJ112" s="1002"/>
      <c r="AK112" s="1003" t="s">
        <v>451</v>
      </c>
      <c r="AL112" s="1001"/>
      <c r="AM112" s="1001"/>
      <c r="AN112" s="1001"/>
      <c r="AO112" s="1002"/>
      <c r="AP112" s="1004" t="s">
        <v>454</v>
      </c>
      <c r="AQ112" s="1005"/>
      <c r="AR112" s="1005"/>
      <c r="AS112" s="1005"/>
      <c r="AT112" s="1006"/>
      <c r="AU112" s="950"/>
      <c r="AV112" s="951"/>
      <c r="AW112" s="951"/>
      <c r="AX112" s="951"/>
      <c r="AY112" s="951"/>
      <c r="AZ112" s="964" t="s">
        <v>455</v>
      </c>
      <c r="BA112" s="965"/>
      <c r="BB112" s="965"/>
      <c r="BC112" s="965"/>
      <c r="BD112" s="965"/>
      <c r="BE112" s="965"/>
      <c r="BF112" s="965"/>
      <c r="BG112" s="965"/>
      <c r="BH112" s="965"/>
      <c r="BI112" s="965"/>
      <c r="BJ112" s="965"/>
      <c r="BK112" s="965"/>
      <c r="BL112" s="965"/>
      <c r="BM112" s="965"/>
      <c r="BN112" s="965"/>
      <c r="BO112" s="965"/>
      <c r="BP112" s="966"/>
      <c r="BQ112" s="967">
        <v>63541331</v>
      </c>
      <c r="BR112" s="968"/>
      <c r="BS112" s="968"/>
      <c r="BT112" s="968"/>
      <c r="BU112" s="968"/>
      <c r="BV112" s="968">
        <v>62137315</v>
      </c>
      <c r="BW112" s="968"/>
      <c r="BX112" s="968"/>
      <c r="BY112" s="968"/>
      <c r="BZ112" s="968"/>
      <c r="CA112" s="968">
        <v>59853432</v>
      </c>
      <c r="CB112" s="968"/>
      <c r="CC112" s="968"/>
      <c r="CD112" s="968"/>
      <c r="CE112" s="968"/>
      <c r="CF112" s="962">
        <v>102.1</v>
      </c>
      <c r="CG112" s="963"/>
      <c r="CH112" s="963"/>
      <c r="CI112" s="963"/>
      <c r="CJ112" s="963"/>
      <c r="CK112" s="990"/>
      <c r="CL112" s="991"/>
      <c r="CM112" s="964" t="s">
        <v>456</v>
      </c>
      <c r="CN112" s="965"/>
      <c r="CO112" s="965"/>
      <c r="CP112" s="965"/>
      <c r="CQ112" s="965"/>
      <c r="CR112" s="965"/>
      <c r="CS112" s="965"/>
      <c r="CT112" s="965"/>
      <c r="CU112" s="965"/>
      <c r="CV112" s="965"/>
      <c r="CW112" s="965"/>
      <c r="CX112" s="965"/>
      <c r="CY112" s="965"/>
      <c r="CZ112" s="965"/>
      <c r="DA112" s="965"/>
      <c r="DB112" s="965"/>
      <c r="DC112" s="965"/>
      <c r="DD112" s="965"/>
      <c r="DE112" s="965"/>
      <c r="DF112" s="966"/>
      <c r="DG112" s="967" t="s">
        <v>238</v>
      </c>
      <c r="DH112" s="968"/>
      <c r="DI112" s="968"/>
      <c r="DJ112" s="968"/>
      <c r="DK112" s="968"/>
      <c r="DL112" s="968" t="s">
        <v>423</v>
      </c>
      <c r="DM112" s="968"/>
      <c r="DN112" s="968"/>
      <c r="DO112" s="968"/>
      <c r="DP112" s="968"/>
      <c r="DQ112" s="968" t="s">
        <v>238</v>
      </c>
      <c r="DR112" s="968"/>
      <c r="DS112" s="968"/>
      <c r="DT112" s="968"/>
      <c r="DU112" s="968"/>
      <c r="DV112" s="969" t="s">
        <v>238</v>
      </c>
      <c r="DW112" s="969"/>
      <c r="DX112" s="969"/>
      <c r="DY112" s="969"/>
      <c r="DZ112" s="970"/>
    </row>
    <row r="113" spans="1:130" s="230" customFormat="1" ht="26.25" customHeight="1" x14ac:dyDescent="0.15">
      <c r="A113" s="996"/>
      <c r="B113" s="997"/>
      <c r="C113" s="965" t="s">
        <v>457</v>
      </c>
      <c r="D113" s="965"/>
      <c r="E113" s="965"/>
      <c r="F113" s="965"/>
      <c r="G113" s="965"/>
      <c r="H113" s="965"/>
      <c r="I113" s="965"/>
      <c r="J113" s="965"/>
      <c r="K113" s="965"/>
      <c r="L113" s="965"/>
      <c r="M113" s="965"/>
      <c r="N113" s="965"/>
      <c r="O113" s="965"/>
      <c r="P113" s="965"/>
      <c r="Q113" s="965"/>
      <c r="R113" s="965"/>
      <c r="S113" s="965"/>
      <c r="T113" s="965"/>
      <c r="U113" s="965"/>
      <c r="V113" s="965"/>
      <c r="W113" s="965"/>
      <c r="X113" s="965"/>
      <c r="Y113" s="965"/>
      <c r="Z113" s="966"/>
      <c r="AA113" s="979">
        <v>4532020</v>
      </c>
      <c r="AB113" s="980"/>
      <c r="AC113" s="980"/>
      <c r="AD113" s="980"/>
      <c r="AE113" s="981"/>
      <c r="AF113" s="982">
        <v>4415969</v>
      </c>
      <c r="AG113" s="980"/>
      <c r="AH113" s="980"/>
      <c r="AI113" s="980"/>
      <c r="AJ113" s="981"/>
      <c r="AK113" s="982">
        <v>4496546</v>
      </c>
      <c r="AL113" s="980"/>
      <c r="AM113" s="980"/>
      <c r="AN113" s="980"/>
      <c r="AO113" s="981"/>
      <c r="AP113" s="983">
        <v>7.7</v>
      </c>
      <c r="AQ113" s="984"/>
      <c r="AR113" s="984"/>
      <c r="AS113" s="984"/>
      <c r="AT113" s="985"/>
      <c r="AU113" s="950"/>
      <c r="AV113" s="951"/>
      <c r="AW113" s="951"/>
      <c r="AX113" s="951"/>
      <c r="AY113" s="951"/>
      <c r="AZ113" s="964" t="s">
        <v>458</v>
      </c>
      <c r="BA113" s="965"/>
      <c r="BB113" s="965"/>
      <c r="BC113" s="965"/>
      <c r="BD113" s="965"/>
      <c r="BE113" s="965"/>
      <c r="BF113" s="965"/>
      <c r="BG113" s="965"/>
      <c r="BH113" s="965"/>
      <c r="BI113" s="965"/>
      <c r="BJ113" s="965"/>
      <c r="BK113" s="965"/>
      <c r="BL113" s="965"/>
      <c r="BM113" s="965"/>
      <c r="BN113" s="965"/>
      <c r="BO113" s="965"/>
      <c r="BP113" s="966"/>
      <c r="BQ113" s="967">
        <v>51106</v>
      </c>
      <c r="BR113" s="968"/>
      <c r="BS113" s="968"/>
      <c r="BT113" s="968"/>
      <c r="BU113" s="968"/>
      <c r="BV113" s="968">
        <v>36442</v>
      </c>
      <c r="BW113" s="968"/>
      <c r="BX113" s="968"/>
      <c r="BY113" s="968"/>
      <c r="BZ113" s="968"/>
      <c r="CA113" s="968">
        <v>21733</v>
      </c>
      <c r="CB113" s="968"/>
      <c r="CC113" s="968"/>
      <c r="CD113" s="968"/>
      <c r="CE113" s="968"/>
      <c r="CF113" s="962">
        <v>0</v>
      </c>
      <c r="CG113" s="963"/>
      <c r="CH113" s="963"/>
      <c r="CI113" s="963"/>
      <c r="CJ113" s="963"/>
      <c r="CK113" s="990"/>
      <c r="CL113" s="991"/>
      <c r="CM113" s="964" t="s">
        <v>459</v>
      </c>
      <c r="CN113" s="965"/>
      <c r="CO113" s="965"/>
      <c r="CP113" s="965"/>
      <c r="CQ113" s="965"/>
      <c r="CR113" s="965"/>
      <c r="CS113" s="965"/>
      <c r="CT113" s="965"/>
      <c r="CU113" s="965"/>
      <c r="CV113" s="965"/>
      <c r="CW113" s="965"/>
      <c r="CX113" s="965"/>
      <c r="CY113" s="965"/>
      <c r="CZ113" s="965"/>
      <c r="DA113" s="965"/>
      <c r="DB113" s="965"/>
      <c r="DC113" s="965"/>
      <c r="DD113" s="965"/>
      <c r="DE113" s="965"/>
      <c r="DF113" s="966"/>
      <c r="DG113" s="1000" t="s">
        <v>238</v>
      </c>
      <c r="DH113" s="1001"/>
      <c r="DI113" s="1001"/>
      <c r="DJ113" s="1001"/>
      <c r="DK113" s="1002"/>
      <c r="DL113" s="1003" t="s">
        <v>451</v>
      </c>
      <c r="DM113" s="1001"/>
      <c r="DN113" s="1001"/>
      <c r="DO113" s="1001"/>
      <c r="DP113" s="1002"/>
      <c r="DQ113" s="1003" t="s">
        <v>451</v>
      </c>
      <c r="DR113" s="1001"/>
      <c r="DS113" s="1001"/>
      <c r="DT113" s="1001"/>
      <c r="DU113" s="1002"/>
      <c r="DV113" s="1004" t="s">
        <v>454</v>
      </c>
      <c r="DW113" s="1005"/>
      <c r="DX113" s="1005"/>
      <c r="DY113" s="1005"/>
      <c r="DZ113" s="1006"/>
    </row>
    <row r="114" spans="1:130" s="230" customFormat="1" ht="26.25" customHeight="1" x14ac:dyDescent="0.15">
      <c r="A114" s="996"/>
      <c r="B114" s="997"/>
      <c r="C114" s="965" t="s">
        <v>460</v>
      </c>
      <c r="D114" s="965"/>
      <c r="E114" s="965"/>
      <c r="F114" s="965"/>
      <c r="G114" s="965"/>
      <c r="H114" s="965"/>
      <c r="I114" s="965"/>
      <c r="J114" s="965"/>
      <c r="K114" s="965"/>
      <c r="L114" s="965"/>
      <c r="M114" s="965"/>
      <c r="N114" s="965"/>
      <c r="O114" s="965"/>
      <c r="P114" s="965"/>
      <c r="Q114" s="965"/>
      <c r="R114" s="965"/>
      <c r="S114" s="965"/>
      <c r="T114" s="965"/>
      <c r="U114" s="965"/>
      <c r="V114" s="965"/>
      <c r="W114" s="965"/>
      <c r="X114" s="965"/>
      <c r="Y114" s="965"/>
      <c r="Z114" s="966"/>
      <c r="AA114" s="1000">
        <v>10301</v>
      </c>
      <c r="AB114" s="1001"/>
      <c r="AC114" s="1001"/>
      <c r="AD114" s="1001"/>
      <c r="AE114" s="1002"/>
      <c r="AF114" s="1003">
        <v>10301</v>
      </c>
      <c r="AG114" s="1001"/>
      <c r="AH114" s="1001"/>
      <c r="AI114" s="1001"/>
      <c r="AJ114" s="1002"/>
      <c r="AK114" s="1003">
        <v>10301</v>
      </c>
      <c r="AL114" s="1001"/>
      <c r="AM114" s="1001"/>
      <c r="AN114" s="1001"/>
      <c r="AO114" s="1002"/>
      <c r="AP114" s="1004">
        <v>0</v>
      </c>
      <c r="AQ114" s="1005"/>
      <c r="AR114" s="1005"/>
      <c r="AS114" s="1005"/>
      <c r="AT114" s="1006"/>
      <c r="AU114" s="950"/>
      <c r="AV114" s="951"/>
      <c r="AW114" s="951"/>
      <c r="AX114" s="951"/>
      <c r="AY114" s="951"/>
      <c r="AZ114" s="964" t="s">
        <v>461</v>
      </c>
      <c r="BA114" s="965"/>
      <c r="BB114" s="965"/>
      <c r="BC114" s="965"/>
      <c r="BD114" s="965"/>
      <c r="BE114" s="965"/>
      <c r="BF114" s="965"/>
      <c r="BG114" s="965"/>
      <c r="BH114" s="965"/>
      <c r="BI114" s="965"/>
      <c r="BJ114" s="965"/>
      <c r="BK114" s="965"/>
      <c r="BL114" s="965"/>
      <c r="BM114" s="965"/>
      <c r="BN114" s="965"/>
      <c r="BO114" s="965"/>
      <c r="BP114" s="966"/>
      <c r="BQ114" s="967">
        <v>19211108</v>
      </c>
      <c r="BR114" s="968"/>
      <c r="BS114" s="968"/>
      <c r="BT114" s="968"/>
      <c r="BU114" s="968"/>
      <c r="BV114" s="968">
        <v>18573734</v>
      </c>
      <c r="BW114" s="968"/>
      <c r="BX114" s="968"/>
      <c r="BY114" s="968"/>
      <c r="BZ114" s="968"/>
      <c r="CA114" s="968">
        <v>17795025</v>
      </c>
      <c r="CB114" s="968"/>
      <c r="CC114" s="968"/>
      <c r="CD114" s="968"/>
      <c r="CE114" s="968"/>
      <c r="CF114" s="962">
        <v>30.4</v>
      </c>
      <c r="CG114" s="963"/>
      <c r="CH114" s="963"/>
      <c r="CI114" s="963"/>
      <c r="CJ114" s="963"/>
      <c r="CK114" s="990"/>
      <c r="CL114" s="991"/>
      <c r="CM114" s="964" t="s">
        <v>462</v>
      </c>
      <c r="CN114" s="965"/>
      <c r="CO114" s="965"/>
      <c r="CP114" s="965"/>
      <c r="CQ114" s="965"/>
      <c r="CR114" s="965"/>
      <c r="CS114" s="965"/>
      <c r="CT114" s="965"/>
      <c r="CU114" s="965"/>
      <c r="CV114" s="965"/>
      <c r="CW114" s="965"/>
      <c r="CX114" s="965"/>
      <c r="CY114" s="965"/>
      <c r="CZ114" s="965"/>
      <c r="DA114" s="965"/>
      <c r="DB114" s="965"/>
      <c r="DC114" s="965"/>
      <c r="DD114" s="965"/>
      <c r="DE114" s="965"/>
      <c r="DF114" s="966"/>
      <c r="DG114" s="1000" t="s">
        <v>454</v>
      </c>
      <c r="DH114" s="1001"/>
      <c r="DI114" s="1001"/>
      <c r="DJ114" s="1001"/>
      <c r="DK114" s="1002"/>
      <c r="DL114" s="1003" t="s">
        <v>447</v>
      </c>
      <c r="DM114" s="1001"/>
      <c r="DN114" s="1001"/>
      <c r="DO114" s="1001"/>
      <c r="DP114" s="1002"/>
      <c r="DQ114" s="1003" t="s">
        <v>423</v>
      </c>
      <c r="DR114" s="1001"/>
      <c r="DS114" s="1001"/>
      <c r="DT114" s="1001"/>
      <c r="DU114" s="1002"/>
      <c r="DV114" s="1004" t="s">
        <v>447</v>
      </c>
      <c r="DW114" s="1005"/>
      <c r="DX114" s="1005"/>
      <c r="DY114" s="1005"/>
      <c r="DZ114" s="1006"/>
    </row>
    <row r="115" spans="1:130" s="230" customFormat="1" ht="26.25" customHeight="1" x14ac:dyDescent="0.15">
      <c r="A115" s="996"/>
      <c r="B115" s="997"/>
      <c r="C115" s="965" t="s">
        <v>463</v>
      </c>
      <c r="D115" s="965"/>
      <c r="E115" s="965"/>
      <c r="F115" s="965"/>
      <c r="G115" s="965"/>
      <c r="H115" s="965"/>
      <c r="I115" s="965"/>
      <c r="J115" s="965"/>
      <c r="K115" s="965"/>
      <c r="L115" s="965"/>
      <c r="M115" s="965"/>
      <c r="N115" s="965"/>
      <c r="O115" s="965"/>
      <c r="P115" s="965"/>
      <c r="Q115" s="965"/>
      <c r="R115" s="965"/>
      <c r="S115" s="965"/>
      <c r="T115" s="965"/>
      <c r="U115" s="965"/>
      <c r="V115" s="965"/>
      <c r="W115" s="965"/>
      <c r="X115" s="965"/>
      <c r="Y115" s="965"/>
      <c r="Z115" s="966"/>
      <c r="AA115" s="979">
        <v>45132</v>
      </c>
      <c r="AB115" s="980"/>
      <c r="AC115" s="980"/>
      <c r="AD115" s="980"/>
      <c r="AE115" s="981"/>
      <c r="AF115" s="982">
        <v>33009</v>
      </c>
      <c r="AG115" s="980"/>
      <c r="AH115" s="980"/>
      <c r="AI115" s="980"/>
      <c r="AJ115" s="981"/>
      <c r="AK115" s="982">
        <v>23893</v>
      </c>
      <c r="AL115" s="980"/>
      <c r="AM115" s="980"/>
      <c r="AN115" s="980"/>
      <c r="AO115" s="981"/>
      <c r="AP115" s="983">
        <v>0</v>
      </c>
      <c r="AQ115" s="984"/>
      <c r="AR115" s="984"/>
      <c r="AS115" s="984"/>
      <c r="AT115" s="985"/>
      <c r="AU115" s="950"/>
      <c r="AV115" s="951"/>
      <c r="AW115" s="951"/>
      <c r="AX115" s="951"/>
      <c r="AY115" s="951"/>
      <c r="AZ115" s="964" t="s">
        <v>464</v>
      </c>
      <c r="BA115" s="965"/>
      <c r="BB115" s="965"/>
      <c r="BC115" s="965"/>
      <c r="BD115" s="965"/>
      <c r="BE115" s="965"/>
      <c r="BF115" s="965"/>
      <c r="BG115" s="965"/>
      <c r="BH115" s="965"/>
      <c r="BI115" s="965"/>
      <c r="BJ115" s="965"/>
      <c r="BK115" s="965"/>
      <c r="BL115" s="965"/>
      <c r="BM115" s="965"/>
      <c r="BN115" s="965"/>
      <c r="BO115" s="965"/>
      <c r="BP115" s="966"/>
      <c r="BQ115" s="967" t="s">
        <v>423</v>
      </c>
      <c r="BR115" s="968"/>
      <c r="BS115" s="968"/>
      <c r="BT115" s="968"/>
      <c r="BU115" s="968"/>
      <c r="BV115" s="968" t="s">
        <v>238</v>
      </c>
      <c r="BW115" s="968"/>
      <c r="BX115" s="968"/>
      <c r="BY115" s="968"/>
      <c r="BZ115" s="968"/>
      <c r="CA115" s="968" t="s">
        <v>238</v>
      </c>
      <c r="CB115" s="968"/>
      <c r="CC115" s="968"/>
      <c r="CD115" s="968"/>
      <c r="CE115" s="968"/>
      <c r="CF115" s="962" t="s">
        <v>238</v>
      </c>
      <c r="CG115" s="963"/>
      <c r="CH115" s="963"/>
      <c r="CI115" s="963"/>
      <c r="CJ115" s="963"/>
      <c r="CK115" s="990"/>
      <c r="CL115" s="991"/>
      <c r="CM115" s="964" t="s">
        <v>465</v>
      </c>
      <c r="CN115" s="965"/>
      <c r="CO115" s="965"/>
      <c r="CP115" s="965"/>
      <c r="CQ115" s="965"/>
      <c r="CR115" s="965"/>
      <c r="CS115" s="965"/>
      <c r="CT115" s="965"/>
      <c r="CU115" s="965"/>
      <c r="CV115" s="965"/>
      <c r="CW115" s="965"/>
      <c r="CX115" s="965"/>
      <c r="CY115" s="965"/>
      <c r="CZ115" s="965"/>
      <c r="DA115" s="965"/>
      <c r="DB115" s="965"/>
      <c r="DC115" s="965"/>
      <c r="DD115" s="965"/>
      <c r="DE115" s="965"/>
      <c r="DF115" s="966"/>
      <c r="DG115" s="1000">
        <v>819228</v>
      </c>
      <c r="DH115" s="1001"/>
      <c r="DI115" s="1001"/>
      <c r="DJ115" s="1001"/>
      <c r="DK115" s="1002"/>
      <c r="DL115" s="1003">
        <v>814645</v>
      </c>
      <c r="DM115" s="1001"/>
      <c r="DN115" s="1001"/>
      <c r="DO115" s="1001"/>
      <c r="DP115" s="1002"/>
      <c r="DQ115" s="1003">
        <v>988281</v>
      </c>
      <c r="DR115" s="1001"/>
      <c r="DS115" s="1001"/>
      <c r="DT115" s="1001"/>
      <c r="DU115" s="1002"/>
      <c r="DV115" s="1004">
        <v>1.7</v>
      </c>
      <c r="DW115" s="1005"/>
      <c r="DX115" s="1005"/>
      <c r="DY115" s="1005"/>
      <c r="DZ115" s="1006"/>
    </row>
    <row r="116" spans="1:130" s="230" customFormat="1" ht="26.25" customHeight="1" x14ac:dyDescent="0.15">
      <c r="A116" s="998"/>
      <c r="B116" s="999"/>
      <c r="C116" s="1007" t="s">
        <v>466</v>
      </c>
      <c r="D116" s="1007"/>
      <c r="E116" s="1007"/>
      <c r="F116" s="1007"/>
      <c r="G116" s="1007"/>
      <c r="H116" s="1007"/>
      <c r="I116" s="1007"/>
      <c r="J116" s="1007"/>
      <c r="K116" s="1007"/>
      <c r="L116" s="1007"/>
      <c r="M116" s="1007"/>
      <c r="N116" s="1007"/>
      <c r="O116" s="1007"/>
      <c r="P116" s="1007"/>
      <c r="Q116" s="1007"/>
      <c r="R116" s="1007"/>
      <c r="S116" s="1007"/>
      <c r="T116" s="1007"/>
      <c r="U116" s="1007"/>
      <c r="V116" s="1007"/>
      <c r="W116" s="1007"/>
      <c r="X116" s="1007"/>
      <c r="Y116" s="1007"/>
      <c r="Z116" s="1008"/>
      <c r="AA116" s="1000" t="s">
        <v>423</v>
      </c>
      <c r="AB116" s="1001"/>
      <c r="AC116" s="1001"/>
      <c r="AD116" s="1001"/>
      <c r="AE116" s="1002"/>
      <c r="AF116" s="1003" t="s">
        <v>447</v>
      </c>
      <c r="AG116" s="1001"/>
      <c r="AH116" s="1001"/>
      <c r="AI116" s="1001"/>
      <c r="AJ116" s="1002"/>
      <c r="AK116" s="1003" t="s">
        <v>447</v>
      </c>
      <c r="AL116" s="1001"/>
      <c r="AM116" s="1001"/>
      <c r="AN116" s="1001"/>
      <c r="AO116" s="1002"/>
      <c r="AP116" s="1004" t="s">
        <v>447</v>
      </c>
      <c r="AQ116" s="1005"/>
      <c r="AR116" s="1005"/>
      <c r="AS116" s="1005"/>
      <c r="AT116" s="1006"/>
      <c r="AU116" s="950"/>
      <c r="AV116" s="951"/>
      <c r="AW116" s="951"/>
      <c r="AX116" s="951"/>
      <c r="AY116" s="951"/>
      <c r="AZ116" s="1009" t="s">
        <v>467</v>
      </c>
      <c r="BA116" s="1010"/>
      <c r="BB116" s="1010"/>
      <c r="BC116" s="1010"/>
      <c r="BD116" s="1010"/>
      <c r="BE116" s="1010"/>
      <c r="BF116" s="1010"/>
      <c r="BG116" s="1010"/>
      <c r="BH116" s="1010"/>
      <c r="BI116" s="1010"/>
      <c r="BJ116" s="1010"/>
      <c r="BK116" s="1010"/>
      <c r="BL116" s="1010"/>
      <c r="BM116" s="1010"/>
      <c r="BN116" s="1010"/>
      <c r="BO116" s="1010"/>
      <c r="BP116" s="1011"/>
      <c r="BQ116" s="967" t="s">
        <v>423</v>
      </c>
      <c r="BR116" s="968"/>
      <c r="BS116" s="968"/>
      <c r="BT116" s="968"/>
      <c r="BU116" s="968"/>
      <c r="BV116" s="968" t="s">
        <v>238</v>
      </c>
      <c r="BW116" s="968"/>
      <c r="BX116" s="968"/>
      <c r="BY116" s="968"/>
      <c r="BZ116" s="968"/>
      <c r="CA116" s="968" t="s">
        <v>451</v>
      </c>
      <c r="CB116" s="968"/>
      <c r="CC116" s="968"/>
      <c r="CD116" s="968"/>
      <c r="CE116" s="968"/>
      <c r="CF116" s="962" t="s">
        <v>447</v>
      </c>
      <c r="CG116" s="963"/>
      <c r="CH116" s="963"/>
      <c r="CI116" s="963"/>
      <c r="CJ116" s="963"/>
      <c r="CK116" s="990"/>
      <c r="CL116" s="991"/>
      <c r="CM116" s="964" t="s">
        <v>468</v>
      </c>
      <c r="CN116" s="965"/>
      <c r="CO116" s="965"/>
      <c r="CP116" s="965"/>
      <c r="CQ116" s="965"/>
      <c r="CR116" s="965"/>
      <c r="CS116" s="965"/>
      <c r="CT116" s="965"/>
      <c r="CU116" s="965"/>
      <c r="CV116" s="965"/>
      <c r="CW116" s="965"/>
      <c r="CX116" s="965"/>
      <c r="CY116" s="965"/>
      <c r="CZ116" s="965"/>
      <c r="DA116" s="965"/>
      <c r="DB116" s="965"/>
      <c r="DC116" s="965"/>
      <c r="DD116" s="965"/>
      <c r="DE116" s="965"/>
      <c r="DF116" s="966"/>
      <c r="DG116" s="1000" t="s">
        <v>447</v>
      </c>
      <c r="DH116" s="1001"/>
      <c r="DI116" s="1001"/>
      <c r="DJ116" s="1001"/>
      <c r="DK116" s="1002"/>
      <c r="DL116" s="1003" t="s">
        <v>451</v>
      </c>
      <c r="DM116" s="1001"/>
      <c r="DN116" s="1001"/>
      <c r="DO116" s="1001"/>
      <c r="DP116" s="1002"/>
      <c r="DQ116" s="1003" t="s">
        <v>451</v>
      </c>
      <c r="DR116" s="1001"/>
      <c r="DS116" s="1001"/>
      <c r="DT116" s="1001"/>
      <c r="DU116" s="1002"/>
      <c r="DV116" s="1004" t="s">
        <v>238</v>
      </c>
      <c r="DW116" s="1005"/>
      <c r="DX116" s="1005"/>
      <c r="DY116" s="1005"/>
      <c r="DZ116" s="1006"/>
    </row>
    <row r="117" spans="1:130" s="230" customFormat="1" ht="26.25" customHeight="1" x14ac:dyDescent="0.15">
      <c r="A117" s="954" t="s">
        <v>191</v>
      </c>
      <c r="B117" s="935"/>
      <c r="C117" s="935"/>
      <c r="D117" s="935"/>
      <c r="E117" s="935"/>
      <c r="F117" s="935"/>
      <c r="G117" s="935"/>
      <c r="H117" s="935"/>
      <c r="I117" s="935"/>
      <c r="J117" s="935"/>
      <c r="K117" s="935"/>
      <c r="L117" s="935"/>
      <c r="M117" s="935"/>
      <c r="N117" s="935"/>
      <c r="O117" s="935"/>
      <c r="P117" s="935"/>
      <c r="Q117" s="935"/>
      <c r="R117" s="935"/>
      <c r="S117" s="935"/>
      <c r="T117" s="935"/>
      <c r="U117" s="935"/>
      <c r="V117" s="935"/>
      <c r="W117" s="935"/>
      <c r="X117" s="935"/>
      <c r="Y117" s="1019" t="s">
        <v>469</v>
      </c>
      <c r="Z117" s="936"/>
      <c r="AA117" s="1020">
        <v>15441045</v>
      </c>
      <c r="AB117" s="1021"/>
      <c r="AC117" s="1021"/>
      <c r="AD117" s="1021"/>
      <c r="AE117" s="1022"/>
      <c r="AF117" s="1023">
        <v>15584291</v>
      </c>
      <c r="AG117" s="1021"/>
      <c r="AH117" s="1021"/>
      <c r="AI117" s="1021"/>
      <c r="AJ117" s="1022"/>
      <c r="AK117" s="1023">
        <v>16329427</v>
      </c>
      <c r="AL117" s="1021"/>
      <c r="AM117" s="1021"/>
      <c r="AN117" s="1021"/>
      <c r="AO117" s="1022"/>
      <c r="AP117" s="1024"/>
      <c r="AQ117" s="1025"/>
      <c r="AR117" s="1025"/>
      <c r="AS117" s="1025"/>
      <c r="AT117" s="1026"/>
      <c r="AU117" s="950"/>
      <c r="AV117" s="951"/>
      <c r="AW117" s="951"/>
      <c r="AX117" s="951"/>
      <c r="AY117" s="951"/>
      <c r="AZ117" s="1016" t="s">
        <v>470</v>
      </c>
      <c r="BA117" s="1017"/>
      <c r="BB117" s="1017"/>
      <c r="BC117" s="1017"/>
      <c r="BD117" s="1017"/>
      <c r="BE117" s="1017"/>
      <c r="BF117" s="1017"/>
      <c r="BG117" s="1017"/>
      <c r="BH117" s="1017"/>
      <c r="BI117" s="1017"/>
      <c r="BJ117" s="1017"/>
      <c r="BK117" s="1017"/>
      <c r="BL117" s="1017"/>
      <c r="BM117" s="1017"/>
      <c r="BN117" s="1017"/>
      <c r="BO117" s="1017"/>
      <c r="BP117" s="1018"/>
      <c r="BQ117" s="967" t="s">
        <v>447</v>
      </c>
      <c r="BR117" s="968"/>
      <c r="BS117" s="968"/>
      <c r="BT117" s="968"/>
      <c r="BU117" s="968"/>
      <c r="BV117" s="968" t="s">
        <v>451</v>
      </c>
      <c r="BW117" s="968"/>
      <c r="BX117" s="968"/>
      <c r="BY117" s="968"/>
      <c r="BZ117" s="968"/>
      <c r="CA117" s="968" t="s">
        <v>238</v>
      </c>
      <c r="CB117" s="968"/>
      <c r="CC117" s="968"/>
      <c r="CD117" s="968"/>
      <c r="CE117" s="968"/>
      <c r="CF117" s="962" t="s">
        <v>447</v>
      </c>
      <c r="CG117" s="963"/>
      <c r="CH117" s="963"/>
      <c r="CI117" s="963"/>
      <c r="CJ117" s="963"/>
      <c r="CK117" s="990"/>
      <c r="CL117" s="991"/>
      <c r="CM117" s="964" t="s">
        <v>471</v>
      </c>
      <c r="CN117" s="965"/>
      <c r="CO117" s="965"/>
      <c r="CP117" s="965"/>
      <c r="CQ117" s="965"/>
      <c r="CR117" s="965"/>
      <c r="CS117" s="965"/>
      <c r="CT117" s="965"/>
      <c r="CU117" s="965"/>
      <c r="CV117" s="965"/>
      <c r="CW117" s="965"/>
      <c r="CX117" s="965"/>
      <c r="CY117" s="965"/>
      <c r="CZ117" s="965"/>
      <c r="DA117" s="965"/>
      <c r="DB117" s="965"/>
      <c r="DC117" s="965"/>
      <c r="DD117" s="965"/>
      <c r="DE117" s="965"/>
      <c r="DF117" s="966"/>
      <c r="DG117" s="1000" t="s">
        <v>447</v>
      </c>
      <c r="DH117" s="1001"/>
      <c r="DI117" s="1001"/>
      <c r="DJ117" s="1001"/>
      <c r="DK117" s="1002"/>
      <c r="DL117" s="1003" t="s">
        <v>238</v>
      </c>
      <c r="DM117" s="1001"/>
      <c r="DN117" s="1001"/>
      <c r="DO117" s="1001"/>
      <c r="DP117" s="1002"/>
      <c r="DQ117" s="1003" t="s">
        <v>447</v>
      </c>
      <c r="DR117" s="1001"/>
      <c r="DS117" s="1001"/>
      <c r="DT117" s="1001"/>
      <c r="DU117" s="1002"/>
      <c r="DV117" s="1004" t="s">
        <v>454</v>
      </c>
      <c r="DW117" s="1005"/>
      <c r="DX117" s="1005"/>
      <c r="DY117" s="1005"/>
      <c r="DZ117" s="1006"/>
    </row>
    <row r="118" spans="1:130" s="230" customFormat="1" ht="26.25" customHeight="1" x14ac:dyDescent="0.15">
      <c r="A118" s="954" t="s">
        <v>442</v>
      </c>
      <c r="B118" s="935"/>
      <c r="C118" s="935"/>
      <c r="D118" s="935"/>
      <c r="E118" s="935"/>
      <c r="F118" s="935"/>
      <c r="G118" s="935"/>
      <c r="H118" s="935"/>
      <c r="I118" s="935"/>
      <c r="J118" s="935"/>
      <c r="K118" s="935"/>
      <c r="L118" s="935"/>
      <c r="M118" s="935"/>
      <c r="N118" s="935"/>
      <c r="O118" s="935"/>
      <c r="P118" s="935"/>
      <c r="Q118" s="935"/>
      <c r="R118" s="935"/>
      <c r="S118" s="935"/>
      <c r="T118" s="935"/>
      <c r="U118" s="935"/>
      <c r="V118" s="935"/>
      <c r="W118" s="935"/>
      <c r="X118" s="935"/>
      <c r="Y118" s="935"/>
      <c r="Z118" s="936"/>
      <c r="AA118" s="934" t="s">
        <v>439</v>
      </c>
      <c r="AB118" s="935"/>
      <c r="AC118" s="935"/>
      <c r="AD118" s="935"/>
      <c r="AE118" s="936"/>
      <c r="AF118" s="934" t="s">
        <v>440</v>
      </c>
      <c r="AG118" s="935"/>
      <c r="AH118" s="935"/>
      <c r="AI118" s="935"/>
      <c r="AJ118" s="936"/>
      <c r="AK118" s="934" t="s">
        <v>312</v>
      </c>
      <c r="AL118" s="935"/>
      <c r="AM118" s="935"/>
      <c r="AN118" s="935"/>
      <c r="AO118" s="936"/>
      <c r="AP118" s="1012" t="s">
        <v>441</v>
      </c>
      <c r="AQ118" s="1013"/>
      <c r="AR118" s="1013"/>
      <c r="AS118" s="1013"/>
      <c r="AT118" s="1014"/>
      <c r="AU118" s="950"/>
      <c r="AV118" s="951"/>
      <c r="AW118" s="951"/>
      <c r="AX118" s="951"/>
      <c r="AY118" s="951"/>
      <c r="AZ118" s="1015" t="s">
        <v>472</v>
      </c>
      <c r="BA118" s="1007"/>
      <c r="BB118" s="1007"/>
      <c r="BC118" s="1007"/>
      <c r="BD118" s="1007"/>
      <c r="BE118" s="1007"/>
      <c r="BF118" s="1007"/>
      <c r="BG118" s="1007"/>
      <c r="BH118" s="1007"/>
      <c r="BI118" s="1007"/>
      <c r="BJ118" s="1007"/>
      <c r="BK118" s="1007"/>
      <c r="BL118" s="1007"/>
      <c r="BM118" s="1007"/>
      <c r="BN118" s="1007"/>
      <c r="BO118" s="1007"/>
      <c r="BP118" s="1008"/>
      <c r="BQ118" s="1041" t="s">
        <v>447</v>
      </c>
      <c r="BR118" s="1042"/>
      <c r="BS118" s="1042"/>
      <c r="BT118" s="1042"/>
      <c r="BU118" s="1042"/>
      <c r="BV118" s="1042" t="s">
        <v>447</v>
      </c>
      <c r="BW118" s="1042"/>
      <c r="BX118" s="1042"/>
      <c r="BY118" s="1042"/>
      <c r="BZ118" s="1042"/>
      <c r="CA118" s="1042" t="s">
        <v>454</v>
      </c>
      <c r="CB118" s="1042"/>
      <c r="CC118" s="1042"/>
      <c r="CD118" s="1042"/>
      <c r="CE118" s="1042"/>
      <c r="CF118" s="962" t="s">
        <v>451</v>
      </c>
      <c r="CG118" s="963"/>
      <c r="CH118" s="963"/>
      <c r="CI118" s="963"/>
      <c r="CJ118" s="963"/>
      <c r="CK118" s="990"/>
      <c r="CL118" s="991"/>
      <c r="CM118" s="964" t="s">
        <v>473</v>
      </c>
      <c r="CN118" s="965"/>
      <c r="CO118" s="965"/>
      <c r="CP118" s="965"/>
      <c r="CQ118" s="965"/>
      <c r="CR118" s="965"/>
      <c r="CS118" s="965"/>
      <c r="CT118" s="965"/>
      <c r="CU118" s="965"/>
      <c r="CV118" s="965"/>
      <c r="CW118" s="965"/>
      <c r="CX118" s="965"/>
      <c r="CY118" s="965"/>
      <c r="CZ118" s="965"/>
      <c r="DA118" s="965"/>
      <c r="DB118" s="965"/>
      <c r="DC118" s="965"/>
      <c r="DD118" s="965"/>
      <c r="DE118" s="965"/>
      <c r="DF118" s="966"/>
      <c r="DG118" s="1000" t="s">
        <v>447</v>
      </c>
      <c r="DH118" s="1001"/>
      <c r="DI118" s="1001"/>
      <c r="DJ118" s="1001"/>
      <c r="DK118" s="1002"/>
      <c r="DL118" s="1003" t="s">
        <v>447</v>
      </c>
      <c r="DM118" s="1001"/>
      <c r="DN118" s="1001"/>
      <c r="DO118" s="1001"/>
      <c r="DP118" s="1002"/>
      <c r="DQ118" s="1003" t="s">
        <v>447</v>
      </c>
      <c r="DR118" s="1001"/>
      <c r="DS118" s="1001"/>
      <c r="DT118" s="1001"/>
      <c r="DU118" s="1002"/>
      <c r="DV118" s="1004" t="s">
        <v>454</v>
      </c>
      <c r="DW118" s="1005"/>
      <c r="DX118" s="1005"/>
      <c r="DY118" s="1005"/>
      <c r="DZ118" s="1006"/>
    </row>
    <row r="119" spans="1:130" s="230" customFormat="1" ht="26.25" customHeight="1" x14ac:dyDescent="0.15">
      <c r="A119" s="1098" t="s">
        <v>445</v>
      </c>
      <c r="B119" s="989"/>
      <c r="C119" s="971" t="s">
        <v>446</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447</v>
      </c>
      <c r="AB119" s="942"/>
      <c r="AC119" s="942"/>
      <c r="AD119" s="942"/>
      <c r="AE119" s="943"/>
      <c r="AF119" s="944" t="s">
        <v>447</v>
      </c>
      <c r="AG119" s="942"/>
      <c r="AH119" s="942"/>
      <c r="AI119" s="942"/>
      <c r="AJ119" s="943"/>
      <c r="AK119" s="944" t="s">
        <v>454</v>
      </c>
      <c r="AL119" s="942"/>
      <c r="AM119" s="942"/>
      <c r="AN119" s="942"/>
      <c r="AO119" s="943"/>
      <c r="AP119" s="945" t="s">
        <v>451</v>
      </c>
      <c r="AQ119" s="946"/>
      <c r="AR119" s="946"/>
      <c r="AS119" s="946"/>
      <c r="AT119" s="947"/>
      <c r="AU119" s="952"/>
      <c r="AV119" s="953"/>
      <c r="AW119" s="953"/>
      <c r="AX119" s="953"/>
      <c r="AY119" s="953"/>
      <c r="AZ119" s="251" t="s">
        <v>191</v>
      </c>
      <c r="BA119" s="251"/>
      <c r="BB119" s="251"/>
      <c r="BC119" s="251"/>
      <c r="BD119" s="251"/>
      <c r="BE119" s="251"/>
      <c r="BF119" s="251"/>
      <c r="BG119" s="251"/>
      <c r="BH119" s="251"/>
      <c r="BI119" s="251"/>
      <c r="BJ119" s="251"/>
      <c r="BK119" s="251"/>
      <c r="BL119" s="251"/>
      <c r="BM119" s="251"/>
      <c r="BN119" s="251"/>
      <c r="BO119" s="1019" t="s">
        <v>474</v>
      </c>
      <c r="BP119" s="1047"/>
      <c r="BQ119" s="1041">
        <v>195046458</v>
      </c>
      <c r="BR119" s="1042"/>
      <c r="BS119" s="1042"/>
      <c r="BT119" s="1042"/>
      <c r="BU119" s="1042"/>
      <c r="BV119" s="1042">
        <v>190240459</v>
      </c>
      <c r="BW119" s="1042"/>
      <c r="BX119" s="1042"/>
      <c r="BY119" s="1042"/>
      <c r="BZ119" s="1042"/>
      <c r="CA119" s="1042">
        <v>180816932</v>
      </c>
      <c r="CB119" s="1042"/>
      <c r="CC119" s="1042"/>
      <c r="CD119" s="1042"/>
      <c r="CE119" s="1042"/>
      <c r="CF119" s="1043"/>
      <c r="CG119" s="1044"/>
      <c r="CH119" s="1044"/>
      <c r="CI119" s="1044"/>
      <c r="CJ119" s="1045"/>
      <c r="CK119" s="992"/>
      <c r="CL119" s="993"/>
      <c r="CM119" s="1015" t="s">
        <v>475</v>
      </c>
      <c r="CN119" s="1007"/>
      <c r="CO119" s="1007"/>
      <c r="CP119" s="1007"/>
      <c r="CQ119" s="1007"/>
      <c r="CR119" s="1007"/>
      <c r="CS119" s="1007"/>
      <c r="CT119" s="1007"/>
      <c r="CU119" s="1007"/>
      <c r="CV119" s="1007"/>
      <c r="CW119" s="1007"/>
      <c r="CX119" s="1007"/>
      <c r="CY119" s="1007"/>
      <c r="CZ119" s="1007"/>
      <c r="DA119" s="1007"/>
      <c r="DB119" s="1007"/>
      <c r="DC119" s="1007"/>
      <c r="DD119" s="1007"/>
      <c r="DE119" s="1007"/>
      <c r="DF119" s="1008"/>
      <c r="DG119" s="1046">
        <v>85649</v>
      </c>
      <c r="DH119" s="1028"/>
      <c r="DI119" s="1028"/>
      <c r="DJ119" s="1028"/>
      <c r="DK119" s="1029"/>
      <c r="DL119" s="1027">
        <v>57899</v>
      </c>
      <c r="DM119" s="1028"/>
      <c r="DN119" s="1028"/>
      <c r="DO119" s="1028"/>
      <c r="DP119" s="1029"/>
      <c r="DQ119" s="1027">
        <v>34569</v>
      </c>
      <c r="DR119" s="1028"/>
      <c r="DS119" s="1028"/>
      <c r="DT119" s="1028"/>
      <c r="DU119" s="1029"/>
      <c r="DV119" s="1030">
        <v>0.1</v>
      </c>
      <c r="DW119" s="1031"/>
      <c r="DX119" s="1031"/>
      <c r="DY119" s="1031"/>
      <c r="DZ119" s="1032"/>
    </row>
    <row r="120" spans="1:130" s="230" customFormat="1" ht="26.25" customHeight="1" x14ac:dyDescent="0.15">
      <c r="A120" s="1099"/>
      <c r="B120" s="991"/>
      <c r="C120" s="964" t="s">
        <v>450</v>
      </c>
      <c r="D120" s="965"/>
      <c r="E120" s="965"/>
      <c r="F120" s="965"/>
      <c r="G120" s="965"/>
      <c r="H120" s="965"/>
      <c r="I120" s="965"/>
      <c r="J120" s="965"/>
      <c r="K120" s="965"/>
      <c r="L120" s="965"/>
      <c r="M120" s="965"/>
      <c r="N120" s="965"/>
      <c r="O120" s="965"/>
      <c r="P120" s="965"/>
      <c r="Q120" s="965"/>
      <c r="R120" s="965"/>
      <c r="S120" s="965"/>
      <c r="T120" s="965"/>
      <c r="U120" s="965"/>
      <c r="V120" s="965"/>
      <c r="W120" s="965"/>
      <c r="X120" s="965"/>
      <c r="Y120" s="965"/>
      <c r="Z120" s="966"/>
      <c r="AA120" s="1000" t="s">
        <v>454</v>
      </c>
      <c r="AB120" s="1001"/>
      <c r="AC120" s="1001"/>
      <c r="AD120" s="1001"/>
      <c r="AE120" s="1002"/>
      <c r="AF120" s="1003" t="s">
        <v>447</v>
      </c>
      <c r="AG120" s="1001"/>
      <c r="AH120" s="1001"/>
      <c r="AI120" s="1001"/>
      <c r="AJ120" s="1002"/>
      <c r="AK120" s="1003" t="s">
        <v>447</v>
      </c>
      <c r="AL120" s="1001"/>
      <c r="AM120" s="1001"/>
      <c r="AN120" s="1001"/>
      <c r="AO120" s="1002"/>
      <c r="AP120" s="1004" t="s">
        <v>454</v>
      </c>
      <c r="AQ120" s="1005"/>
      <c r="AR120" s="1005"/>
      <c r="AS120" s="1005"/>
      <c r="AT120" s="1006"/>
      <c r="AU120" s="1033" t="s">
        <v>476</v>
      </c>
      <c r="AV120" s="1034"/>
      <c r="AW120" s="1034"/>
      <c r="AX120" s="1034"/>
      <c r="AY120" s="1035"/>
      <c r="AZ120" s="971" t="s">
        <v>477</v>
      </c>
      <c r="BA120" s="939"/>
      <c r="BB120" s="939"/>
      <c r="BC120" s="939"/>
      <c r="BD120" s="939"/>
      <c r="BE120" s="939"/>
      <c r="BF120" s="939"/>
      <c r="BG120" s="939"/>
      <c r="BH120" s="939"/>
      <c r="BI120" s="939"/>
      <c r="BJ120" s="939"/>
      <c r="BK120" s="939"/>
      <c r="BL120" s="939"/>
      <c r="BM120" s="939"/>
      <c r="BN120" s="939"/>
      <c r="BO120" s="939"/>
      <c r="BP120" s="940"/>
      <c r="BQ120" s="972">
        <v>16750723</v>
      </c>
      <c r="BR120" s="973"/>
      <c r="BS120" s="973"/>
      <c r="BT120" s="973"/>
      <c r="BU120" s="973"/>
      <c r="BV120" s="973">
        <v>20576542</v>
      </c>
      <c r="BW120" s="973"/>
      <c r="BX120" s="973"/>
      <c r="BY120" s="973"/>
      <c r="BZ120" s="973"/>
      <c r="CA120" s="973">
        <v>21413921</v>
      </c>
      <c r="CB120" s="973"/>
      <c r="CC120" s="973"/>
      <c r="CD120" s="973"/>
      <c r="CE120" s="973"/>
      <c r="CF120" s="986">
        <v>36.5</v>
      </c>
      <c r="CG120" s="987"/>
      <c r="CH120" s="987"/>
      <c r="CI120" s="987"/>
      <c r="CJ120" s="987"/>
      <c r="CK120" s="1048" t="s">
        <v>478</v>
      </c>
      <c r="CL120" s="1049"/>
      <c r="CM120" s="1049"/>
      <c r="CN120" s="1049"/>
      <c r="CO120" s="1050"/>
      <c r="CP120" s="1056" t="s">
        <v>479</v>
      </c>
      <c r="CQ120" s="1057"/>
      <c r="CR120" s="1057"/>
      <c r="CS120" s="1057"/>
      <c r="CT120" s="1057"/>
      <c r="CU120" s="1057"/>
      <c r="CV120" s="1057"/>
      <c r="CW120" s="1057"/>
      <c r="CX120" s="1057"/>
      <c r="CY120" s="1057"/>
      <c r="CZ120" s="1057"/>
      <c r="DA120" s="1057"/>
      <c r="DB120" s="1057"/>
      <c r="DC120" s="1057"/>
      <c r="DD120" s="1057"/>
      <c r="DE120" s="1057"/>
      <c r="DF120" s="1058"/>
      <c r="DG120" s="972">
        <v>57710568</v>
      </c>
      <c r="DH120" s="973"/>
      <c r="DI120" s="973"/>
      <c r="DJ120" s="973"/>
      <c r="DK120" s="973"/>
      <c r="DL120" s="973">
        <v>56291889</v>
      </c>
      <c r="DM120" s="973"/>
      <c r="DN120" s="973"/>
      <c r="DO120" s="973"/>
      <c r="DP120" s="973"/>
      <c r="DQ120" s="973">
        <v>54473762</v>
      </c>
      <c r="DR120" s="973"/>
      <c r="DS120" s="973"/>
      <c r="DT120" s="973"/>
      <c r="DU120" s="973"/>
      <c r="DV120" s="974">
        <v>93</v>
      </c>
      <c r="DW120" s="974"/>
      <c r="DX120" s="974"/>
      <c r="DY120" s="974"/>
      <c r="DZ120" s="975"/>
    </row>
    <row r="121" spans="1:130" s="230" customFormat="1" ht="26.25" customHeight="1" x14ac:dyDescent="0.15">
      <c r="A121" s="1099"/>
      <c r="B121" s="991"/>
      <c r="C121" s="1016" t="s">
        <v>480</v>
      </c>
      <c r="D121" s="1017"/>
      <c r="E121" s="1017"/>
      <c r="F121" s="1017"/>
      <c r="G121" s="1017"/>
      <c r="H121" s="1017"/>
      <c r="I121" s="1017"/>
      <c r="J121" s="1017"/>
      <c r="K121" s="1017"/>
      <c r="L121" s="1017"/>
      <c r="M121" s="1017"/>
      <c r="N121" s="1017"/>
      <c r="O121" s="1017"/>
      <c r="P121" s="1017"/>
      <c r="Q121" s="1017"/>
      <c r="R121" s="1017"/>
      <c r="S121" s="1017"/>
      <c r="T121" s="1017"/>
      <c r="U121" s="1017"/>
      <c r="V121" s="1017"/>
      <c r="W121" s="1017"/>
      <c r="X121" s="1017"/>
      <c r="Y121" s="1017"/>
      <c r="Z121" s="1018"/>
      <c r="AA121" s="1000" t="s">
        <v>447</v>
      </c>
      <c r="AB121" s="1001"/>
      <c r="AC121" s="1001"/>
      <c r="AD121" s="1001"/>
      <c r="AE121" s="1002"/>
      <c r="AF121" s="1003" t="s">
        <v>451</v>
      </c>
      <c r="AG121" s="1001"/>
      <c r="AH121" s="1001"/>
      <c r="AI121" s="1001"/>
      <c r="AJ121" s="1002"/>
      <c r="AK121" s="1003" t="s">
        <v>451</v>
      </c>
      <c r="AL121" s="1001"/>
      <c r="AM121" s="1001"/>
      <c r="AN121" s="1001"/>
      <c r="AO121" s="1002"/>
      <c r="AP121" s="1004" t="s">
        <v>447</v>
      </c>
      <c r="AQ121" s="1005"/>
      <c r="AR121" s="1005"/>
      <c r="AS121" s="1005"/>
      <c r="AT121" s="1006"/>
      <c r="AU121" s="1036"/>
      <c r="AV121" s="1037"/>
      <c r="AW121" s="1037"/>
      <c r="AX121" s="1037"/>
      <c r="AY121" s="1038"/>
      <c r="AZ121" s="964" t="s">
        <v>481</v>
      </c>
      <c r="BA121" s="965"/>
      <c r="BB121" s="965"/>
      <c r="BC121" s="965"/>
      <c r="BD121" s="965"/>
      <c r="BE121" s="965"/>
      <c r="BF121" s="965"/>
      <c r="BG121" s="965"/>
      <c r="BH121" s="965"/>
      <c r="BI121" s="965"/>
      <c r="BJ121" s="965"/>
      <c r="BK121" s="965"/>
      <c r="BL121" s="965"/>
      <c r="BM121" s="965"/>
      <c r="BN121" s="965"/>
      <c r="BO121" s="965"/>
      <c r="BP121" s="966"/>
      <c r="BQ121" s="967">
        <v>28009310</v>
      </c>
      <c r="BR121" s="968"/>
      <c r="BS121" s="968"/>
      <c r="BT121" s="968"/>
      <c r="BU121" s="968"/>
      <c r="BV121" s="968">
        <v>29044160</v>
      </c>
      <c r="BW121" s="968"/>
      <c r="BX121" s="968"/>
      <c r="BY121" s="968"/>
      <c r="BZ121" s="968"/>
      <c r="CA121" s="968">
        <v>27732927</v>
      </c>
      <c r="CB121" s="968"/>
      <c r="CC121" s="968"/>
      <c r="CD121" s="968"/>
      <c r="CE121" s="968"/>
      <c r="CF121" s="962">
        <v>47.3</v>
      </c>
      <c r="CG121" s="963"/>
      <c r="CH121" s="963"/>
      <c r="CI121" s="963"/>
      <c r="CJ121" s="963"/>
      <c r="CK121" s="1051"/>
      <c r="CL121" s="1052"/>
      <c r="CM121" s="1052"/>
      <c r="CN121" s="1052"/>
      <c r="CO121" s="1053"/>
      <c r="CP121" s="1061" t="s">
        <v>482</v>
      </c>
      <c r="CQ121" s="1062"/>
      <c r="CR121" s="1062"/>
      <c r="CS121" s="1062"/>
      <c r="CT121" s="1062"/>
      <c r="CU121" s="1062"/>
      <c r="CV121" s="1062"/>
      <c r="CW121" s="1062"/>
      <c r="CX121" s="1062"/>
      <c r="CY121" s="1062"/>
      <c r="CZ121" s="1062"/>
      <c r="DA121" s="1062"/>
      <c r="DB121" s="1062"/>
      <c r="DC121" s="1062"/>
      <c r="DD121" s="1062"/>
      <c r="DE121" s="1062"/>
      <c r="DF121" s="1063"/>
      <c r="DG121" s="967">
        <v>3510633</v>
      </c>
      <c r="DH121" s="968"/>
      <c r="DI121" s="968"/>
      <c r="DJ121" s="968"/>
      <c r="DK121" s="968"/>
      <c r="DL121" s="968">
        <v>3813404</v>
      </c>
      <c r="DM121" s="968"/>
      <c r="DN121" s="968"/>
      <c r="DO121" s="968"/>
      <c r="DP121" s="968"/>
      <c r="DQ121" s="968">
        <v>3602129</v>
      </c>
      <c r="DR121" s="968"/>
      <c r="DS121" s="968"/>
      <c r="DT121" s="968"/>
      <c r="DU121" s="968"/>
      <c r="DV121" s="969">
        <v>6.1</v>
      </c>
      <c r="DW121" s="969"/>
      <c r="DX121" s="969"/>
      <c r="DY121" s="969"/>
      <c r="DZ121" s="970"/>
    </row>
    <row r="122" spans="1:130" s="230" customFormat="1" ht="26.25" customHeight="1" x14ac:dyDescent="0.15">
      <c r="A122" s="1099"/>
      <c r="B122" s="991"/>
      <c r="C122" s="964" t="s">
        <v>462</v>
      </c>
      <c r="D122" s="965"/>
      <c r="E122" s="965"/>
      <c r="F122" s="965"/>
      <c r="G122" s="965"/>
      <c r="H122" s="965"/>
      <c r="I122" s="965"/>
      <c r="J122" s="965"/>
      <c r="K122" s="965"/>
      <c r="L122" s="965"/>
      <c r="M122" s="965"/>
      <c r="N122" s="965"/>
      <c r="O122" s="965"/>
      <c r="P122" s="965"/>
      <c r="Q122" s="965"/>
      <c r="R122" s="965"/>
      <c r="S122" s="965"/>
      <c r="T122" s="965"/>
      <c r="U122" s="965"/>
      <c r="V122" s="965"/>
      <c r="W122" s="965"/>
      <c r="X122" s="965"/>
      <c r="Y122" s="965"/>
      <c r="Z122" s="966"/>
      <c r="AA122" s="1000" t="s">
        <v>447</v>
      </c>
      <c r="AB122" s="1001"/>
      <c r="AC122" s="1001"/>
      <c r="AD122" s="1001"/>
      <c r="AE122" s="1002"/>
      <c r="AF122" s="1003" t="s">
        <v>238</v>
      </c>
      <c r="AG122" s="1001"/>
      <c r="AH122" s="1001"/>
      <c r="AI122" s="1001"/>
      <c r="AJ122" s="1002"/>
      <c r="AK122" s="1003" t="s">
        <v>447</v>
      </c>
      <c r="AL122" s="1001"/>
      <c r="AM122" s="1001"/>
      <c r="AN122" s="1001"/>
      <c r="AO122" s="1002"/>
      <c r="AP122" s="1004" t="s">
        <v>451</v>
      </c>
      <c r="AQ122" s="1005"/>
      <c r="AR122" s="1005"/>
      <c r="AS122" s="1005"/>
      <c r="AT122" s="1006"/>
      <c r="AU122" s="1036"/>
      <c r="AV122" s="1037"/>
      <c r="AW122" s="1037"/>
      <c r="AX122" s="1037"/>
      <c r="AY122" s="1038"/>
      <c r="AZ122" s="1015" t="s">
        <v>483</v>
      </c>
      <c r="BA122" s="1007"/>
      <c r="BB122" s="1007"/>
      <c r="BC122" s="1007"/>
      <c r="BD122" s="1007"/>
      <c r="BE122" s="1007"/>
      <c r="BF122" s="1007"/>
      <c r="BG122" s="1007"/>
      <c r="BH122" s="1007"/>
      <c r="BI122" s="1007"/>
      <c r="BJ122" s="1007"/>
      <c r="BK122" s="1007"/>
      <c r="BL122" s="1007"/>
      <c r="BM122" s="1007"/>
      <c r="BN122" s="1007"/>
      <c r="BO122" s="1007"/>
      <c r="BP122" s="1008"/>
      <c r="BQ122" s="1041">
        <v>123146322</v>
      </c>
      <c r="BR122" s="1042"/>
      <c r="BS122" s="1042"/>
      <c r="BT122" s="1042"/>
      <c r="BU122" s="1042"/>
      <c r="BV122" s="1042">
        <v>119249427</v>
      </c>
      <c r="BW122" s="1042"/>
      <c r="BX122" s="1042"/>
      <c r="BY122" s="1042"/>
      <c r="BZ122" s="1042"/>
      <c r="CA122" s="1042">
        <v>112849876</v>
      </c>
      <c r="CB122" s="1042"/>
      <c r="CC122" s="1042"/>
      <c r="CD122" s="1042"/>
      <c r="CE122" s="1042"/>
      <c r="CF122" s="1059">
        <v>192.6</v>
      </c>
      <c r="CG122" s="1060"/>
      <c r="CH122" s="1060"/>
      <c r="CI122" s="1060"/>
      <c r="CJ122" s="1060"/>
      <c r="CK122" s="1051"/>
      <c r="CL122" s="1052"/>
      <c r="CM122" s="1052"/>
      <c r="CN122" s="1052"/>
      <c r="CO122" s="1053"/>
      <c r="CP122" s="1061" t="s">
        <v>484</v>
      </c>
      <c r="CQ122" s="1062"/>
      <c r="CR122" s="1062"/>
      <c r="CS122" s="1062"/>
      <c r="CT122" s="1062"/>
      <c r="CU122" s="1062"/>
      <c r="CV122" s="1062"/>
      <c r="CW122" s="1062"/>
      <c r="CX122" s="1062"/>
      <c r="CY122" s="1062"/>
      <c r="CZ122" s="1062"/>
      <c r="DA122" s="1062"/>
      <c r="DB122" s="1062"/>
      <c r="DC122" s="1062"/>
      <c r="DD122" s="1062"/>
      <c r="DE122" s="1062"/>
      <c r="DF122" s="1063"/>
      <c r="DG122" s="967">
        <v>2128911</v>
      </c>
      <c r="DH122" s="968"/>
      <c r="DI122" s="968"/>
      <c r="DJ122" s="968"/>
      <c r="DK122" s="968"/>
      <c r="DL122" s="968">
        <v>1852945</v>
      </c>
      <c r="DM122" s="968"/>
      <c r="DN122" s="968"/>
      <c r="DO122" s="968"/>
      <c r="DP122" s="968"/>
      <c r="DQ122" s="968">
        <v>1603461</v>
      </c>
      <c r="DR122" s="968"/>
      <c r="DS122" s="968"/>
      <c r="DT122" s="968"/>
      <c r="DU122" s="968"/>
      <c r="DV122" s="969">
        <v>2.7</v>
      </c>
      <c r="DW122" s="969"/>
      <c r="DX122" s="969"/>
      <c r="DY122" s="969"/>
      <c r="DZ122" s="970"/>
    </row>
    <row r="123" spans="1:130" s="230" customFormat="1" ht="26.25" customHeight="1" x14ac:dyDescent="0.15">
      <c r="A123" s="1099"/>
      <c r="B123" s="991"/>
      <c r="C123" s="964" t="s">
        <v>468</v>
      </c>
      <c r="D123" s="965"/>
      <c r="E123" s="965"/>
      <c r="F123" s="965"/>
      <c r="G123" s="965"/>
      <c r="H123" s="965"/>
      <c r="I123" s="965"/>
      <c r="J123" s="965"/>
      <c r="K123" s="965"/>
      <c r="L123" s="965"/>
      <c r="M123" s="965"/>
      <c r="N123" s="965"/>
      <c r="O123" s="965"/>
      <c r="P123" s="965"/>
      <c r="Q123" s="965"/>
      <c r="R123" s="965"/>
      <c r="S123" s="965"/>
      <c r="T123" s="965"/>
      <c r="U123" s="965"/>
      <c r="V123" s="965"/>
      <c r="W123" s="965"/>
      <c r="X123" s="965"/>
      <c r="Y123" s="965"/>
      <c r="Z123" s="966"/>
      <c r="AA123" s="1000" t="s">
        <v>454</v>
      </c>
      <c r="AB123" s="1001"/>
      <c r="AC123" s="1001"/>
      <c r="AD123" s="1001"/>
      <c r="AE123" s="1002"/>
      <c r="AF123" s="1003" t="s">
        <v>447</v>
      </c>
      <c r="AG123" s="1001"/>
      <c r="AH123" s="1001"/>
      <c r="AI123" s="1001"/>
      <c r="AJ123" s="1002"/>
      <c r="AK123" s="1003" t="s">
        <v>454</v>
      </c>
      <c r="AL123" s="1001"/>
      <c r="AM123" s="1001"/>
      <c r="AN123" s="1001"/>
      <c r="AO123" s="1002"/>
      <c r="AP123" s="1004" t="s">
        <v>454</v>
      </c>
      <c r="AQ123" s="1005"/>
      <c r="AR123" s="1005"/>
      <c r="AS123" s="1005"/>
      <c r="AT123" s="1006"/>
      <c r="AU123" s="1039"/>
      <c r="AV123" s="1040"/>
      <c r="AW123" s="1040"/>
      <c r="AX123" s="1040"/>
      <c r="AY123" s="1040"/>
      <c r="AZ123" s="251" t="s">
        <v>191</v>
      </c>
      <c r="BA123" s="251"/>
      <c r="BB123" s="251"/>
      <c r="BC123" s="251"/>
      <c r="BD123" s="251"/>
      <c r="BE123" s="251"/>
      <c r="BF123" s="251"/>
      <c r="BG123" s="251"/>
      <c r="BH123" s="251"/>
      <c r="BI123" s="251"/>
      <c r="BJ123" s="251"/>
      <c r="BK123" s="251"/>
      <c r="BL123" s="251"/>
      <c r="BM123" s="251"/>
      <c r="BN123" s="251"/>
      <c r="BO123" s="1019" t="s">
        <v>485</v>
      </c>
      <c r="BP123" s="1047"/>
      <c r="BQ123" s="1105">
        <v>167906355</v>
      </c>
      <c r="BR123" s="1106"/>
      <c r="BS123" s="1106"/>
      <c r="BT123" s="1106"/>
      <c r="BU123" s="1106"/>
      <c r="BV123" s="1106">
        <v>168870129</v>
      </c>
      <c r="BW123" s="1106"/>
      <c r="BX123" s="1106"/>
      <c r="BY123" s="1106"/>
      <c r="BZ123" s="1106"/>
      <c r="CA123" s="1106">
        <v>161996724</v>
      </c>
      <c r="CB123" s="1106"/>
      <c r="CC123" s="1106"/>
      <c r="CD123" s="1106"/>
      <c r="CE123" s="1106"/>
      <c r="CF123" s="1043"/>
      <c r="CG123" s="1044"/>
      <c r="CH123" s="1044"/>
      <c r="CI123" s="1044"/>
      <c r="CJ123" s="1045"/>
      <c r="CK123" s="1051"/>
      <c r="CL123" s="1052"/>
      <c r="CM123" s="1052"/>
      <c r="CN123" s="1052"/>
      <c r="CO123" s="1053"/>
      <c r="CP123" s="1061" t="s">
        <v>486</v>
      </c>
      <c r="CQ123" s="1062"/>
      <c r="CR123" s="1062"/>
      <c r="CS123" s="1062"/>
      <c r="CT123" s="1062"/>
      <c r="CU123" s="1062"/>
      <c r="CV123" s="1062"/>
      <c r="CW123" s="1062"/>
      <c r="CX123" s="1062"/>
      <c r="CY123" s="1062"/>
      <c r="CZ123" s="1062"/>
      <c r="DA123" s="1062"/>
      <c r="DB123" s="1062"/>
      <c r="DC123" s="1062"/>
      <c r="DD123" s="1062"/>
      <c r="DE123" s="1062"/>
      <c r="DF123" s="1063"/>
      <c r="DG123" s="1000">
        <v>185522</v>
      </c>
      <c r="DH123" s="1001"/>
      <c r="DI123" s="1001"/>
      <c r="DJ123" s="1001"/>
      <c r="DK123" s="1002"/>
      <c r="DL123" s="1003">
        <v>179077</v>
      </c>
      <c r="DM123" s="1001"/>
      <c r="DN123" s="1001"/>
      <c r="DO123" s="1001"/>
      <c r="DP123" s="1002"/>
      <c r="DQ123" s="1003">
        <v>174080</v>
      </c>
      <c r="DR123" s="1001"/>
      <c r="DS123" s="1001"/>
      <c r="DT123" s="1001"/>
      <c r="DU123" s="1002"/>
      <c r="DV123" s="1004">
        <v>0.3</v>
      </c>
      <c r="DW123" s="1005"/>
      <c r="DX123" s="1005"/>
      <c r="DY123" s="1005"/>
      <c r="DZ123" s="1006"/>
    </row>
    <row r="124" spans="1:130" s="230" customFormat="1" ht="26.25" customHeight="1" thickBot="1" x14ac:dyDescent="0.2">
      <c r="A124" s="1099"/>
      <c r="B124" s="991"/>
      <c r="C124" s="964" t="s">
        <v>471</v>
      </c>
      <c r="D124" s="965"/>
      <c r="E124" s="965"/>
      <c r="F124" s="965"/>
      <c r="G124" s="965"/>
      <c r="H124" s="965"/>
      <c r="I124" s="965"/>
      <c r="J124" s="965"/>
      <c r="K124" s="965"/>
      <c r="L124" s="965"/>
      <c r="M124" s="965"/>
      <c r="N124" s="965"/>
      <c r="O124" s="965"/>
      <c r="P124" s="965"/>
      <c r="Q124" s="965"/>
      <c r="R124" s="965"/>
      <c r="S124" s="965"/>
      <c r="T124" s="965"/>
      <c r="U124" s="965"/>
      <c r="V124" s="965"/>
      <c r="W124" s="965"/>
      <c r="X124" s="965"/>
      <c r="Y124" s="965"/>
      <c r="Z124" s="966"/>
      <c r="AA124" s="1000" t="s">
        <v>487</v>
      </c>
      <c r="AB124" s="1001"/>
      <c r="AC124" s="1001"/>
      <c r="AD124" s="1001"/>
      <c r="AE124" s="1002"/>
      <c r="AF124" s="1003" t="s">
        <v>487</v>
      </c>
      <c r="AG124" s="1001"/>
      <c r="AH124" s="1001"/>
      <c r="AI124" s="1001"/>
      <c r="AJ124" s="1002"/>
      <c r="AK124" s="1003" t="s">
        <v>238</v>
      </c>
      <c r="AL124" s="1001"/>
      <c r="AM124" s="1001"/>
      <c r="AN124" s="1001"/>
      <c r="AO124" s="1002"/>
      <c r="AP124" s="1004" t="s">
        <v>487</v>
      </c>
      <c r="AQ124" s="1005"/>
      <c r="AR124" s="1005"/>
      <c r="AS124" s="1005"/>
      <c r="AT124" s="1006"/>
      <c r="AU124" s="1101" t="s">
        <v>488</v>
      </c>
      <c r="AV124" s="1102"/>
      <c r="AW124" s="1102"/>
      <c r="AX124" s="1102"/>
      <c r="AY124" s="1102"/>
      <c r="AZ124" s="1102"/>
      <c r="BA124" s="1102"/>
      <c r="BB124" s="1102"/>
      <c r="BC124" s="1102"/>
      <c r="BD124" s="1102"/>
      <c r="BE124" s="1102"/>
      <c r="BF124" s="1102"/>
      <c r="BG124" s="1102"/>
      <c r="BH124" s="1102"/>
      <c r="BI124" s="1102"/>
      <c r="BJ124" s="1102"/>
      <c r="BK124" s="1102"/>
      <c r="BL124" s="1102"/>
      <c r="BM124" s="1102"/>
      <c r="BN124" s="1102"/>
      <c r="BO124" s="1102"/>
      <c r="BP124" s="1103"/>
      <c r="BQ124" s="1104">
        <v>47.1</v>
      </c>
      <c r="BR124" s="1069"/>
      <c r="BS124" s="1069"/>
      <c r="BT124" s="1069"/>
      <c r="BU124" s="1069"/>
      <c r="BV124" s="1069">
        <v>35.700000000000003</v>
      </c>
      <c r="BW124" s="1069"/>
      <c r="BX124" s="1069"/>
      <c r="BY124" s="1069"/>
      <c r="BZ124" s="1069"/>
      <c r="CA124" s="1069">
        <v>32.1</v>
      </c>
      <c r="CB124" s="1069"/>
      <c r="CC124" s="1069"/>
      <c r="CD124" s="1069"/>
      <c r="CE124" s="1069"/>
      <c r="CF124" s="1070"/>
      <c r="CG124" s="1071"/>
      <c r="CH124" s="1071"/>
      <c r="CI124" s="1071"/>
      <c r="CJ124" s="1072"/>
      <c r="CK124" s="1054"/>
      <c r="CL124" s="1054"/>
      <c r="CM124" s="1054"/>
      <c r="CN124" s="1054"/>
      <c r="CO124" s="1055"/>
      <c r="CP124" s="1061" t="s">
        <v>489</v>
      </c>
      <c r="CQ124" s="1062"/>
      <c r="CR124" s="1062"/>
      <c r="CS124" s="1062"/>
      <c r="CT124" s="1062"/>
      <c r="CU124" s="1062"/>
      <c r="CV124" s="1062"/>
      <c r="CW124" s="1062"/>
      <c r="CX124" s="1062"/>
      <c r="CY124" s="1062"/>
      <c r="CZ124" s="1062"/>
      <c r="DA124" s="1062"/>
      <c r="DB124" s="1062"/>
      <c r="DC124" s="1062"/>
      <c r="DD124" s="1062"/>
      <c r="DE124" s="1062"/>
      <c r="DF124" s="1063"/>
      <c r="DG124" s="1046">
        <v>5697</v>
      </c>
      <c r="DH124" s="1028"/>
      <c r="DI124" s="1028"/>
      <c r="DJ124" s="1028"/>
      <c r="DK124" s="1029"/>
      <c r="DL124" s="1027" t="s">
        <v>238</v>
      </c>
      <c r="DM124" s="1028"/>
      <c r="DN124" s="1028"/>
      <c r="DO124" s="1028"/>
      <c r="DP124" s="1029"/>
      <c r="DQ124" s="1027" t="s">
        <v>487</v>
      </c>
      <c r="DR124" s="1028"/>
      <c r="DS124" s="1028"/>
      <c r="DT124" s="1028"/>
      <c r="DU124" s="1029"/>
      <c r="DV124" s="1030" t="s">
        <v>487</v>
      </c>
      <c r="DW124" s="1031"/>
      <c r="DX124" s="1031"/>
      <c r="DY124" s="1031"/>
      <c r="DZ124" s="1032"/>
    </row>
    <row r="125" spans="1:130" s="230" customFormat="1" ht="26.25" customHeight="1" x14ac:dyDescent="0.15">
      <c r="A125" s="1099"/>
      <c r="B125" s="991"/>
      <c r="C125" s="964" t="s">
        <v>473</v>
      </c>
      <c r="D125" s="965"/>
      <c r="E125" s="965"/>
      <c r="F125" s="965"/>
      <c r="G125" s="965"/>
      <c r="H125" s="965"/>
      <c r="I125" s="965"/>
      <c r="J125" s="965"/>
      <c r="K125" s="965"/>
      <c r="L125" s="965"/>
      <c r="M125" s="965"/>
      <c r="N125" s="965"/>
      <c r="O125" s="965"/>
      <c r="P125" s="965"/>
      <c r="Q125" s="965"/>
      <c r="R125" s="965"/>
      <c r="S125" s="965"/>
      <c r="T125" s="965"/>
      <c r="U125" s="965"/>
      <c r="V125" s="965"/>
      <c r="W125" s="965"/>
      <c r="X125" s="965"/>
      <c r="Y125" s="965"/>
      <c r="Z125" s="966"/>
      <c r="AA125" s="1000" t="s">
        <v>487</v>
      </c>
      <c r="AB125" s="1001"/>
      <c r="AC125" s="1001"/>
      <c r="AD125" s="1001"/>
      <c r="AE125" s="1002"/>
      <c r="AF125" s="1003" t="s">
        <v>487</v>
      </c>
      <c r="AG125" s="1001"/>
      <c r="AH125" s="1001"/>
      <c r="AI125" s="1001"/>
      <c r="AJ125" s="1002"/>
      <c r="AK125" s="1003" t="s">
        <v>487</v>
      </c>
      <c r="AL125" s="1001"/>
      <c r="AM125" s="1001"/>
      <c r="AN125" s="1001"/>
      <c r="AO125" s="1002"/>
      <c r="AP125" s="1004" t="s">
        <v>487</v>
      </c>
      <c r="AQ125" s="1005"/>
      <c r="AR125" s="1005"/>
      <c r="AS125" s="1005"/>
      <c r="AT125" s="100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4" t="s">
        <v>490</v>
      </c>
      <c r="CL125" s="1049"/>
      <c r="CM125" s="1049"/>
      <c r="CN125" s="1049"/>
      <c r="CO125" s="1050"/>
      <c r="CP125" s="971" t="s">
        <v>491</v>
      </c>
      <c r="CQ125" s="939"/>
      <c r="CR125" s="939"/>
      <c r="CS125" s="939"/>
      <c r="CT125" s="939"/>
      <c r="CU125" s="939"/>
      <c r="CV125" s="939"/>
      <c r="CW125" s="939"/>
      <c r="CX125" s="939"/>
      <c r="CY125" s="939"/>
      <c r="CZ125" s="939"/>
      <c r="DA125" s="939"/>
      <c r="DB125" s="939"/>
      <c r="DC125" s="939"/>
      <c r="DD125" s="939"/>
      <c r="DE125" s="939"/>
      <c r="DF125" s="940"/>
      <c r="DG125" s="972" t="s">
        <v>238</v>
      </c>
      <c r="DH125" s="973"/>
      <c r="DI125" s="973"/>
      <c r="DJ125" s="973"/>
      <c r="DK125" s="973"/>
      <c r="DL125" s="973" t="s">
        <v>487</v>
      </c>
      <c r="DM125" s="973"/>
      <c r="DN125" s="973"/>
      <c r="DO125" s="973"/>
      <c r="DP125" s="973"/>
      <c r="DQ125" s="973" t="s">
        <v>238</v>
      </c>
      <c r="DR125" s="973"/>
      <c r="DS125" s="973"/>
      <c r="DT125" s="973"/>
      <c r="DU125" s="973"/>
      <c r="DV125" s="974" t="s">
        <v>238</v>
      </c>
      <c r="DW125" s="974"/>
      <c r="DX125" s="974"/>
      <c r="DY125" s="974"/>
      <c r="DZ125" s="975"/>
    </row>
    <row r="126" spans="1:130" s="230" customFormat="1" ht="26.25" customHeight="1" thickBot="1" x14ac:dyDescent="0.2">
      <c r="A126" s="1099"/>
      <c r="B126" s="991"/>
      <c r="C126" s="964" t="s">
        <v>475</v>
      </c>
      <c r="D126" s="965"/>
      <c r="E126" s="965"/>
      <c r="F126" s="965"/>
      <c r="G126" s="965"/>
      <c r="H126" s="965"/>
      <c r="I126" s="965"/>
      <c r="J126" s="965"/>
      <c r="K126" s="965"/>
      <c r="L126" s="965"/>
      <c r="M126" s="965"/>
      <c r="N126" s="965"/>
      <c r="O126" s="965"/>
      <c r="P126" s="965"/>
      <c r="Q126" s="965"/>
      <c r="R126" s="965"/>
      <c r="S126" s="965"/>
      <c r="T126" s="965"/>
      <c r="U126" s="965"/>
      <c r="V126" s="965"/>
      <c r="W126" s="965"/>
      <c r="X126" s="965"/>
      <c r="Y126" s="965"/>
      <c r="Z126" s="966"/>
      <c r="AA126" s="1000">
        <v>45132</v>
      </c>
      <c r="AB126" s="1001"/>
      <c r="AC126" s="1001"/>
      <c r="AD126" s="1001"/>
      <c r="AE126" s="1002"/>
      <c r="AF126" s="1003">
        <v>33009</v>
      </c>
      <c r="AG126" s="1001"/>
      <c r="AH126" s="1001"/>
      <c r="AI126" s="1001"/>
      <c r="AJ126" s="1002"/>
      <c r="AK126" s="1003">
        <v>23893</v>
      </c>
      <c r="AL126" s="1001"/>
      <c r="AM126" s="1001"/>
      <c r="AN126" s="1001"/>
      <c r="AO126" s="1002"/>
      <c r="AP126" s="1004">
        <v>0</v>
      </c>
      <c r="AQ126" s="1005"/>
      <c r="AR126" s="1005"/>
      <c r="AS126" s="1005"/>
      <c r="AT126" s="100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5"/>
      <c r="CL126" s="1052"/>
      <c r="CM126" s="1052"/>
      <c r="CN126" s="1052"/>
      <c r="CO126" s="1053"/>
      <c r="CP126" s="964" t="s">
        <v>492</v>
      </c>
      <c r="CQ126" s="965"/>
      <c r="CR126" s="965"/>
      <c r="CS126" s="965"/>
      <c r="CT126" s="965"/>
      <c r="CU126" s="965"/>
      <c r="CV126" s="965"/>
      <c r="CW126" s="965"/>
      <c r="CX126" s="965"/>
      <c r="CY126" s="965"/>
      <c r="CZ126" s="965"/>
      <c r="DA126" s="965"/>
      <c r="DB126" s="965"/>
      <c r="DC126" s="965"/>
      <c r="DD126" s="965"/>
      <c r="DE126" s="965"/>
      <c r="DF126" s="966"/>
      <c r="DG126" s="967" t="s">
        <v>238</v>
      </c>
      <c r="DH126" s="968"/>
      <c r="DI126" s="968"/>
      <c r="DJ126" s="968"/>
      <c r="DK126" s="968"/>
      <c r="DL126" s="968" t="s">
        <v>487</v>
      </c>
      <c r="DM126" s="968"/>
      <c r="DN126" s="968"/>
      <c r="DO126" s="968"/>
      <c r="DP126" s="968"/>
      <c r="DQ126" s="968" t="s">
        <v>238</v>
      </c>
      <c r="DR126" s="968"/>
      <c r="DS126" s="968"/>
      <c r="DT126" s="968"/>
      <c r="DU126" s="968"/>
      <c r="DV126" s="969" t="s">
        <v>487</v>
      </c>
      <c r="DW126" s="969"/>
      <c r="DX126" s="969"/>
      <c r="DY126" s="969"/>
      <c r="DZ126" s="970"/>
    </row>
    <row r="127" spans="1:130" s="230" customFormat="1" ht="26.25" customHeight="1" x14ac:dyDescent="0.15">
      <c r="A127" s="1100"/>
      <c r="B127" s="993"/>
      <c r="C127" s="1015" t="s">
        <v>493</v>
      </c>
      <c r="D127" s="1007"/>
      <c r="E127" s="1007"/>
      <c r="F127" s="1007"/>
      <c r="G127" s="1007"/>
      <c r="H127" s="1007"/>
      <c r="I127" s="1007"/>
      <c r="J127" s="1007"/>
      <c r="K127" s="1007"/>
      <c r="L127" s="1007"/>
      <c r="M127" s="1007"/>
      <c r="N127" s="1007"/>
      <c r="O127" s="1007"/>
      <c r="P127" s="1007"/>
      <c r="Q127" s="1007"/>
      <c r="R127" s="1007"/>
      <c r="S127" s="1007"/>
      <c r="T127" s="1007"/>
      <c r="U127" s="1007"/>
      <c r="V127" s="1007"/>
      <c r="W127" s="1007"/>
      <c r="X127" s="1007"/>
      <c r="Y127" s="1007"/>
      <c r="Z127" s="1008"/>
      <c r="AA127" s="1000" t="s">
        <v>487</v>
      </c>
      <c r="AB127" s="1001"/>
      <c r="AC127" s="1001"/>
      <c r="AD127" s="1001"/>
      <c r="AE127" s="1002"/>
      <c r="AF127" s="1003" t="s">
        <v>487</v>
      </c>
      <c r="AG127" s="1001"/>
      <c r="AH127" s="1001"/>
      <c r="AI127" s="1001"/>
      <c r="AJ127" s="1002"/>
      <c r="AK127" s="1003" t="s">
        <v>238</v>
      </c>
      <c r="AL127" s="1001"/>
      <c r="AM127" s="1001"/>
      <c r="AN127" s="1001"/>
      <c r="AO127" s="1002"/>
      <c r="AP127" s="1004" t="s">
        <v>238</v>
      </c>
      <c r="AQ127" s="1005"/>
      <c r="AR127" s="1005"/>
      <c r="AS127" s="1005"/>
      <c r="AT127" s="1006"/>
      <c r="AU127" s="232"/>
      <c r="AV127" s="232"/>
      <c r="AW127" s="232"/>
      <c r="AX127" s="1073" t="s">
        <v>494</v>
      </c>
      <c r="AY127" s="1074"/>
      <c r="AZ127" s="1074"/>
      <c r="BA127" s="1074"/>
      <c r="BB127" s="1074"/>
      <c r="BC127" s="1074"/>
      <c r="BD127" s="1074"/>
      <c r="BE127" s="1075"/>
      <c r="BF127" s="1076" t="s">
        <v>495</v>
      </c>
      <c r="BG127" s="1074"/>
      <c r="BH127" s="1074"/>
      <c r="BI127" s="1074"/>
      <c r="BJ127" s="1074"/>
      <c r="BK127" s="1074"/>
      <c r="BL127" s="1075"/>
      <c r="BM127" s="1076" t="s">
        <v>496</v>
      </c>
      <c r="BN127" s="1074"/>
      <c r="BO127" s="1074"/>
      <c r="BP127" s="1074"/>
      <c r="BQ127" s="1074"/>
      <c r="BR127" s="1074"/>
      <c r="BS127" s="1075"/>
      <c r="BT127" s="1076" t="s">
        <v>497</v>
      </c>
      <c r="BU127" s="1074"/>
      <c r="BV127" s="1074"/>
      <c r="BW127" s="1074"/>
      <c r="BX127" s="1074"/>
      <c r="BY127" s="1074"/>
      <c r="BZ127" s="1097"/>
      <c r="CA127" s="232"/>
      <c r="CB127" s="232"/>
      <c r="CC127" s="232"/>
      <c r="CD127" s="255"/>
      <c r="CE127" s="255"/>
      <c r="CF127" s="255"/>
      <c r="CG127" s="232"/>
      <c r="CH127" s="232"/>
      <c r="CI127" s="232"/>
      <c r="CJ127" s="254"/>
      <c r="CK127" s="1065"/>
      <c r="CL127" s="1052"/>
      <c r="CM127" s="1052"/>
      <c r="CN127" s="1052"/>
      <c r="CO127" s="1053"/>
      <c r="CP127" s="964" t="s">
        <v>498</v>
      </c>
      <c r="CQ127" s="965"/>
      <c r="CR127" s="965"/>
      <c r="CS127" s="965"/>
      <c r="CT127" s="965"/>
      <c r="CU127" s="965"/>
      <c r="CV127" s="965"/>
      <c r="CW127" s="965"/>
      <c r="CX127" s="965"/>
      <c r="CY127" s="965"/>
      <c r="CZ127" s="965"/>
      <c r="DA127" s="965"/>
      <c r="DB127" s="965"/>
      <c r="DC127" s="965"/>
      <c r="DD127" s="965"/>
      <c r="DE127" s="965"/>
      <c r="DF127" s="966"/>
      <c r="DG127" s="967" t="s">
        <v>238</v>
      </c>
      <c r="DH127" s="968"/>
      <c r="DI127" s="968"/>
      <c r="DJ127" s="968"/>
      <c r="DK127" s="968"/>
      <c r="DL127" s="968" t="s">
        <v>238</v>
      </c>
      <c r="DM127" s="968"/>
      <c r="DN127" s="968"/>
      <c r="DO127" s="968"/>
      <c r="DP127" s="968"/>
      <c r="DQ127" s="968" t="s">
        <v>238</v>
      </c>
      <c r="DR127" s="968"/>
      <c r="DS127" s="968"/>
      <c r="DT127" s="968"/>
      <c r="DU127" s="968"/>
      <c r="DV127" s="969" t="s">
        <v>238</v>
      </c>
      <c r="DW127" s="969"/>
      <c r="DX127" s="969"/>
      <c r="DY127" s="969"/>
      <c r="DZ127" s="970"/>
    </row>
    <row r="128" spans="1:130" s="230" customFormat="1" ht="26.25" customHeight="1" thickBot="1" x14ac:dyDescent="0.2">
      <c r="A128" s="1083" t="s">
        <v>499</v>
      </c>
      <c r="B128" s="1084"/>
      <c r="C128" s="1084"/>
      <c r="D128" s="1084"/>
      <c r="E128" s="1084"/>
      <c r="F128" s="1084"/>
      <c r="G128" s="1084"/>
      <c r="H128" s="1084"/>
      <c r="I128" s="1084"/>
      <c r="J128" s="1084"/>
      <c r="K128" s="1084"/>
      <c r="L128" s="1084"/>
      <c r="M128" s="1084"/>
      <c r="N128" s="1084"/>
      <c r="O128" s="1084"/>
      <c r="P128" s="1084"/>
      <c r="Q128" s="1084"/>
      <c r="R128" s="1084"/>
      <c r="S128" s="1084"/>
      <c r="T128" s="1084"/>
      <c r="U128" s="1084"/>
      <c r="V128" s="1084"/>
      <c r="W128" s="1085" t="s">
        <v>500</v>
      </c>
      <c r="X128" s="1085"/>
      <c r="Y128" s="1085"/>
      <c r="Z128" s="1086"/>
      <c r="AA128" s="1087">
        <v>1980533</v>
      </c>
      <c r="AB128" s="1088"/>
      <c r="AC128" s="1088"/>
      <c r="AD128" s="1088"/>
      <c r="AE128" s="1089"/>
      <c r="AF128" s="1090">
        <v>1976623</v>
      </c>
      <c r="AG128" s="1088"/>
      <c r="AH128" s="1088"/>
      <c r="AI128" s="1088"/>
      <c r="AJ128" s="1089"/>
      <c r="AK128" s="1090">
        <v>2039940</v>
      </c>
      <c r="AL128" s="1088"/>
      <c r="AM128" s="1088"/>
      <c r="AN128" s="1088"/>
      <c r="AO128" s="1089"/>
      <c r="AP128" s="1091"/>
      <c r="AQ128" s="1092"/>
      <c r="AR128" s="1092"/>
      <c r="AS128" s="1092"/>
      <c r="AT128" s="1093"/>
      <c r="AU128" s="232"/>
      <c r="AV128" s="232"/>
      <c r="AW128" s="232"/>
      <c r="AX128" s="938" t="s">
        <v>501</v>
      </c>
      <c r="AY128" s="939"/>
      <c r="AZ128" s="939"/>
      <c r="BA128" s="939"/>
      <c r="BB128" s="939"/>
      <c r="BC128" s="939"/>
      <c r="BD128" s="939"/>
      <c r="BE128" s="940"/>
      <c r="BF128" s="1094" t="s">
        <v>487</v>
      </c>
      <c r="BG128" s="1095"/>
      <c r="BH128" s="1095"/>
      <c r="BI128" s="1095"/>
      <c r="BJ128" s="1095"/>
      <c r="BK128" s="1095"/>
      <c r="BL128" s="1096"/>
      <c r="BM128" s="1094">
        <v>11.25</v>
      </c>
      <c r="BN128" s="1095"/>
      <c r="BO128" s="1095"/>
      <c r="BP128" s="1095"/>
      <c r="BQ128" s="1095"/>
      <c r="BR128" s="1095"/>
      <c r="BS128" s="1096"/>
      <c r="BT128" s="1094">
        <v>20</v>
      </c>
      <c r="BU128" s="1095"/>
      <c r="BV128" s="1095"/>
      <c r="BW128" s="1095"/>
      <c r="BX128" s="1095"/>
      <c r="BY128" s="1095"/>
      <c r="BZ128" s="1118"/>
      <c r="CA128" s="255"/>
      <c r="CB128" s="255"/>
      <c r="CC128" s="255"/>
      <c r="CD128" s="255"/>
      <c r="CE128" s="255"/>
      <c r="CF128" s="255"/>
      <c r="CG128" s="232"/>
      <c r="CH128" s="232"/>
      <c r="CI128" s="232"/>
      <c r="CJ128" s="254"/>
      <c r="CK128" s="1066"/>
      <c r="CL128" s="1067"/>
      <c r="CM128" s="1067"/>
      <c r="CN128" s="1067"/>
      <c r="CO128" s="1068"/>
      <c r="CP128" s="1077" t="s">
        <v>502</v>
      </c>
      <c r="CQ128" s="762"/>
      <c r="CR128" s="762"/>
      <c r="CS128" s="762"/>
      <c r="CT128" s="762"/>
      <c r="CU128" s="762"/>
      <c r="CV128" s="762"/>
      <c r="CW128" s="762"/>
      <c r="CX128" s="762"/>
      <c r="CY128" s="762"/>
      <c r="CZ128" s="762"/>
      <c r="DA128" s="762"/>
      <c r="DB128" s="762"/>
      <c r="DC128" s="762"/>
      <c r="DD128" s="762"/>
      <c r="DE128" s="762"/>
      <c r="DF128" s="1078"/>
      <c r="DG128" s="1079" t="s">
        <v>238</v>
      </c>
      <c r="DH128" s="1080"/>
      <c r="DI128" s="1080"/>
      <c r="DJ128" s="1080"/>
      <c r="DK128" s="1080"/>
      <c r="DL128" s="1080" t="s">
        <v>487</v>
      </c>
      <c r="DM128" s="1080"/>
      <c r="DN128" s="1080"/>
      <c r="DO128" s="1080"/>
      <c r="DP128" s="1080"/>
      <c r="DQ128" s="1080" t="s">
        <v>487</v>
      </c>
      <c r="DR128" s="1080"/>
      <c r="DS128" s="1080"/>
      <c r="DT128" s="1080"/>
      <c r="DU128" s="1080"/>
      <c r="DV128" s="1081" t="s">
        <v>487</v>
      </c>
      <c r="DW128" s="1081"/>
      <c r="DX128" s="1081"/>
      <c r="DY128" s="1081"/>
      <c r="DZ128" s="1082"/>
    </row>
    <row r="129" spans="1:131" s="230" customFormat="1" ht="26.25" customHeight="1" x14ac:dyDescent="0.15">
      <c r="A129" s="976" t="s">
        <v>111</v>
      </c>
      <c r="B129" s="977"/>
      <c r="C129" s="977"/>
      <c r="D129" s="977"/>
      <c r="E129" s="977"/>
      <c r="F129" s="977"/>
      <c r="G129" s="977"/>
      <c r="H129" s="977"/>
      <c r="I129" s="977"/>
      <c r="J129" s="977"/>
      <c r="K129" s="977"/>
      <c r="L129" s="977"/>
      <c r="M129" s="977"/>
      <c r="N129" s="977"/>
      <c r="O129" s="977"/>
      <c r="P129" s="977"/>
      <c r="Q129" s="977"/>
      <c r="R129" s="977"/>
      <c r="S129" s="977"/>
      <c r="T129" s="977"/>
      <c r="U129" s="977"/>
      <c r="V129" s="977"/>
      <c r="W129" s="1112" t="s">
        <v>503</v>
      </c>
      <c r="X129" s="1113"/>
      <c r="Y129" s="1113"/>
      <c r="Z129" s="1114"/>
      <c r="AA129" s="1000">
        <v>68327285</v>
      </c>
      <c r="AB129" s="1001"/>
      <c r="AC129" s="1001"/>
      <c r="AD129" s="1001"/>
      <c r="AE129" s="1002"/>
      <c r="AF129" s="1003">
        <v>70567961</v>
      </c>
      <c r="AG129" s="1001"/>
      <c r="AH129" s="1001"/>
      <c r="AI129" s="1001"/>
      <c r="AJ129" s="1002"/>
      <c r="AK129" s="1003">
        <v>69752728</v>
      </c>
      <c r="AL129" s="1001"/>
      <c r="AM129" s="1001"/>
      <c r="AN129" s="1001"/>
      <c r="AO129" s="1002"/>
      <c r="AP129" s="1115"/>
      <c r="AQ129" s="1116"/>
      <c r="AR129" s="1116"/>
      <c r="AS129" s="1116"/>
      <c r="AT129" s="1117"/>
      <c r="AU129" s="233"/>
      <c r="AV129" s="233"/>
      <c r="AW129" s="233"/>
      <c r="AX129" s="1107" t="s">
        <v>504</v>
      </c>
      <c r="AY129" s="965"/>
      <c r="AZ129" s="965"/>
      <c r="BA129" s="965"/>
      <c r="BB129" s="965"/>
      <c r="BC129" s="965"/>
      <c r="BD129" s="965"/>
      <c r="BE129" s="966"/>
      <c r="BF129" s="1108" t="s">
        <v>505</v>
      </c>
      <c r="BG129" s="1109"/>
      <c r="BH129" s="1109"/>
      <c r="BI129" s="1109"/>
      <c r="BJ129" s="1109"/>
      <c r="BK129" s="1109"/>
      <c r="BL129" s="1110"/>
      <c r="BM129" s="1108">
        <v>16.25</v>
      </c>
      <c r="BN129" s="1109"/>
      <c r="BO129" s="1109"/>
      <c r="BP129" s="1109"/>
      <c r="BQ129" s="1109"/>
      <c r="BR129" s="1109"/>
      <c r="BS129" s="1110"/>
      <c r="BT129" s="1108">
        <v>30</v>
      </c>
      <c r="BU129" s="1109"/>
      <c r="BV129" s="1109"/>
      <c r="BW129" s="1109"/>
      <c r="BX129" s="1109"/>
      <c r="BY129" s="1109"/>
      <c r="BZ129" s="1111"/>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6" t="s">
        <v>506</v>
      </c>
      <c r="B130" s="977"/>
      <c r="C130" s="977"/>
      <c r="D130" s="977"/>
      <c r="E130" s="977"/>
      <c r="F130" s="977"/>
      <c r="G130" s="977"/>
      <c r="H130" s="977"/>
      <c r="I130" s="977"/>
      <c r="J130" s="977"/>
      <c r="K130" s="977"/>
      <c r="L130" s="977"/>
      <c r="M130" s="977"/>
      <c r="N130" s="977"/>
      <c r="O130" s="977"/>
      <c r="P130" s="977"/>
      <c r="Q130" s="977"/>
      <c r="R130" s="977"/>
      <c r="S130" s="977"/>
      <c r="T130" s="977"/>
      <c r="U130" s="977"/>
      <c r="V130" s="977"/>
      <c r="W130" s="1112" t="s">
        <v>507</v>
      </c>
      <c r="X130" s="1113"/>
      <c r="Y130" s="1113"/>
      <c r="Z130" s="1114"/>
      <c r="AA130" s="1000">
        <v>10771230</v>
      </c>
      <c r="AB130" s="1001"/>
      <c r="AC130" s="1001"/>
      <c r="AD130" s="1001"/>
      <c r="AE130" s="1002"/>
      <c r="AF130" s="1003">
        <v>10774365</v>
      </c>
      <c r="AG130" s="1001"/>
      <c r="AH130" s="1001"/>
      <c r="AI130" s="1001"/>
      <c r="AJ130" s="1002"/>
      <c r="AK130" s="1003">
        <v>11149531</v>
      </c>
      <c r="AL130" s="1001"/>
      <c r="AM130" s="1001"/>
      <c r="AN130" s="1001"/>
      <c r="AO130" s="1002"/>
      <c r="AP130" s="1115"/>
      <c r="AQ130" s="1116"/>
      <c r="AR130" s="1116"/>
      <c r="AS130" s="1116"/>
      <c r="AT130" s="1117"/>
      <c r="AU130" s="233"/>
      <c r="AV130" s="233"/>
      <c r="AW130" s="233"/>
      <c r="AX130" s="1107" t="s">
        <v>508</v>
      </c>
      <c r="AY130" s="965"/>
      <c r="AZ130" s="965"/>
      <c r="BA130" s="965"/>
      <c r="BB130" s="965"/>
      <c r="BC130" s="965"/>
      <c r="BD130" s="965"/>
      <c r="BE130" s="966"/>
      <c r="BF130" s="1143">
        <v>4.9000000000000004</v>
      </c>
      <c r="BG130" s="1144"/>
      <c r="BH130" s="1144"/>
      <c r="BI130" s="1144"/>
      <c r="BJ130" s="1144"/>
      <c r="BK130" s="1144"/>
      <c r="BL130" s="1145"/>
      <c r="BM130" s="1143">
        <v>25</v>
      </c>
      <c r="BN130" s="1144"/>
      <c r="BO130" s="1144"/>
      <c r="BP130" s="1144"/>
      <c r="BQ130" s="1144"/>
      <c r="BR130" s="1144"/>
      <c r="BS130" s="1145"/>
      <c r="BT130" s="1143">
        <v>35</v>
      </c>
      <c r="BU130" s="1144"/>
      <c r="BV130" s="1144"/>
      <c r="BW130" s="1144"/>
      <c r="BX130" s="1144"/>
      <c r="BY130" s="1144"/>
      <c r="BZ130" s="1146"/>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7"/>
      <c r="B131" s="1148"/>
      <c r="C131" s="1148"/>
      <c r="D131" s="1148"/>
      <c r="E131" s="1148"/>
      <c r="F131" s="1148"/>
      <c r="G131" s="1148"/>
      <c r="H131" s="1148"/>
      <c r="I131" s="1148"/>
      <c r="J131" s="1148"/>
      <c r="K131" s="1148"/>
      <c r="L131" s="1148"/>
      <c r="M131" s="1148"/>
      <c r="N131" s="1148"/>
      <c r="O131" s="1148"/>
      <c r="P131" s="1148"/>
      <c r="Q131" s="1148"/>
      <c r="R131" s="1148"/>
      <c r="S131" s="1148"/>
      <c r="T131" s="1148"/>
      <c r="U131" s="1148"/>
      <c r="V131" s="1148"/>
      <c r="W131" s="1149" t="s">
        <v>509</v>
      </c>
      <c r="X131" s="1150"/>
      <c r="Y131" s="1150"/>
      <c r="Z131" s="1151"/>
      <c r="AA131" s="1046">
        <v>57556055</v>
      </c>
      <c r="AB131" s="1028"/>
      <c r="AC131" s="1028"/>
      <c r="AD131" s="1028"/>
      <c r="AE131" s="1029"/>
      <c r="AF131" s="1027">
        <v>59793596</v>
      </c>
      <c r="AG131" s="1028"/>
      <c r="AH131" s="1028"/>
      <c r="AI131" s="1028"/>
      <c r="AJ131" s="1029"/>
      <c r="AK131" s="1027">
        <v>58603197</v>
      </c>
      <c r="AL131" s="1028"/>
      <c r="AM131" s="1028"/>
      <c r="AN131" s="1028"/>
      <c r="AO131" s="1029"/>
      <c r="AP131" s="1152"/>
      <c r="AQ131" s="1153"/>
      <c r="AR131" s="1153"/>
      <c r="AS131" s="1153"/>
      <c r="AT131" s="1154"/>
      <c r="AU131" s="233"/>
      <c r="AV131" s="233"/>
      <c r="AW131" s="233"/>
      <c r="AX131" s="1125" t="s">
        <v>510</v>
      </c>
      <c r="AY131" s="762"/>
      <c r="AZ131" s="762"/>
      <c r="BA131" s="762"/>
      <c r="BB131" s="762"/>
      <c r="BC131" s="762"/>
      <c r="BD131" s="762"/>
      <c r="BE131" s="1078"/>
      <c r="BF131" s="1126">
        <v>32.1</v>
      </c>
      <c r="BG131" s="1127"/>
      <c r="BH131" s="1127"/>
      <c r="BI131" s="1127"/>
      <c r="BJ131" s="1127"/>
      <c r="BK131" s="1127"/>
      <c r="BL131" s="1128"/>
      <c r="BM131" s="1126">
        <v>350</v>
      </c>
      <c r="BN131" s="1127"/>
      <c r="BO131" s="1127"/>
      <c r="BP131" s="1127"/>
      <c r="BQ131" s="1127"/>
      <c r="BR131" s="1127"/>
      <c r="BS131" s="1128"/>
      <c r="BT131" s="1129"/>
      <c r="BU131" s="1130"/>
      <c r="BV131" s="1130"/>
      <c r="BW131" s="1130"/>
      <c r="BX131" s="1130"/>
      <c r="BY131" s="1130"/>
      <c r="BZ131" s="1131"/>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2" t="s">
        <v>511</v>
      </c>
      <c r="B132" s="1133"/>
      <c r="C132" s="1133"/>
      <c r="D132" s="1133"/>
      <c r="E132" s="1133"/>
      <c r="F132" s="1133"/>
      <c r="G132" s="1133"/>
      <c r="H132" s="1133"/>
      <c r="I132" s="1133"/>
      <c r="J132" s="1133"/>
      <c r="K132" s="1133"/>
      <c r="L132" s="1133"/>
      <c r="M132" s="1133"/>
      <c r="N132" s="1133"/>
      <c r="O132" s="1133"/>
      <c r="P132" s="1133"/>
      <c r="Q132" s="1133"/>
      <c r="R132" s="1133"/>
      <c r="S132" s="1133"/>
      <c r="T132" s="1133"/>
      <c r="U132" s="1133"/>
      <c r="V132" s="1136" t="s">
        <v>512</v>
      </c>
      <c r="W132" s="1136"/>
      <c r="X132" s="1136"/>
      <c r="Y132" s="1136"/>
      <c r="Z132" s="1137"/>
      <c r="AA132" s="1138">
        <v>4.6724571380000004</v>
      </c>
      <c r="AB132" s="1139"/>
      <c r="AC132" s="1139"/>
      <c r="AD132" s="1139"/>
      <c r="AE132" s="1140"/>
      <c r="AF132" s="1141">
        <v>4.7384723270000002</v>
      </c>
      <c r="AG132" s="1139"/>
      <c r="AH132" s="1139"/>
      <c r="AI132" s="1139"/>
      <c r="AJ132" s="1140"/>
      <c r="AK132" s="1141">
        <v>5.3579943769999998</v>
      </c>
      <c r="AL132" s="1139"/>
      <c r="AM132" s="1139"/>
      <c r="AN132" s="1139"/>
      <c r="AO132" s="1140"/>
      <c r="AP132" s="1043"/>
      <c r="AQ132" s="1044"/>
      <c r="AR132" s="1044"/>
      <c r="AS132" s="1044"/>
      <c r="AT132" s="1142"/>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4"/>
      <c r="B133" s="1135"/>
      <c r="C133" s="1135"/>
      <c r="D133" s="1135"/>
      <c r="E133" s="1135"/>
      <c r="F133" s="1135"/>
      <c r="G133" s="1135"/>
      <c r="H133" s="1135"/>
      <c r="I133" s="1135"/>
      <c r="J133" s="1135"/>
      <c r="K133" s="1135"/>
      <c r="L133" s="1135"/>
      <c r="M133" s="1135"/>
      <c r="N133" s="1135"/>
      <c r="O133" s="1135"/>
      <c r="P133" s="1135"/>
      <c r="Q133" s="1135"/>
      <c r="R133" s="1135"/>
      <c r="S133" s="1135"/>
      <c r="T133" s="1135"/>
      <c r="U133" s="1135"/>
      <c r="V133" s="1119" t="s">
        <v>513</v>
      </c>
      <c r="W133" s="1119"/>
      <c r="X133" s="1119"/>
      <c r="Y133" s="1119"/>
      <c r="Z133" s="1120"/>
      <c r="AA133" s="1121">
        <v>4.9000000000000004</v>
      </c>
      <c r="AB133" s="1122"/>
      <c r="AC133" s="1122"/>
      <c r="AD133" s="1122"/>
      <c r="AE133" s="1123"/>
      <c r="AF133" s="1121">
        <v>4.7</v>
      </c>
      <c r="AG133" s="1122"/>
      <c r="AH133" s="1122"/>
      <c r="AI133" s="1122"/>
      <c r="AJ133" s="1123"/>
      <c r="AK133" s="1121">
        <v>4.9000000000000004</v>
      </c>
      <c r="AL133" s="1122"/>
      <c r="AM133" s="1122"/>
      <c r="AN133" s="1122"/>
      <c r="AO133" s="1123"/>
      <c r="AP133" s="1070"/>
      <c r="AQ133" s="1071"/>
      <c r="AR133" s="1071"/>
      <c r="AS133" s="1071"/>
      <c r="AT133" s="112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4cFTwXzy+kzUUW6PZJpZit8q3iMOu6MYlcVLPhY5MWlkW6EqpYWuuzedQOl4ZAxvxZmDiMdZMD/j9vbd3E9Gw==" saltValue="WdapI1N+O3AHrfl/Xjn1F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MlFtJfesG+SybLNrlQggfgtO/7G7CZ9qV/hrY28jhZ8DVnl7TpQYmIXAq9gniaEjteq90J8xTrXGrupPwjg7g==" saltValue="u7GS1N9zcUTN2F5AZUVs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DS8oU7uGPpq35s8B9P/KaGQ11w/Ktm4T8dJpB4R0oZi0Hs3Lh/klNA9dtZglPVJg7QbnuwSfKu85cDg5GLCnQ==" saltValue="EGT63idVoW7OkbE7dsW1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6" t="s">
        <v>517</v>
      </c>
      <c r="AP7" s="272"/>
      <c r="AQ7" s="273" t="s">
        <v>518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7"/>
      <c r="AP8" s="278" t="s">
        <v>519</v>
      </c>
      <c r="AQ8" s="279" t="s">
        <v>520</v>
      </c>
      <c r="AR8" s="280" t="s">
        <v>521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8" t="s">
        <v>522</v>
      </c>
      <c r="AL9" s="1159"/>
      <c r="AM9" s="1159"/>
      <c r="AN9" s="1160"/>
      <c r="AO9" s="281">
        <v>22721972</v>
      </c>
      <c r="AP9" s="281">
        <v>83339</v>
      </c>
      <c r="AQ9" s="282">
        <v>61723</v>
      </c>
      <c r="AR9" s="283">
        <v>35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8" t="s">
        <v>523</v>
      </c>
      <c r="AL10" s="1159"/>
      <c r="AM10" s="1159"/>
      <c r="AN10" s="1160"/>
      <c r="AO10" s="284">
        <v>8249</v>
      </c>
      <c r="AP10" s="284">
        <v>30</v>
      </c>
      <c r="AQ10" s="285">
        <v>1286</v>
      </c>
      <c r="AR10" s="286">
        <v>-97.7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8" t="s">
        <v>524</v>
      </c>
      <c r="AL11" s="1159"/>
      <c r="AM11" s="1159"/>
      <c r="AN11" s="1160"/>
      <c r="AO11" s="284">
        <v>368812</v>
      </c>
      <c r="AP11" s="284">
        <v>1353</v>
      </c>
      <c r="AQ11" s="285">
        <v>1067</v>
      </c>
      <c r="AR11" s="286">
        <v>26.8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8" t="s">
        <v>525</v>
      </c>
      <c r="AL12" s="1159"/>
      <c r="AM12" s="1159"/>
      <c r="AN12" s="1160"/>
      <c r="AO12" s="284" t="s">
        <v>526</v>
      </c>
      <c r="AP12" s="284" t="s">
        <v>526</v>
      </c>
      <c r="AQ12" s="285">
        <v>49</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8" t="s">
        <v>527</v>
      </c>
      <c r="AL13" s="1159"/>
      <c r="AM13" s="1159"/>
      <c r="AN13" s="1160"/>
      <c r="AO13" s="284">
        <v>592939</v>
      </c>
      <c r="AP13" s="284">
        <v>2175</v>
      </c>
      <c r="AQ13" s="285">
        <v>2137</v>
      </c>
      <c r="AR13" s="286">
        <v>1.8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8" t="s">
        <v>528</v>
      </c>
      <c r="AL14" s="1159"/>
      <c r="AM14" s="1159"/>
      <c r="AN14" s="1160"/>
      <c r="AO14" s="284">
        <v>936199</v>
      </c>
      <c r="AP14" s="284">
        <v>3434</v>
      </c>
      <c r="AQ14" s="285">
        <v>1241</v>
      </c>
      <c r="AR14" s="286">
        <v>176.7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1" t="s">
        <v>529</v>
      </c>
      <c r="AL15" s="1162"/>
      <c r="AM15" s="1162"/>
      <c r="AN15" s="1163"/>
      <c r="AO15" s="284">
        <v>-1938292</v>
      </c>
      <c r="AP15" s="284">
        <v>-7109</v>
      </c>
      <c r="AQ15" s="285">
        <v>-3809</v>
      </c>
      <c r="AR15" s="286">
        <v>86.6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1" t="s">
        <v>191</v>
      </c>
      <c r="AL16" s="1162"/>
      <c r="AM16" s="1162"/>
      <c r="AN16" s="1163"/>
      <c r="AO16" s="284">
        <v>22689879</v>
      </c>
      <c r="AP16" s="284">
        <v>83221</v>
      </c>
      <c r="AQ16" s="285">
        <v>63693</v>
      </c>
      <c r="AR16" s="286">
        <v>30.7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4" t="s">
        <v>534</v>
      </c>
      <c r="AL21" s="1165"/>
      <c r="AM21" s="1165"/>
      <c r="AN21" s="1166"/>
      <c r="AO21" s="297">
        <v>8.61</v>
      </c>
      <c r="AP21" s="298">
        <v>6.06</v>
      </c>
      <c r="AQ21" s="299">
        <v>2.5499999999999998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4" t="s">
        <v>535</v>
      </c>
      <c r="AL22" s="1165"/>
      <c r="AM22" s="1165"/>
      <c r="AN22" s="1166"/>
      <c r="AO22" s="302">
        <v>99.4</v>
      </c>
      <c r="AP22" s="303">
        <v>99.8</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5" t="s">
        <v>536</v>
      </c>
      <c r="B26" s="1155"/>
      <c r="C26" s="1155"/>
      <c r="D26" s="1155"/>
      <c r="E26" s="1155"/>
      <c r="F26" s="1155"/>
      <c r="G26" s="1155"/>
      <c r="H26" s="1155"/>
      <c r="I26" s="1155"/>
      <c r="J26" s="1155"/>
      <c r="K26" s="1155"/>
      <c r="L26" s="1155"/>
      <c r="M26" s="1155"/>
      <c r="N26" s="1155"/>
      <c r="O26" s="1155"/>
      <c r="P26" s="1155"/>
      <c r="Q26" s="1155"/>
      <c r="R26" s="1155"/>
      <c r="S26" s="1155"/>
      <c r="T26" s="1155"/>
      <c r="U26" s="1155"/>
      <c r="V26" s="1155"/>
      <c r="W26" s="1155"/>
      <c r="X26" s="1155"/>
      <c r="Y26" s="1155"/>
      <c r="Z26" s="1155"/>
      <c r="AA26" s="1155"/>
      <c r="AB26" s="1155"/>
      <c r="AC26" s="1155"/>
      <c r="AD26" s="1155"/>
      <c r="AE26" s="1155"/>
      <c r="AF26" s="1155"/>
      <c r="AG26" s="1155"/>
      <c r="AH26" s="1155"/>
      <c r="AI26" s="1155"/>
      <c r="AJ26" s="1155"/>
      <c r="AK26" s="1155"/>
      <c r="AL26" s="1155"/>
      <c r="AM26" s="1155"/>
      <c r="AN26" s="1155"/>
      <c r="AO26" s="1155"/>
      <c r="AP26" s="1155"/>
      <c r="AQ26" s="1155"/>
      <c r="AR26" s="1155"/>
      <c r="AS26" s="1155"/>
      <c r="AT26" s="267"/>
    </row>
    <row r="27" spans="1:46" x14ac:dyDescent="0.15">
      <c r="A27" s="309"/>
      <c r="AO27" s="262"/>
      <c r="AP27" s="262"/>
      <c r="AQ27" s="262"/>
      <c r="AR27" s="262"/>
      <c r="AS27" s="262"/>
      <c r="AT27" s="262"/>
    </row>
    <row r="28" spans="1:46" ht="17.25" x14ac:dyDescent="0.15">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6" t="s">
        <v>517</v>
      </c>
      <c r="AP30" s="272"/>
      <c r="AQ30" s="273" t="s">
        <v>518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7"/>
      <c r="AP31" s="278" t="s">
        <v>519</v>
      </c>
      <c r="AQ31" s="279" t="s">
        <v>520</v>
      </c>
      <c r="AR31" s="280" t="s">
        <v>521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2" t="s">
        <v>539</v>
      </c>
      <c r="AL32" s="1173"/>
      <c r="AM32" s="1173"/>
      <c r="AN32" s="1174"/>
      <c r="AO32" s="312">
        <v>11798687</v>
      </c>
      <c r="AP32" s="312">
        <v>43275</v>
      </c>
      <c r="AQ32" s="313">
        <v>26449</v>
      </c>
      <c r="AR32" s="314">
        <v>63.6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2" t="s">
        <v>540</v>
      </c>
      <c r="AL33" s="1173"/>
      <c r="AM33" s="1173"/>
      <c r="AN33" s="1174"/>
      <c r="AO33" s="312" t="s">
        <v>526</v>
      </c>
      <c r="AP33" s="312" t="s">
        <v>526</v>
      </c>
      <c r="AQ33" s="313">
        <v>1</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2" t="s">
        <v>541</v>
      </c>
      <c r="AL34" s="1173"/>
      <c r="AM34" s="1173"/>
      <c r="AN34" s="1174"/>
      <c r="AO34" s="312" t="s">
        <v>526</v>
      </c>
      <c r="AP34" s="312" t="s">
        <v>526</v>
      </c>
      <c r="AQ34" s="313">
        <v>29</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2" t="s">
        <v>542</v>
      </c>
      <c r="AL35" s="1173"/>
      <c r="AM35" s="1173"/>
      <c r="AN35" s="1174"/>
      <c r="AO35" s="312">
        <v>4496546</v>
      </c>
      <c r="AP35" s="312">
        <v>16492</v>
      </c>
      <c r="AQ35" s="313">
        <v>5448</v>
      </c>
      <c r="AR35" s="314">
        <v>202.7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2" t="s">
        <v>543</v>
      </c>
      <c r="AL36" s="1173"/>
      <c r="AM36" s="1173"/>
      <c r="AN36" s="1174"/>
      <c r="AO36" s="312">
        <v>10301</v>
      </c>
      <c r="AP36" s="312">
        <v>38</v>
      </c>
      <c r="AQ36" s="313">
        <v>445</v>
      </c>
      <c r="AR36" s="314">
        <v>-91.5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2" t="s">
        <v>544</v>
      </c>
      <c r="AL37" s="1173"/>
      <c r="AM37" s="1173"/>
      <c r="AN37" s="1174"/>
      <c r="AO37" s="312">
        <v>23893</v>
      </c>
      <c r="AP37" s="312">
        <v>88</v>
      </c>
      <c r="AQ37" s="313">
        <v>1095</v>
      </c>
      <c r="AR37" s="314">
        <v>-92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5" t="s">
        <v>545</v>
      </c>
      <c r="AL38" s="1176"/>
      <c r="AM38" s="1176"/>
      <c r="AN38" s="1177"/>
      <c r="AO38" s="315" t="s">
        <v>526</v>
      </c>
      <c r="AP38" s="315" t="s">
        <v>526</v>
      </c>
      <c r="AQ38" s="316">
        <v>0</v>
      </c>
      <c r="AR38" s="304" t="s">
        <v>526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5" t="s">
        <v>546</v>
      </c>
      <c r="AL39" s="1176"/>
      <c r="AM39" s="1176"/>
      <c r="AN39" s="1177"/>
      <c r="AO39" s="312">
        <v>-2039940</v>
      </c>
      <c r="AP39" s="312">
        <v>-7482</v>
      </c>
      <c r="AQ39" s="313">
        <v>-7113</v>
      </c>
      <c r="AR39" s="314">
        <v>5.2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2" t="s">
        <v>547</v>
      </c>
      <c r="AL40" s="1173"/>
      <c r="AM40" s="1173"/>
      <c r="AN40" s="1174"/>
      <c r="AO40" s="312">
        <v>-11149531</v>
      </c>
      <c r="AP40" s="312">
        <v>-40894</v>
      </c>
      <c r="AQ40" s="313">
        <v>-18923</v>
      </c>
      <c r="AR40" s="314">
        <v>116.1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8" t="s">
        <v>304</v>
      </c>
      <c r="AL41" s="1179"/>
      <c r="AM41" s="1179"/>
      <c r="AN41" s="1180"/>
      <c r="AO41" s="312">
        <v>3139956</v>
      </c>
      <c r="AP41" s="312">
        <v>11517</v>
      </c>
      <c r="AQ41" s="313">
        <v>7431</v>
      </c>
      <c r="AR41" s="314">
        <v>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7" t="s">
        <v>517</v>
      </c>
      <c r="AN49" s="1169" t="s">
        <v>551</v>
      </c>
      <c r="AO49" s="1170"/>
      <c r="AP49" s="1170"/>
      <c r="AQ49" s="1170"/>
      <c r="AR49" s="1171"/>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8"/>
      <c r="AN50" s="328" t="s">
        <v>552</v>
      </c>
      <c r="AO50" s="329" t="s">
        <v>553</v>
      </c>
      <c r="AP50" s="330" t="s">
        <v>554</v>
      </c>
      <c r="AQ50" s="331" t="s">
        <v>555</v>
      </c>
      <c r="AR50" s="332" t="s">
        <v>556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12213022</v>
      </c>
      <c r="AN51" s="334">
        <v>43649</v>
      </c>
      <c r="AO51" s="335">
        <v>-27.9</v>
      </c>
      <c r="AP51" s="336">
        <v>33173</v>
      </c>
      <c r="AQ51" s="337">
        <v>-19.2</v>
      </c>
      <c r="AR51" s="338">
        <v>-8.6999999999999993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6960914</v>
      </c>
      <c r="AN52" s="342">
        <v>24878</v>
      </c>
      <c r="AO52" s="343">
        <v>-44.2</v>
      </c>
      <c r="AP52" s="344">
        <v>20353</v>
      </c>
      <c r="AQ52" s="345">
        <v>-25.4</v>
      </c>
      <c r="AR52" s="346">
        <v>-18.8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17202176</v>
      </c>
      <c r="AN53" s="334">
        <v>61855</v>
      </c>
      <c r="AO53" s="335">
        <v>41.7</v>
      </c>
      <c r="AP53" s="336">
        <v>37644</v>
      </c>
      <c r="AQ53" s="337">
        <v>13.5</v>
      </c>
      <c r="AR53" s="338">
        <v>28.2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10839650</v>
      </c>
      <c r="AN54" s="342">
        <v>38977</v>
      </c>
      <c r="AO54" s="343">
        <v>56.7</v>
      </c>
      <c r="AP54" s="344">
        <v>24939</v>
      </c>
      <c r="AQ54" s="345">
        <v>22.5</v>
      </c>
      <c r="AR54" s="346">
        <v>34.200000000000003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11672266</v>
      </c>
      <c r="AN55" s="334">
        <v>42280</v>
      </c>
      <c r="AO55" s="335">
        <v>-31.6</v>
      </c>
      <c r="AP55" s="336">
        <v>39221</v>
      </c>
      <c r="AQ55" s="337">
        <v>4.2</v>
      </c>
      <c r="AR55" s="338">
        <v>-35.799999999999997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7459518</v>
      </c>
      <c r="AN56" s="342">
        <v>27020</v>
      </c>
      <c r="AO56" s="343">
        <v>-30.7</v>
      </c>
      <c r="AP56" s="344">
        <v>24821</v>
      </c>
      <c r="AQ56" s="345">
        <v>-0.5</v>
      </c>
      <c r="AR56" s="346">
        <v>-30.2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8280625</v>
      </c>
      <c r="AN57" s="334">
        <v>30214</v>
      </c>
      <c r="AO57" s="335">
        <v>-28.5</v>
      </c>
      <c r="AP57" s="336">
        <v>38566</v>
      </c>
      <c r="AQ57" s="337">
        <v>-1.7</v>
      </c>
      <c r="AR57" s="338">
        <v>-26.8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4006372</v>
      </c>
      <c r="AN58" s="342">
        <v>14618</v>
      </c>
      <c r="AO58" s="343">
        <v>-45.9</v>
      </c>
      <c r="AP58" s="344">
        <v>24059</v>
      </c>
      <c r="AQ58" s="345">
        <v>-3.1</v>
      </c>
      <c r="AR58" s="346">
        <v>-42.8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9079526</v>
      </c>
      <c r="AN59" s="334">
        <v>33302</v>
      </c>
      <c r="AO59" s="335">
        <v>10.199999999999999</v>
      </c>
      <c r="AP59" s="336">
        <v>35156</v>
      </c>
      <c r="AQ59" s="337">
        <v>-8.8000000000000007</v>
      </c>
      <c r="AR59" s="338">
        <v>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4452154</v>
      </c>
      <c r="AN60" s="342">
        <v>16329</v>
      </c>
      <c r="AO60" s="343">
        <v>11.7</v>
      </c>
      <c r="AP60" s="344">
        <v>22430</v>
      </c>
      <c r="AQ60" s="345">
        <v>-6.8</v>
      </c>
      <c r="AR60" s="346">
        <v>18.5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11689523</v>
      </c>
      <c r="AN61" s="349">
        <v>42260</v>
      </c>
      <c r="AO61" s="350">
        <v>-7.2</v>
      </c>
      <c r="AP61" s="351">
        <v>36752</v>
      </c>
      <c r="AQ61" s="352">
        <v>-2.4</v>
      </c>
      <c r="AR61" s="338">
        <v>-4.8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6743722</v>
      </c>
      <c r="AN62" s="342">
        <v>24364</v>
      </c>
      <c r="AO62" s="343">
        <v>-10.5</v>
      </c>
      <c r="AP62" s="344">
        <v>23320</v>
      </c>
      <c r="AQ62" s="345">
        <v>-2.7</v>
      </c>
      <c r="AR62" s="346">
        <v>-7.8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IEzviDE7fgW9DEmxJGX3G4yiFDqobiH5Z+VUB7gPWsktsOFcWVKUI+k92vopCH7Vtuvt63qO+WUcGzYF3DlxA==" saltValue="4JFMgTn+C0eHmOjhRhXX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565</v>
      </c>
    </row>
    <row r="120" spans="125:125" ht="13.5" hidden="1" customHeight="1" x14ac:dyDescent="0.15"/>
    <row r="121" spans="125:125" ht="13.5" hidden="1" customHeight="1" x14ac:dyDescent="0.15">
      <c r="DU121" s="259"/>
    </row>
  </sheetData>
  <sheetProtection algorithmName="SHA-512" hashValue="DGmSJBzQLgnV8VdmQvuJIGDJlBcYCUJfLA6/X4IsWHyH6lgM0B8gTbUqPnwjA6wC6GiUNxvS9OTR1L5TV55YHQ==" saltValue="dKMDUPRcdgtlLaASuVMF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566</v>
      </c>
    </row>
  </sheetData>
  <sheetProtection algorithmName="SHA-512" hashValue="mnasL7K9+EWlaEaxhIE6qC9NGH2Gu/N0u8VURI117fv4fmeRO8s8jydv+VtV4OEq7zshBlONgWWTEJkPLqJNQQ==" saltValue="n5BZbDSYH3er6ApwK4Rf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81" t="s">
        <v>3</v>
      </c>
      <c r="D47" s="1181"/>
      <c r="E47" s="1182"/>
      <c r="F47" s="11">
        <v>16.18</v>
      </c>
      <c r="G47" s="12">
        <v>12.93</v>
      </c>
      <c r="H47" s="12">
        <v>12.89</v>
      </c>
      <c r="I47" s="12">
        <v>14.22</v>
      </c>
      <c r="J47" s="13">
        <v>16.45</v>
      </c>
    </row>
    <row r="48" spans="2:10" ht="57.75" customHeight="1" x14ac:dyDescent="0.15">
      <c r="B48" s="14"/>
      <c r="C48" s="1183" t="s">
        <v>4</v>
      </c>
      <c r="D48" s="1183"/>
      <c r="E48" s="1184"/>
      <c r="F48" s="15">
        <v>0.25</v>
      </c>
      <c r="G48" s="16">
        <v>0.35</v>
      </c>
      <c r="H48" s="16">
        <v>3.51</v>
      </c>
      <c r="I48" s="16">
        <v>4</v>
      </c>
      <c r="J48" s="17">
        <v>1.1299999999999999</v>
      </c>
    </row>
    <row r="49" spans="2:10" ht="57.75" customHeight="1" thickBot="1" x14ac:dyDescent="0.2">
      <c r="B49" s="18"/>
      <c r="C49" s="1185" t="s">
        <v>5</v>
      </c>
      <c r="D49" s="1185"/>
      <c r="E49" s="1186"/>
      <c r="F49" s="19" t="s">
        <v>572</v>
      </c>
      <c r="G49" s="20" t="s">
        <v>573</v>
      </c>
      <c r="H49" s="20">
        <v>3.38</v>
      </c>
      <c r="I49" s="20">
        <v>2.35</v>
      </c>
      <c r="J49" s="21" t="s">
        <v>574</v>
      </c>
    </row>
    <row r="50" spans="2:10" x14ac:dyDescent="0.15"/>
  </sheetData>
  <sheetProtection algorithmName="SHA-512" hashValue="UUXzpzz8fb6gMge47yLS4ImevLZEEdRzrFcq9hxSsUeEHFMCDI9882N7tYYErIMDRz0Xtdck5v1bOPbk3qbqtA==" saltValue="Vqh/N3thweSqbiKGaVpO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