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1_津市\"/>
    </mc:Choice>
  </mc:AlternateContent>
  <workbookProtection workbookAlgorithmName="SHA-512" workbookHashValue="dPoKlf+XZ7pZNGyaziJVUJI0Edvr4s1pmQe58YvDqsEmsn2X+XSas+0A1PvZSXUAYOenQtX1SUj2iiFMBgTAuw==" workbookSaltValue="obq1UZ0gxqvqSzHtK8dTEQ==" workbookSpinCount="100000" lockStructure="1"/>
  <bookViews>
    <workbookView xWindow="0" yWindow="0" windowWidth="15360" windowHeight="7632"/>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NX81" i="4"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HL80" i="4" s="1"/>
  <c r="DO6" i="5"/>
  <c r="DP11" i="5" s="1"/>
  <c r="DN6" i="5"/>
  <c r="HK90" i="4" s="1"/>
  <c r="DM6" i="5"/>
  <c r="DI12" i="5" s="1"/>
  <c r="DL6" i="5"/>
  <c r="DB81" i="4"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EH90" i="4"/>
  <c r="DG90" i="4"/>
  <c r="CF90" i="4"/>
  <c r="PZ81" i="4"/>
  <c r="OY81" i="4"/>
  <c r="MW81" i="4"/>
  <c r="KO81" i="4"/>
  <c r="JN81" i="4"/>
  <c r="IM81" i="4"/>
  <c r="HL81" i="4"/>
  <c r="GK81" i="4"/>
  <c r="EC81" i="4"/>
  <c r="AZ81" i="4"/>
  <c r="RA80" i="4"/>
  <c r="PZ80" i="4"/>
  <c r="OY80" i="4"/>
  <c r="MW80" i="4"/>
  <c r="JN80" i="4"/>
  <c r="IM80" i="4"/>
  <c r="GK80" i="4"/>
  <c r="EC80" i="4"/>
  <c r="DB80" i="4"/>
  <c r="CA80" i="4"/>
  <c r="AZ80" i="4"/>
  <c r="Y80" i="4"/>
  <c r="OY79" i="4"/>
  <c r="NX79" i="4"/>
  <c r="IM79" i="4"/>
  <c r="HL79" i="4"/>
  <c r="CA79" i="4"/>
  <c r="AZ79" i="4"/>
  <c r="RH56" i="4"/>
  <c r="QN56" i="4"/>
  <c r="OZ56" i="4"/>
  <c r="MN56" i="4"/>
  <c r="LT56" i="4"/>
  <c r="KZ56" i="4"/>
  <c r="KF56" i="4"/>
  <c r="GF56" i="4"/>
  <c r="FL56" i="4"/>
  <c r="CZ56" i="4"/>
  <c r="CF56" i="4"/>
  <c r="BL56" i="4"/>
  <c r="AR56" i="4"/>
  <c r="X56" i="4"/>
  <c r="RH55" i="4"/>
  <c r="PT55" i="4"/>
  <c r="OZ55" i="4"/>
  <c r="OF55" i="4"/>
  <c r="MN55" i="4"/>
  <c r="LT55" i="4"/>
  <c r="KF55" i="4"/>
  <c r="HT55" i="4"/>
  <c r="GZ55" i="4"/>
  <c r="GF55" i="4"/>
  <c r="BL55" i="4"/>
  <c r="AR55" i="4"/>
  <c r="RH54" i="4"/>
  <c r="PT54" i="4"/>
  <c r="OZ54" i="4"/>
  <c r="OF54" i="4"/>
  <c r="KZ54" i="4"/>
  <c r="KF54" i="4"/>
  <c r="GF54" i="4"/>
  <c r="FL54" i="4"/>
  <c r="CZ54" i="4"/>
  <c r="BL54" i="4"/>
  <c r="AR54" i="4"/>
  <c r="RH33" i="4"/>
  <c r="QN33" i="4"/>
  <c r="OF33" i="4"/>
  <c r="LT33" i="4"/>
  <c r="KZ33" i="4"/>
  <c r="KF33" i="4"/>
  <c r="JL33" i="4"/>
  <c r="GZ33" i="4"/>
  <c r="GF33" i="4"/>
  <c r="FL33" i="4"/>
  <c r="CZ33" i="4"/>
  <c r="CF33" i="4"/>
  <c r="AR33" i="4"/>
  <c r="X33" i="4"/>
  <c r="RH32" i="4"/>
  <c r="PT32" i="4"/>
  <c r="OZ32" i="4"/>
  <c r="OF32" i="4"/>
  <c r="MN32" i="4"/>
  <c r="LT32" i="4"/>
  <c r="JL32" i="4"/>
  <c r="GZ32" i="4"/>
  <c r="GF32" i="4"/>
  <c r="ER32" i="4"/>
  <c r="CF32" i="4"/>
  <c r="AR32" i="4"/>
  <c r="RH31" i="4"/>
  <c r="PT31" i="4"/>
  <c r="OZ31" i="4"/>
  <c r="OF31" i="4"/>
  <c r="KZ31" i="4"/>
  <c r="KF31" i="4"/>
  <c r="GF31" i="4"/>
  <c r="FL31" i="4"/>
  <c r="CZ31" i="4"/>
  <c r="BL31" i="4"/>
  <c r="AR31" i="4"/>
  <c r="X31" i="4"/>
  <c r="LZ10" i="4"/>
  <c r="IT10" i="4"/>
  <c r="FN10" i="4"/>
  <c r="CH10" i="4"/>
  <c r="B10" i="4"/>
  <c r="PF8" i="4"/>
  <c r="LZ8" i="4"/>
  <c r="IT8" i="4"/>
  <c r="FN8" i="4"/>
  <c r="CH8" i="4"/>
  <c r="B8" i="4"/>
  <c r="B5" i="4"/>
  <c r="JN79" i="4" l="1"/>
  <c r="BL32" i="4"/>
  <c r="BL33" i="4"/>
  <c r="LT54" i="4"/>
  <c r="CF55" i="4"/>
  <c r="DB79" i="4"/>
  <c r="BP10" i="5"/>
  <c r="GZ31" i="4"/>
  <c r="PZ79" i="4"/>
  <c r="CF54" i="4"/>
  <c r="BZ10" i="5"/>
  <c r="LT31" i="4"/>
  <c r="ER55" i="4"/>
  <c r="NX80" i="4"/>
  <c r="RA81" i="4"/>
  <c r="CF31" i="4"/>
  <c r="MN33" i="4"/>
  <c r="OF56" i="4"/>
  <c r="CJ10" i="5"/>
  <c r="DH10" i="5"/>
  <c r="OZ33" i="4"/>
  <c r="QN54" i="4"/>
  <c r="DR10" i="5"/>
  <c r="GZ56" i="4"/>
  <c r="QN31" i="4"/>
  <c r="HT32" i="4"/>
  <c r="GZ54" i="4"/>
  <c r="JL55" i="4"/>
  <c r="JL56" i="4"/>
  <c r="Y81" i="4"/>
  <c r="X10" i="5"/>
  <c r="EB10" i="5"/>
  <c r="AH10" i="5"/>
  <c r="KF32" i="4"/>
  <c r="KO80" i="4"/>
  <c r="CA81" i="4"/>
  <c r="AR10" i="5"/>
  <c r="X32" i="4"/>
  <c r="KZ32" i="4"/>
  <c r="ER31" i="4"/>
  <c r="HT33" i="4"/>
  <c r="PT33" i="4"/>
  <c r="ER54" i="4"/>
  <c r="HT56" i="4"/>
  <c r="PT56" i="4"/>
  <c r="V10" i="5"/>
  <c r="AF10" i="5"/>
  <c r="AJ10" i="5"/>
  <c r="AT10" i="5"/>
  <c r="BD10" i="5"/>
  <c r="BN10" i="5"/>
  <c r="BX10" i="5"/>
  <c r="CB10" i="5"/>
  <c r="CL10" i="5"/>
  <c r="CV10" i="5"/>
  <c r="DF10" i="5"/>
  <c r="DP10" i="5"/>
  <c r="DT10" i="5"/>
  <c r="ED10" i="5"/>
  <c r="AG11" i="5"/>
  <c r="BE11" i="5"/>
  <c r="BY11" i="5"/>
  <c r="CW11" i="5"/>
  <c r="DQ11" i="5"/>
  <c r="DH12" i="5"/>
  <c r="EB12" i="5"/>
  <c r="X54" i="4"/>
  <c r="HT31" i="4"/>
  <c r="ER33" i="4"/>
  <c r="HT54" i="4"/>
  <c r="ER56" i="4"/>
  <c r="GK79" i="4"/>
  <c r="KO79" i="4"/>
  <c r="JL31" i="4"/>
  <c r="MN31" i="4"/>
  <c r="JL54" i="4"/>
  <c r="MN54" i="4"/>
  <c r="MW79" i="4"/>
  <c r="RA79" i="4"/>
  <c r="W10" i="5"/>
  <c r="AG10" i="5"/>
  <c r="AQ10" i="5"/>
  <c r="AU10" i="5"/>
  <c r="BE10" i="5"/>
  <c r="BO10" i="5"/>
  <c r="BY10" i="5"/>
  <c r="CI10" i="5"/>
  <c r="CM10" i="5"/>
  <c r="CW10" i="5"/>
  <c r="DG10" i="5"/>
  <c r="DQ10" i="5"/>
  <c r="EA10" i="5"/>
  <c r="EE10" i="5"/>
  <c r="BB10" i="5"/>
  <c r="BF10" i="5"/>
  <c r="CT10" i="5"/>
  <c r="CX10" i="5"/>
  <c r="Y11" i="5"/>
  <c r="BM11" i="5"/>
  <c r="BQ11" i="5"/>
  <c r="CK11" i="5"/>
  <c r="Y79" i="4"/>
  <c r="EC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<sst xmlns="http://schemas.openxmlformats.org/spreadsheetml/2006/main" count="262" uniqueCount="107">
  <si>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</si>
  <si>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</si>
  <si>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</si>
  <si>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</si>
  <si>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</si>
  <si>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</si>
  <si>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</si>
  <si>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</si>
  <si>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</si>
  <si>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</si>
  <si>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</si>
  <si>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</si>
  <si>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</si>
  <si>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</si>
  <si>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</si>
  <si>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</si>
  <si>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</si>
  <si>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</si>
  <si>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</si>
  <si>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</si>
  <si>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</si>
  <si>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</si>
  <si>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</si>
  <si>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</si>
  <si>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</si>
  <si>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</si>
  <si>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</si>
  <si>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</si>
  <si>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</si>
  <si>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</si>
  <si>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</si>
  <si>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</si>
  <si>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</si>
  <si>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</si>
  <si>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</si>
  <si>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</si>
  <si>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</si>
  <si>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</si>
  <si>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</si>
  <si>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</si>
  <si>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</si>
  <si>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</si>
  <si>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</si>
  <si>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</si>
  <si>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</si>
  <si>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</si>
  <si>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</si>
  <si>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</si>
  <si>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</si>
  <si>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</si>
  <si>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</si>
  <si>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</si>
  <si>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</si>
  <si>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</si>
  <si>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</si>
  <si>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</si>
  <si>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</si>
  <si>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</si>
  <si>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</si>
  <si>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</si>
  <si>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</si>
  <si>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</si>
  <si>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</si>
  <si>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</si>
  <si>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</si>
  <si>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</si>
  <si>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</si>
  <si>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</si>
  <si>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</si>
  <si>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</si>
  <si>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</si>
  <si>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</si>
  <si>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</si>
  <si>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</si>
  <si>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</si>
  <si>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</si>
  <si>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</si>
  <si>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</si>
  <si>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</si>
  <si>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</si>
  <si>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</si>
  <si>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</si>
  <si>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</si>
  <si>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</si>
  <si>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</si>
  <si>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</si>
  <si>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</si>
  <si>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</si>
  <si>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</si>
  <si>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</si>
  <si>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</si>
  <si>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</si>
  <si>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</si>
  <si>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</si>
  <si>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</si>
  <si>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</si>
  <si>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</si>
  <si>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</si>
  <si>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</si>
  <si>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</si>
  <si>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</si>
  <si>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</si>
  <si>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</si>
  <si>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</si>
  <si>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①有形固定資産減価償却率は、対前年度比0.9P増加し、類似団体平均値及び全国平均値を上回っており、老朽度が高いことを示している。
　法定耐用年数を超えた管路がないことから、②管路経年化率及び③管路更新率は0.00となっているが、一部の管路において令和５年度に耐用年数を超過することから、管路を含めた施設全体について、更新計画に従い適切に更新を進めていく必要がある。</t>
    <rPh sb="35" eb="36">
      <t>オヨ</t>
    </rPh>
    <rPh sb="37" eb="42">
      <t>ゼンコクヘイキンチ</t>
    </rPh>
    <rPh sb="67" eb="73">
      <t>ホウテイタイヨウネンスウ</t>
    </rPh>
    <rPh sb="74" eb="75">
      <t>コ</t>
    </rPh>
    <rPh sb="77" eb="79">
      <t>カンロ</t>
    </rPh>
    <rPh sb="88" eb="94">
      <t>カンロケイネンカリツ</t>
    </rPh>
    <rPh sb="94" eb="95">
      <t>オヨ</t>
    </rPh>
    <rPh sb="97" eb="102">
      <t>カンロコウシンリツ</t>
    </rPh>
    <phoneticPr fontId="5"/>
  </si>
  <si>
    <t>　①経常収支比率は、100％以上かつ類似団体平均値及び全国平均値を上回っており、健全な経営環境を維持できている。
　③流動比率は前年度を下回ったものの、類似団体平均値及び全国平均値を大きく上回っており、良好な数値である。
　⑤料金回収率は、100％以上かつ類似団体平均値及び全国平均値を上回っており、良好な水準にある。
　当該事業の供給先は１者であり、当該１者の年間使用水量が減少したことにより⑥給水原価が対前年度比41.89円上昇したが、責任水量制を採用しており給水収益は一定であることから供給単価も57.24円上昇している。
　同様に⑦施設利用率も配水量が減少したため、対前年度比21.45P減少している。
　⑧契約率は、類似団体平均値と比較して0.46P下回っているが、現状、契約水量については配水量よりも多い水量になっており、早急に見直す必要はないものの、施設規模について今後の水需要予測も勘案しつつ検討していく必要がある。</t>
    <rPh sb="14" eb="16">
      <t>イジョウ</t>
    </rPh>
    <rPh sb="25" eb="26">
      <t>オヨ</t>
    </rPh>
    <rPh sb="27" eb="32">
      <t>ゼンコクヘイキンチ</t>
    </rPh>
    <rPh sb="40" eb="42">
      <t>ケンゼン</t>
    </rPh>
    <rPh sb="43" eb="47">
      <t>ケイエイカンキョウ</t>
    </rPh>
    <rPh sb="48" eb="50">
      <t>イジ</t>
    </rPh>
    <rPh sb="61" eb="63">
      <t>ヒリツ</t>
    </rPh>
    <rPh sb="68" eb="70">
      <t>シタマワ</t>
    </rPh>
    <rPh sb="82" eb="83">
      <t>チ</t>
    </rPh>
    <rPh sb="89" eb="90">
      <t>チ</t>
    </rPh>
    <rPh sb="104" eb="106">
      <t>スウチ</t>
    </rPh>
    <rPh sb="124" eb="126">
      <t>イジョウ</t>
    </rPh>
    <rPh sb="135" eb="136">
      <t>オヨ</t>
    </rPh>
    <rPh sb="137" eb="142">
      <t>ゼンコクヘイキンチ</t>
    </rPh>
    <rPh sb="143" eb="145">
      <t>ウワマワ</t>
    </rPh>
    <rPh sb="150" eb="152">
      <t>リョウコウ</t>
    </rPh>
    <rPh sb="153" eb="155">
      <t>スイジュン</t>
    </rPh>
    <rPh sb="161" eb="165">
      <t>トウガイジギョウ</t>
    </rPh>
    <rPh sb="166" eb="169">
      <t>キョウキュウサキ</t>
    </rPh>
    <rPh sb="171" eb="172">
      <t>シャ</t>
    </rPh>
    <rPh sb="176" eb="178">
      <t>トウガイ</t>
    </rPh>
    <rPh sb="179" eb="180">
      <t>シャ</t>
    </rPh>
    <rPh sb="183" eb="185">
      <t>シヨウ</t>
    </rPh>
    <rPh sb="188" eb="190">
      <t>ゲンショウ</t>
    </rPh>
    <rPh sb="226" eb="228">
      <t>サイヨウ</t>
    </rPh>
    <rPh sb="232" eb="236">
      <t>キュウスイシュウエキ</t>
    </rPh>
    <rPh sb="237" eb="239">
      <t>イッテイ</t>
    </rPh>
    <rPh sb="246" eb="250">
      <t>キョウキュウタンカ</t>
    </rPh>
    <rPh sb="256" eb="257">
      <t>エン</t>
    </rPh>
    <rPh sb="257" eb="259">
      <t>ジョウショウ</t>
    </rPh>
    <rPh sb="266" eb="268">
      <t>ドウヨウ</t>
    </rPh>
    <rPh sb="280" eb="282">
      <t>ゲンショウ</t>
    </rPh>
    <rPh sb="298" eb="300">
      <t>ゲンショウ</t>
    </rPh>
    <rPh sb="367" eb="369">
      <t>ソウキュウ</t>
    </rPh>
    <phoneticPr fontId="5"/>
  </si>
  <si>
    <t>　「１．経営の健全性・効率性」の各指標は、類似団体平均値及び全国平均値と比較しても、概ね良好な結果となった。
　ただし、予算規模が小さく、施設修繕の有無など突発的な支出により収支が大きく影響されるため、経費削減等の経営改善を継続的に行う必要がある。
　「２．老朽化の状況」の各指標は、①有形固定資産減価償却率が示すように施設の老朽度が高まっており、故障などにより突発的な支出が生じる恐れがある。
　計画的な修繕・更新を行うとともに、更新時においては適正な施設規模についても検討したい。</t>
    <rPh sb="4" eb="6">
      <t>ケイエイ</t>
    </rPh>
    <rPh sb="7" eb="10">
      <t>ケンゼンセイ</t>
    </rPh>
    <rPh sb="11" eb="14">
      <t>コウリツセイ</t>
    </rPh>
    <rPh sb="16" eb="19">
      <t>カクシヒョウ</t>
    </rPh>
    <rPh sb="27" eb="28">
      <t>チ</t>
    </rPh>
    <rPh sb="34" eb="35">
      <t>チ</t>
    </rPh>
    <rPh sb="78" eb="81">
      <t>トッパツテキ</t>
    </rPh>
    <rPh sb="82" eb="84">
      <t>シシュツ</t>
    </rPh>
    <rPh sb="87" eb="89">
      <t>シュウシ</t>
    </rPh>
    <rPh sb="130" eb="133">
      <t>ロウキュウカ</t>
    </rPh>
    <rPh sb="134" eb="136">
      <t>ジョウキョウ</t>
    </rPh>
    <rPh sb="138" eb="141">
      <t>カクシヒョウ</t>
    </rPh>
    <rPh sb="168" eb="169">
      <t>タカ</t>
    </rPh>
    <rPh sb="175" eb="177">
      <t>コショウ</t>
    </rPh>
    <rPh sb="182" eb="185">
      <t>トッパツテキ</t>
    </rPh>
    <rPh sb="186" eb="188">
      <t>シシュツ</t>
    </rPh>
    <rPh sb="189" eb="190">
      <t>ショウ</t>
    </rPh>
    <rPh sb="192" eb="193">
      <t>オソ</t>
    </rPh>
    <rPh sb="217" eb="219">
      <t>コウシン</t>
    </rPh>
    <rPh sb="219" eb="220">
      <t>ジ</t>
    </rPh>
    <rPh sb="225" eb="227">
      <t>テキセイ</t>
    </rPh>
    <rPh sb="228" eb="232">
      <t>シセツキボ</t>
    </rPh>
    <rPh sb="237" eb="23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</si>
</sst>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6" fillId="0" borderId="0"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74.069999999999993</c:v>
                </c:pt>
                <c:pt idx="1">
                  <c:v>76.209999999999994</c:v>
                </c:pt>
                <c:pt idx="2">
                  <c:v>78.42</c:v>
                </c:pt>
                <c:pt idx="3">
                  <c:v>80.44</c:v>
                </c:pt>
                <c:pt idx="4">
                  <c:v>81.34</c:v>
                </c:pt>
              </c:numCache>
            </c:numRef>
          </c:val>
          <c:extLst>
            <c:ext xmlns:c16="http://schemas.microsoft.com/office/drawing/2014/chart" uri="{C3380CC4-5D6E-409C-BE32-E72D297353CC}">
              <c16:uniqueId val="{00000000-BA89-48DB-8659-02661D3D94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BA89-48DB-8659-02661D3D94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12.6</c:v>
                </c:pt>
                <c:pt idx="1">
                  <c:v>0</c:v>
                </c:pt>
                <c:pt idx="2">
                  <c:v>0</c:v>
                </c:pt>
                <c:pt idx="3">
                  <c:v>0</c:v>
                </c:pt>
                <c:pt idx="4">
                  <c:v>0</c:v>
                </c:pt>
              </c:numCache>
            </c:numRef>
          </c:val>
          <c:extLst>
            <c:ext xmlns:c16="http://schemas.microsoft.com/office/drawing/2014/chart" uri="{C3380CC4-5D6E-409C-BE32-E72D297353CC}">
              <c16:uniqueId val="{00000000-463E-4D63-8719-6B98308BC9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463E-4D63-8719-6B98308BC9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89.41</c:v>
                </c:pt>
                <c:pt idx="1">
                  <c:v>100.72</c:v>
                </c:pt>
                <c:pt idx="2">
                  <c:v>124.89</c:v>
                </c:pt>
                <c:pt idx="3">
                  <c:v>121.2</c:v>
                </c:pt>
                <c:pt idx="4">
                  <c:v>128.03</c:v>
                </c:pt>
              </c:numCache>
            </c:numRef>
          </c:val>
          <c:extLst>
            <c:ext xmlns:c16="http://schemas.microsoft.com/office/drawing/2014/chart" uri="{C3380CC4-5D6E-409C-BE32-E72D297353CC}">
              <c16:uniqueId val="{00000000-F707-4C1A-A60F-9117DB793D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F707-4C1A-A60F-9117DB793D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5-4E75-B484-576FE8D604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0005-4E75-B484-576FE8D604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86-4224-A74D-97F6035405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0386-4224-A74D-97F6035405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2156.33</c:v>
                </c:pt>
                <c:pt idx="1">
                  <c:v>2598.62</c:v>
                </c:pt>
                <c:pt idx="2">
                  <c:v>2784.66</c:v>
                </c:pt>
                <c:pt idx="3">
                  <c:v>3107.21</c:v>
                </c:pt>
                <c:pt idx="4">
                  <c:v>2957.1</c:v>
                </c:pt>
              </c:numCache>
            </c:numRef>
          </c:val>
          <c:extLst>
            <c:ext xmlns:c16="http://schemas.microsoft.com/office/drawing/2014/chart" uri="{C3380CC4-5D6E-409C-BE32-E72D297353CC}">
              <c16:uniqueId val="{00000000-B617-4240-A298-DCCD55BE16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B617-4240-A298-DCCD55BE16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7-4F1E-9A53-54AB959F74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9B07-4F1E-9A53-54AB959F74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84.07</c:v>
                </c:pt>
                <c:pt idx="1">
                  <c:v>98.45</c:v>
                </c:pt>
                <c:pt idx="2">
                  <c:v>123.85</c:v>
                </c:pt>
                <c:pt idx="3">
                  <c:v>121.01</c:v>
                </c:pt>
                <c:pt idx="4">
                  <c:v>128.01</c:v>
                </c:pt>
              </c:numCache>
            </c:numRef>
          </c:val>
          <c:extLst>
            <c:ext xmlns:c16="http://schemas.microsoft.com/office/drawing/2014/chart" uri="{C3380CC4-5D6E-409C-BE32-E72D297353CC}">
              <c16:uniqueId val="{00000000-DE4B-4435-9C67-5A031CAD37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DE4B-4435-9C67-5A031CAD37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90.15</c:v>
                </c:pt>
                <c:pt idx="1">
                  <c:v>83.43</c:v>
                </c:pt>
                <c:pt idx="2">
                  <c:v>60.98</c:v>
                </c:pt>
                <c:pt idx="3">
                  <c:v>54.53</c:v>
                </c:pt>
                <c:pt idx="4">
                  <c:v>96.42</c:v>
                </c:pt>
              </c:numCache>
            </c:numRef>
          </c:val>
          <c:extLst>
            <c:ext xmlns:c16="http://schemas.microsoft.com/office/drawing/2014/chart" uri="{C3380CC4-5D6E-409C-BE32-E72D297353CC}">
              <c16:uniqueId val="{00000000-5BBF-4A69-80E4-E2D1781E72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5BBF-4A69-80E4-E2D1781E72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39.450000000000003</c:v>
                </c:pt>
                <c:pt idx="1">
                  <c:v>36.25</c:v>
                </c:pt>
                <c:pt idx="2">
                  <c:v>39.65</c:v>
                </c:pt>
                <c:pt idx="3">
                  <c:v>45.7</c:v>
                </c:pt>
                <c:pt idx="4">
                  <c:v>24.25</c:v>
                </c:pt>
              </c:numCache>
            </c:numRef>
          </c:val>
          <c:extLst>
            <c:ext xmlns:c16="http://schemas.microsoft.com/office/drawing/2014/chart" uri="{C3380CC4-5D6E-409C-BE32-E72D297353CC}">
              <c16:uniqueId val="{00000000-4CAB-4431-97B8-176E2C127C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4CAB-4431-97B8-176E2C127C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A4EE-4D5B-BF75-873E3D98DD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A4EE-4D5B-BF75-873E3D98DD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70" zoomScaleNormal="7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c r="OJ2" s="139"/>
      <c r="OK2" s="139"/>
      <c r="OL2" s="139"/>
      <c r="OM2" s="139"/>
      <c r="ON2" s="139"/>
      <c r="OO2" s="139"/>
      <c r="OP2" s="139"/>
      <c r="OQ2" s="139"/>
      <c r="OR2" s="139"/>
      <c r="OS2" s="139"/>
      <c r="OT2" s="139"/>
      <c r="OU2" s="139"/>
      <c r="OV2" s="139"/>
      <c r="OW2" s="139"/>
      <c r="OX2" s="139"/>
      <c r="OY2" s="139"/>
      <c r="OZ2" s="139"/>
      <c r="PA2" s="139"/>
      <c r="PB2" s="139"/>
      <c r="PC2" s="139"/>
      <c r="PD2" s="139"/>
      <c r="PE2" s="139"/>
      <c r="PF2" s="139"/>
      <c r="PG2" s="139"/>
      <c r="PH2" s="139"/>
      <c r="PI2" s="139"/>
      <c r="PJ2" s="139"/>
      <c r="PK2" s="139"/>
      <c r="PL2" s="139"/>
      <c r="PM2" s="139"/>
      <c r="PN2" s="139"/>
      <c r="PO2" s="139"/>
      <c r="PP2" s="139"/>
      <c r="PQ2" s="139"/>
      <c r="PR2" s="139"/>
      <c r="PS2" s="139"/>
      <c r="PT2" s="139"/>
      <c r="PU2" s="139"/>
      <c r="PV2" s="139"/>
      <c r="PW2" s="139"/>
      <c r="PX2" s="139"/>
      <c r="PY2" s="139"/>
      <c r="PZ2" s="139"/>
      <c r="QA2" s="139"/>
      <c r="QB2" s="139"/>
      <c r="QC2" s="139"/>
      <c r="QD2" s="139"/>
      <c r="QE2" s="139"/>
      <c r="QF2" s="139"/>
      <c r="QG2" s="139"/>
      <c r="QH2" s="139"/>
      <c r="QI2" s="139"/>
      <c r="QJ2" s="139"/>
      <c r="QK2" s="139"/>
      <c r="QL2" s="139"/>
      <c r="QM2" s="139"/>
      <c r="QN2" s="139"/>
      <c r="QO2" s="139"/>
      <c r="QP2" s="139"/>
      <c r="QQ2" s="139"/>
      <c r="QR2" s="139"/>
      <c r="QS2" s="139"/>
      <c r="QT2" s="139"/>
      <c r="QU2" s="139"/>
      <c r="QV2" s="139"/>
      <c r="QW2" s="139"/>
      <c r="QX2" s="139"/>
      <c r="QY2" s="139"/>
      <c r="QZ2" s="139"/>
      <c r="RA2" s="139"/>
      <c r="RB2" s="139"/>
      <c r="RC2" s="139"/>
      <c r="RD2" s="139"/>
      <c r="RE2" s="139"/>
      <c r="RF2" s="139"/>
      <c r="RG2" s="139"/>
      <c r="RH2" s="139"/>
      <c r="RI2" s="139"/>
      <c r="RJ2" s="139"/>
      <c r="RK2" s="139"/>
      <c r="RL2" s="139"/>
      <c r="RM2" s="139"/>
      <c r="RN2" s="139"/>
      <c r="RO2" s="139"/>
      <c r="RP2" s="139"/>
      <c r="RQ2" s="139"/>
      <c r="RR2" s="139"/>
      <c r="RS2" s="139"/>
      <c r="RT2" s="139"/>
      <c r="RU2" s="139"/>
      <c r="RV2" s="139"/>
      <c r="RW2" s="139"/>
      <c r="RX2" s="139"/>
      <c r="RY2" s="139"/>
      <c r="RZ2" s="139"/>
      <c r="SA2" s="139"/>
      <c r="SB2" s="139"/>
      <c r="SC2" s="139"/>
      <c r="SD2" s="139"/>
      <c r="SE2" s="139"/>
      <c r="SF2" s="139"/>
      <c r="SG2" s="139"/>
      <c r="SH2" s="139"/>
      <c r="SI2" s="139"/>
      <c r="SJ2" s="139"/>
      <c r="SK2" s="139"/>
      <c r="SL2" s="139"/>
      <c r="SM2" s="139"/>
      <c r="SN2" s="139"/>
      <c r="SO2" s="139"/>
      <c r="SP2" s="139"/>
      <c r="SQ2" s="139"/>
      <c r="SR2" s="139"/>
      <c r="SS2" s="139"/>
      <c r="ST2" s="139"/>
      <c r="SU2" s="139"/>
      <c r="SV2" s="139"/>
      <c r="SW2" s="139"/>
      <c r="SX2" s="139"/>
      <c r="SY2" s="139"/>
      <c r="SZ2" s="139"/>
      <c r="TA2" s="139"/>
    </row>
    <row r="3" spans="1:521" ht="9.75" customHeight="1" x14ac:dyDescent="0.2">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c r="NY3" s="139"/>
      <c r="NZ3" s="139"/>
      <c r="OA3" s="139"/>
      <c r="OB3" s="139"/>
      <c r="OC3" s="139"/>
      <c r="OD3" s="139"/>
      <c r="OE3" s="139"/>
      <c r="OF3" s="139"/>
      <c r="OG3" s="139"/>
      <c r="OH3" s="139"/>
      <c r="OI3" s="139"/>
      <c r="OJ3" s="139"/>
      <c r="OK3" s="139"/>
      <c r="OL3" s="139"/>
      <c r="OM3" s="139"/>
      <c r="ON3" s="139"/>
      <c r="OO3" s="139"/>
      <c r="OP3" s="139"/>
      <c r="OQ3" s="139"/>
      <c r="OR3" s="139"/>
      <c r="OS3" s="139"/>
      <c r="OT3" s="139"/>
      <c r="OU3" s="139"/>
      <c r="OV3" s="139"/>
      <c r="OW3" s="139"/>
      <c r="OX3" s="139"/>
      <c r="OY3" s="139"/>
      <c r="OZ3" s="139"/>
      <c r="PA3" s="139"/>
      <c r="PB3" s="139"/>
      <c r="PC3" s="139"/>
      <c r="PD3" s="139"/>
      <c r="PE3" s="139"/>
      <c r="PF3" s="139"/>
      <c r="PG3" s="139"/>
      <c r="PH3" s="139"/>
      <c r="PI3" s="139"/>
      <c r="PJ3" s="139"/>
      <c r="PK3" s="139"/>
      <c r="PL3" s="139"/>
      <c r="PM3" s="139"/>
      <c r="PN3" s="139"/>
      <c r="PO3" s="139"/>
      <c r="PP3" s="139"/>
      <c r="PQ3" s="139"/>
      <c r="PR3" s="139"/>
      <c r="PS3" s="139"/>
      <c r="PT3" s="139"/>
      <c r="PU3" s="139"/>
      <c r="PV3" s="139"/>
      <c r="PW3" s="139"/>
      <c r="PX3" s="139"/>
      <c r="PY3" s="139"/>
      <c r="PZ3" s="139"/>
      <c r="QA3" s="139"/>
      <c r="QB3" s="139"/>
      <c r="QC3" s="139"/>
      <c r="QD3" s="139"/>
      <c r="QE3" s="139"/>
      <c r="QF3" s="139"/>
      <c r="QG3" s="139"/>
      <c r="QH3" s="139"/>
      <c r="QI3" s="139"/>
      <c r="QJ3" s="139"/>
      <c r="QK3" s="139"/>
      <c r="QL3" s="139"/>
      <c r="QM3" s="139"/>
      <c r="QN3" s="139"/>
      <c r="QO3" s="139"/>
      <c r="QP3" s="139"/>
      <c r="QQ3" s="139"/>
      <c r="QR3" s="139"/>
      <c r="QS3" s="139"/>
      <c r="QT3" s="139"/>
      <c r="QU3" s="139"/>
      <c r="QV3" s="139"/>
      <c r="QW3" s="139"/>
      <c r="QX3" s="139"/>
      <c r="QY3" s="139"/>
      <c r="QZ3" s="139"/>
      <c r="RA3" s="139"/>
      <c r="RB3" s="139"/>
      <c r="RC3" s="139"/>
      <c r="RD3" s="139"/>
      <c r="RE3" s="139"/>
      <c r="RF3" s="139"/>
      <c r="RG3" s="139"/>
      <c r="RH3" s="139"/>
      <c r="RI3" s="139"/>
      <c r="RJ3" s="139"/>
      <c r="RK3" s="139"/>
      <c r="RL3" s="139"/>
      <c r="RM3" s="139"/>
      <c r="RN3" s="139"/>
      <c r="RO3" s="139"/>
      <c r="RP3" s="139"/>
      <c r="RQ3" s="139"/>
      <c r="RR3" s="139"/>
      <c r="RS3" s="139"/>
      <c r="RT3" s="139"/>
      <c r="RU3" s="139"/>
      <c r="RV3" s="139"/>
      <c r="RW3" s="139"/>
      <c r="RX3" s="139"/>
      <c r="RY3" s="139"/>
      <c r="RZ3" s="139"/>
      <c r="SA3" s="139"/>
      <c r="SB3" s="139"/>
      <c r="SC3" s="139"/>
      <c r="SD3" s="139"/>
      <c r="SE3" s="139"/>
      <c r="SF3" s="139"/>
      <c r="SG3" s="139"/>
      <c r="SH3" s="139"/>
      <c r="SI3" s="139"/>
      <c r="SJ3" s="139"/>
      <c r="SK3" s="139"/>
      <c r="SL3" s="139"/>
      <c r="SM3" s="139"/>
      <c r="SN3" s="139"/>
      <c r="SO3" s="139"/>
      <c r="SP3" s="139"/>
      <c r="SQ3" s="139"/>
      <c r="SR3" s="139"/>
      <c r="SS3" s="139"/>
      <c r="ST3" s="139"/>
      <c r="SU3" s="139"/>
      <c r="SV3" s="139"/>
      <c r="SW3" s="139"/>
      <c r="SX3" s="139"/>
      <c r="SY3" s="139"/>
      <c r="SZ3" s="139"/>
      <c r="TA3" s="139"/>
    </row>
    <row r="4" spans="1:521" ht="9.75" customHeight="1" x14ac:dyDescent="0.2">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c r="NY4" s="139"/>
      <c r="NZ4" s="139"/>
      <c r="OA4" s="139"/>
      <c r="OB4" s="139"/>
      <c r="OC4" s="139"/>
      <c r="OD4" s="139"/>
      <c r="OE4" s="139"/>
      <c r="OF4" s="139"/>
      <c r="OG4" s="139"/>
      <c r="OH4" s="139"/>
      <c r="OI4" s="139"/>
      <c r="OJ4" s="139"/>
      <c r="OK4" s="139"/>
      <c r="OL4" s="139"/>
      <c r="OM4" s="139"/>
      <c r="ON4" s="139"/>
      <c r="OO4" s="139"/>
      <c r="OP4" s="139"/>
      <c r="OQ4" s="139"/>
      <c r="OR4" s="139"/>
      <c r="OS4" s="139"/>
      <c r="OT4" s="139"/>
      <c r="OU4" s="139"/>
      <c r="OV4" s="139"/>
      <c r="OW4" s="139"/>
      <c r="OX4" s="139"/>
      <c r="OY4" s="139"/>
      <c r="OZ4" s="139"/>
      <c r="PA4" s="139"/>
      <c r="PB4" s="139"/>
      <c r="PC4" s="139"/>
      <c r="PD4" s="139"/>
      <c r="PE4" s="139"/>
      <c r="PF4" s="139"/>
      <c r="PG4" s="139"/>
      <c r="PH4" s="139"/>
      <c r="PI4" s="139"/>
      <c r="PJ4" s="139"/>
      <c r="PK4" s="139"/>
      <c r="PL4" s="139"/>
      <c r="PM4" s="139"/>
      <c r="PN4" s="139"/>
      <c r="PO4" s="139"/>
      <c r="PP4" s="139"/>
      <c r="PQ4" s="139"/>
      <c r="PR4" s="139"/>
      <c r="PS4" s="139"/>
      <c r="PT4" s="139"/>
      <c r="PU4" s="139"/>
      <c r="PV4" s="139"/>
      <c r="PW4" s="139"/>
      <c r="PX4" s="139"/>
      <c r="PY4" s="139"/>
      <c r="PZ4" s="139"/>
      <c r="QA4" s="139"/>
      <c r="QB4" s="139"/>
      <c r="QC4" s="139"/>
      <c r="QD4" s="139"/>
      <c r="QE4" s="139"/>
      <c r="QF4" s="139"/>
      <c r="QG4" s="139"/>
      <c r="QH4" s="139"/>
      <c r="QI4" s="139"/>
      <c r="QJ4" s="139"/>
      <c r="QK4" s="139"/>
      <c r="QL4" s="139"/>
      <c r="QM4" s="139"/>
      <c r="QN4" s="139"/>
      <c r="QO4" s="139"/>
      <c r="QP4" s="139"/>
      <c r="QQ4" s="139"/>
      <c r="QR4" s="139"/>
      <c r="QS4" s="139"/>
      <c r="QT4" s="139"/>
      <c r="QU4" s="139"/>
      <c r="QV4" s="139"/>
      <c r="QW4" s="139"/>
      <c r="QX4" s="139"/>
      <c r="QY4" s="139"/>
      <c r="QZ4" s="139"/>
      <c r="RA4" s="139"/>
      <c r="RB4" s="139"/>
      <c r="RC4" s="139"/>
      <c r="RD4" s="139"/>
      <c r="RE4" s="139"/>
      <c r="RF4" s="139"/>
      <c r="RG4" s="139"/>
      <c r="RH4" s="139"/>
      <c r="RI4" s="139"/>
      <c r="RJ4" s="139"/>
      <c r="RK4" s="139"/>
      <c r="RL4" s="139"/>
      <c r="RM4" s="139"/>
      <c r="RN4" s="139"/>
      <c r="RO4" s="139"/>
      <c r="RP4" s="139"/>
      <c r="RQ4" s="139"/>
      <c r="RR4" s="139"/>
      <c r="RS4" s="139"/>
      <c r="RT4" s="139"/>
      <c r="RU4" s="139"/>
      <c r="RV4" s="139"/>
      <c r="RW4" s="139"/>
      <c r="RX4" s="139"/>
      <c r="RY4" s="139"/>
      <c r="RZ4" s="139"/>
      <c r="SA4" s="139"/>
      <c r="SB4" s="139"/>
      <c r="SC4" s="139"/>
      <c r="SD4" s="139"/>
      <c r="SE4" s="139"/>
      <c r="SF4" s="139"/>
      <c r="SG4" s="139"/>
      <c r="SH4" s="139"/>
      <c r="SI4" s="139"/>
      <c r="SJ4" s="139"/>
      <c r="SK4" s="139"/>
      <c r="SL4" s="139"/>
      <c r="SM4" s="139"/>
      <c r="SN4" s="139"/>
      <c r="SO4" s="139"/>
      <c r="SP4" s="139"/>
      <c r="SQ4" s="139"/>
      <c r="SR4" s="139"/>
      <c r="SS4" s="139"/>
      <c r="ST4" s="139"/>
      <c r="SU4" s="139"/>
      <c r="SV4" s="139"/>
      <c r="SW4" s="139"/>
      <c r="SX4" s="139"/>
      <c r="SY4" s="139"/>
      <c r="SZ4" s="139"/>
      <c r="TA4" s="139"/>
    </row>
    <row r="5" spans="1:521" ht="18.75" customHeight="1" x14ac:dyDescent="0.2">
      <c r="A5" s="2"/>
      <c r="B5" s="140" t="str">
        <f>データ!H7</f>
        <v>三重県　津市</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c r="FD5" s="141"/>
      <c r="FE5" s="141"/>
      <c r="FF5" s="141"/>
      <c r="FG5" s="141"/>
      <c r="FH5" s="141"/>
      <c r="FI5" s="141"/>
      <c r="FJ5" s="141"/>
      <c r="FK5" s="141"/>
      <c r="FL5" s="141"/>
      <c r="FM5" s="141"/>
      <c r="FN5" s="141"/>
      <c r="FO5" s="141"/>
      <c r="FP5" s="141"/>
      <c r="FQ5" s="141"/>
      <c r="FR5" s="141"/>
      <c r="FS5" s="141"/>
      <c r="FT5" s="141"/>
      <c r="FU5" s="141"/>
      <c r="FV5" s="141"/>
      <c r="FW5" s="141"/>
      <c r="FX5" s="141"/>
      <c r="FY5" s="141"/>
      <c r="FZ5" s="141"/>
      <c r="GA5" s="141"/>
      <c r="GB5" s="141"/>
      <c r="GC5" s="141"/>
      <c r="GD5" s="141"/>
      <c r="GE5" s="141"/>
      <c r="GF5" s="141"/>
      <c r="GG5" s="141"/>
      <c r="GH5" s="141"/>
      <c r="GI5" s="141"/>
      <c r="GJ5" s="141"/>
      <c r="GK5" s="141"/>
      <c r="GL5" s="141"/>
      <c r="GM5" s="141"/>
      <c r="GN5" s="141"/>
      <c r="GO5" s="141"/>
      <c r="GP5" s="141"/>
      <c r="GQ5" s="141"/>
      <c r="GR5" s="141"/>
      <c r="GS5" s="141"/>
      <c r="GT5" s="141"/>
      <c r="GU5" s="141"/>
      <c r="GV5" s="141"/>
      <c r="GW5" s="141"/>
      <c r="GX5" s="141"/>
      <c r="GY5" s="141"/>
      <c r="GZ5" s="141"/>
      <c r="HA5" s="141"/>
      <c r="HB5" s="141"/>
      <c r="HC5" s="141"/>
      <c r="HD5" s="141"/>
      <c r="HE5" s="141"/>
      <c r="HF5" s="141"/>
      <c r="HG5" s="141"/>
      <c r="HH5" s="141"/>
      <c r="HI5" s="141"/>
      <c r="HJ5" s="141"/>
      <c r="HK5" s="141"/>
      <c r="HL5" s="141"/>
      <c r="HM5" s="141"/>
      <c r="HN5" s="141"/>
      <c r="HO5" s="141"/>
      <c r="HP5" s="141"/>
      <c r="HQ5" s="141"/>
      <c r="HR5" s="141"/>
      <c r="HS5" s="141"/>
      <c r="HT5" s="141"/>
      <c r="HU5" s="141"/>
      <c r="HV5" s="141"/>
      <c r="HW5" s="141"/>
      <c r="HX5" s="141"/>
      <c r="HY5" s="141"/>
      <c r="HZ5" s="141"/>
      <c r="IA5" s="141"/>
      <c r="IB5" s="141"/>
      <c r="IC5" s="141"/>
      <c r="ID5" s="141"/>
      <c r="IE5" s="141"/>
      <c r="IF5" s="141"/>
      <c r="IG5" s="141"/>
      <c r="IH5" s="141"/>
      <c r="II5" s="141"/>
      <c r="IJ5" s="141"/>
      <c r="IK5" s="141"/>
      <c r="IL5" s="141"/>
      <c r="IM5" s="141"/>
      <c r="IN5" s="141"/>
      <c r="IO5" s="141"/>
      <c r="IP5" s="141"/>
      <c r="IQ5" s="141"/>
      <c r="IR5" s="141"/>
      <c r="IS5" s="141"/>
      <c r="IT5" s="141"/>
      <c r="IU5" s="141"/>
      <c r="IV5" s="141"/>
      <c r="IW5" s="141"/>
      <c r="IX5" s="141"/>
      <c r="IY5" s="141"/>
      <c r="IZ5" s="141"/>
      <c r="JA5" s="141"/>
      <c r="JB5" s="141"/>
      <c r="JC5" s="141"/>
      <c r="JD5" s="141"/>
      <c r="JE5" s="141"/>
      <c r="JF5" s="141"/>
      <c r="JG5" s="141"/>
      <c r="JH5" s="141"/>
      <c r="JI5" s="141"/>
      <c r="JJ5" s="141"/>
      <c r="JK5" s="141"/>
      <c r="JL5" s="141"/>
      <c r="JM5" s="141"/>
      <c r="JN5" s="141"/>
      <c r="JO5" s="141"/>
      <c r="JP5" s="141"/>
      <c r="JQ5" s="141"/>
      <c r="JR5" s="141"/>
      <c r="JS5" s="141"/>
      <c r="JT5" s="141"/>
      <c r="JU5" s="141"/>
      <c r="JV5" s="141"/>
      <c r="JW5" s="141"/>
      <c r="JX5" s="141"/>
      <c r="JY5" s="141"/>
      <c r="JZ5" s="141"/>
      <c r="KA5" s="141"/>
      <c r="KB5" s="141"/>
      <c r="KC5" s="141"/>
      <c r="KD5" s="141"/>
      <c r="KE5" s="141"/>
      <c r="KF5" s="141"/>
      <c r="KG5" s="141"/>
      <c r="KH5" s="141"/>
      <c r="KI5" s="141"/>
      <c r="KJ5" s="141"/>
      <c r="KK5" s="141"/>
      <c r="KL5" s="141"/>
      <c r="KM5" s="141"/>
      <c r="KN5" s="141"/>
      <c r="KO5" s="141"/>
      <c r="KP5" s="141"/>
      <c r="KQ5" s="141"/>
      <c r="KR5" s="141"/>
      <c r="KS5" s="141"/>
      <c r="KT5" s="14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2" t="s">
        <v>1</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2"/>
      <c r="KV6" s="2"/>
      <c r="KW6" s="3"/>
      <c r="KX6" s="144"/>
      <c r="KY6" s="144"/>
      <c r="KZ6" s="144"/>
      <c r="LA6" s="144"/>
      <c r="LB6" s="144"/>
      <c r="LC6" s="4"/>
      <c r="LD6" s="2"/>
      <c r="LE6" s="2"/>
      <c r="LF6" s="2"/>
      <c r="LG6" s="2"/>
      <c r="LH6" s="2"/>
      <c r="LI6" s="3"/>
      <c r="LJ6" s="144"/>
      <c r="LK6" s="144"/>
      <c r="LL6" s="144"/>
      <c r="LM6" s="144"/>
      <c r="LN6" s="144"/>
      <c r="LO6" s="144"/>
      <c r="LP6" s="144"/>
      <c r="LQ6" s="144"/>
      <c r="LR6" s="144"/>
      <c r="LS6" s="144"/>
      <c r="LT6" s="145"/>
      <c r="LU6" s="145"/>
      <c r="LV6" s="145"/>
      <c r="LW6" s="145"/>
      <c r="LX6" s="145"/>
      <c r="LY6" s="145"/>
      <c r="LZ6" s="145"/>
      <c r="MA6" s="145"/>
      <c r="MB6" s="145"/>
      <c r="MC6" s="14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4"/>
      <c r="NT6" s="145"/>
      <c r="NU6" s="145"/>
      <c r="NV6" s="145"/>
      <c r="NW6" s="145"/>
      <c r="NX6" s="145"/>
      <c r="NY6" s="145"/>
      <c r="NZ6" s="145"/>
      <c r="OA6" s="145"/>
      <c r="OB6" s="145"/>
      <c r="OC6" s="145"/>
      <c r="OD6" s="145"/>
      <c r="OE6" s="145"/>
      <c r="OF6" s="145"/>
      <c r="OG6" s="145"/>
      <c r="OH6" s="145"/>
      <c r="OI6" s="145"/>
      <c r="OJ6" s="145"/>
      <c r="OK6" s="145"/>
      <c r="OL6" s="145"/>
      <c r="OM6" s="14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5"/>
      <c r="QN6" s="145"/>
      <c r="QO6" s="145"/>
      <c r="QP6" s="145"/>
      <c r="QQ6" s="145"/>
      <c r="QR6" s="145"/>
      <c r="QS6" s="145"/>
      <c r="QT6" s="145"/>
      <c r="QU6" s="145"/>
      <c r="QV6" s="14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7" t="s">
        <v>2</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9"/>
      <c r="CH7" s="127" t="s">
        <v>3</v>
      </c>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9"/>
      <c r="FN7" s="127" t="s">
        <v>4</v>
      </c>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9"/>
      <c r="IT7" s="127" t="s">
        <v>5</v>
      </c>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9"/>
      <c r="LZ7" s="127" t="s">
        <v>6</v>
      </c>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8"/>
      <c r="NI7" s="128"/>
      <c r="NJ7" s="128"/>
      <c r="NK7" s="128"/>
      <c r="NL7" s="128"/>
      <c r="NM7" s="128"/>
      <c r="NN7" s="128"/>
      <c r="NO7" s="128"/>
      <c r="NP7" s="128"/>
      <c r="NQ7" s="128"/>
      <c r="NR7" s="128"/>
      <c r="NS7" s="128"/>
      <c r="NT7" s="128"/>
      <c r="NU7" s="128"/>
      <c r="NV7" s="128"/>
      <c r="NW7" s="128"/>
      <c r="NX7" s="128"/>
      <c r="NY7" s="128"/>
      <c r="NZ7" s="128"/>
      <c r="OA7" s="128"/>
      <c r="OB7" s="128"/>
      <c r="OC7" s="128"/>
      <c r="OD7" s="128"/>
      <c r="OE7" s="128"/>
      <c r="OF7" s="128"/>
      <c r="OG7" s="128"/>
      <c r="OH7" s="128"/>
      <c r="OI7" s="128"/>
      <c r="OJ7" s="128"/>
      <c r="OK7" s="128"/>
      <c r="OL7" s="128"/>
      <c r="OM7" s="128"/>
      <c r="ON7" s="128"/>
      <c r="OO7" s="128"/>
      <c r="OP7" s="128"/>
      <c r="OQ7" s="128"/>
      <c r="OR7" s="128"/>
      <c r="OS7" s="128"/>
      <c r="OT7" s="128"/>
      <c r="OU7" s="128"/>
      <c r="OV7" s="128"/>
      <c r="OW7" s="128"/>
      <c r="OX7" s="128"/>
      <c r="OY7" s="128"/>
      <c r="OZ7" s="128"/>
      <c r="PA7" s="128"/>
      <c r="PB7" s="128"/>
      <c r="PC7" s="128"/>
      <c r="PD7" s="128"/>
      <c r="PE7" s="129"/>
      <c r="PF7" s="127" t="s">
        <v>7</v>
      </c>
      <c r="PG7" s="128"/>
      <c r="PH7" s="128"/>
      <c r="PI7" s="128"/>
      <c r="PJ7" s="128"/>
      <c r="PK7" s="128"/>
      <c r="PL7" s="128"/>
      <c r="PM7" s="128"/>
      <c r="PN7" s="128"/>
      <c r="PO7" s="128"/>
      <c r="PP7" s="128"/>
      <c r="PQ7" s="128"/>
      <c r="PR7" s="128"/>
      <c r="PS7" s="128"/>
      <c r="PT7" s="128"/>
      <c r="PU7" s="128"/>
      <c r="PV7" s="128"/>
      <c r="PW7" s="128"/>
      <c r="PX7" s="128"/>
      <c r="PY7" s="128"/>
      <c r="PZ7" s="128"/>
      <c r="QA7" s="128"/>
      <c r="QB7" s="128"/>
      <c r="QC7" s="128"/>
      <c r="QD7" s="128"/>
      <c r="QE7" s="128"/>
      <c r="QF7" s="128"/>
      <c r="QG7" s="128"/>
      <c r="QH7" s="128"/>
      <c r="QI7" s="128"/>
      <c r="QJ7" s="128"/>
      <c r="QK7" s="128"/>
      <c r="QL7" s="128"/>
      <c r="QM7" s="128"/>
      <c r="QN7" s="128"/>
      <c r="QO7" s="128"/>
      <c r="QP7" s="128"/>
      <c r="QQ7" s="128"/>
      <c r="QR7" s="128"/>
      <c r="QS7" s="128"/>
      <c r="QT7" s="128"/>
      <c r="QU7" s="128"/>
      <c r="QV7" s="128"/>
      <c r="QW7" s="128"/>
      <c r="QX7" s="128"/>
      <c r="QY7" s="128"/>
      <c r="QZ7" s="128"/>
      <c r="RA7" s="128"/>
      <c r="RB7" s="128"/>
      <c r="RC7" s="128"/>
      <c r="RD7" s="128"/>
      <c r="RE7" s="128"/>
      <c r="RF7" s="128"/>
      <c r="RG7" s="128"/>
      <c r="RH7" s="128"/>
      <c r="RI7" s="128"/>
      <c r="RJ7" s="128"/>
      <c r="RK7" s="128"/>
      <c r="RL7" s="128"/>
      <c r="RM7" s="128"/>
      <c r="RN7" s="128"/>
      <c r="RO7" s="128"/>
      <c r="RP7" s="128"/>
      <c r="RQ7" s="128"/>
      <c r="RR7" s="128"/>
      <c r="RS7" s="128"/>
      <c r="RT7" s="128"/>
      <c r="RU7" s="128"/>
      <c r="RV7" s="128"/>
      <c r="RW7" s="128"/>
      <c r="RX7" s="128"/>
      <c r="RY7" s="128"/>
      <c r="RZ7" s="128"/>
      <c r="SA7" s="128"/>
      <c r="SB7" s="128"/>
      <c r="SC7" s="128"/>
      <c r="SD7" s="128"/>
      <c r="SE7" s="128"/>
      <c r="SF7" s="128"/>
      <c r="SG7" s="128"/>
      <c r="SH7" s="128"/>
      <c r="SI7" s="128"/>
      <c r="SJ7" s="128"/>
      <c r="SK7" s="129"/>
      <c r="SL7" s="3"/>
      <c r="SM7" s="132" t="s">
        <v>8</v>
      </c>
      <c r="SN7" s="133"/>
      <c r="SO7" s="133"/>
      <c r="SP7" s="133"/>
      <c r="SQ7" s="133"/>
      <c r="SR7" s="133"/>
      <c r="SS7" s="133"/>
      <c r="ST7" s="133"/>
      <c r="SU7" s="133"/>
      <c r="SV7" s="133"/>
      <c r="SW7" s="133"/>
      <c r="SX7" s="133"/>
      <c r="SY7" s="133"/>
      <c r="SZ7" s="134"/>
    </row>
    <row r="8" spans="1:521" ht="18.75" customHeight="1" x14ac:dyDescent="0.2">
      <c r="A8" s="6"/>
      <c r="B8" s="120" t="str">
        <f>データ!I7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2"/>
      <c r="CH8" s="120" t="str">
        <f>データ!J7</f>
        <v>工業用水道事業</v>
      </c>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2"/>
      <c r="FN8" s="117">
        <f>データ!K7</f>
        <v>2000</v>
      </c>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9"/>
      <c r="IT8" s="120" t="str">
        <f>データ!L7</f>
        <v>極小規模</v>
      </c>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1"/>
      <c r="LP8" s="121"/>
      <c r="LQ8" s="121"/>
      <c r="LR8" s="121"/>
      <c r="LS8" s="121"/>
      <c r="LT8" s="121"/>
      <c r="LU8" s="121"/>
      <c r="LV8" s="121"/>
      <c r="LW8" s="121"/>
      <c r="LX8" s="121"/>
      <c r="LY8" s="122"/>
      <c r="LZ8" s="117">
        <f>データ!M7</f>
        <v>1</v>
      </c>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118"/>
      <c r="ND8" s="118"/>
      <c r="NE8" s="118"/>
      <c r="NF8" s="118"/>
      <c r="NG8" s="118"/>
      <c r="NH8" s="118"/>
      <c r="NI8" s="118"/>
      <c r="NJ8" s="118"/>
      <c r="NK8" s="118"/>
      <c r="NL8" s="118"/>
      <c r="NM8" s="118"/>
      <c r="NN8" s="118"/>
      <c r="NO8" s="118"/>
      <c r="NP8" s="118"/>
      <c r="NQ8" s="118"/>
      <c r="NR8" s="118"/>
      <c r="NS8" s="118"/>
      <c r="NT8" s="118"/>
      <c r="NU8" s="118"/>
      <c r="NV8" s="118"/>
      <c r="NW8" s="118"/>
      <c r="NX8" s="118"/>
      <c r="NY8" s="118"/>
      <c r="NZ8" s="118"/>
      <c r="OA8" s="118"/>
      <c r="OB8" s="118"/>
      <c r="OC8" s="118"/>
      <c r="OD8" s="118"/>
      <c r="OE8" s="118"/>
      <c r="OF8" s="118"/>
      <c r="OG8" s="118"/>
      <c r="OH8" s="118"/>
      <c r="OI8" s="118"/>
      <c r="OJ8" s="118"/>
      <c r="OK8" s="118"/>
      <c r="OL8" s="118"/>
      <c r="OM8" s="118"/>
      <c r="ON8" s="118"/>
      <c r="OO8" s="118"/>
      <c r="OP8" s="118"/>
      <c r="OQ8" s="118"/>
      <c r="OR8" s="118"/>
      <c r="OS8" s="118"/>
      <c r="OT8" s="118"/>
      <c r="OU8" s="118"/>
      <c r="OV8" s="118"/>
      <c r="OW8" s="118"/>
      <c r="OX8" s="118"/>
      <c r="OY8" s="118"/>
      <c r="OZ8" s="118"/>
      <c r="PA8" s="118"/>
      <c r="PB8" s="118"/>
      <c r="PC8" s="118"/>
      <c r="PD8" s="118"/>
      <c r="PE8" s="119"/>
      <c r="PF8" s="117">
        <f>データ!N7</f>
        <v>485</v>
      </c>
      <c r="PG8" s="118"/>
      <c r="PH8" s="118"/>
      <c r="PI8" s="118"/>
      <c r="PJ8" s="118"/>
      <c r="PK8" s="118"/>
      <c r="PL8" s="118"/>
      <c r="PM8" s="118"/>
      <c r="PN8" s="118"/>
      <c r="PO8" s="118"/>
      <c r="PP8" s="118"/>
      <c r="PQ8" s="118"/>
      <c r="PR8" s="118"/>
      <c r="PS8" s="118"/>
      <c r="PT8" s="118"/>
      <c r="PU8" s="118"/>
      <c r="PV8" s="118"/>
      <c r="PW8" s="118"/>
      <c r="PX8" s="118"/>
      <c r="PY8" s="118"/>
      <c r="PZ8" s="118"/>
      <c r="QA8" s="118"/>
      <c r="QB8" s="118"/>
      <c r="QC8" s="118"/>
      <c r="QD8" s="118"/>
      <c r="QE8" s="118"/>
      <c r="QF8" s="118"/>
      <c r="QG8" s="118"/>
      <c r="QH8" s="118"/>
      <c r="QI8" s="118"/>
      <c r="QJ8" s="118"/>
      <c r="QK8" s="118"/>
      <c r="QL8" s="118"/>
      <c r="QM8" s="118"/>
      <c r="QN8" s="118"/>
      <c r="QO8" s="118"/>
      <c r="QP8" s="118"/>
      <c r="QQ8" s="118"/>
      <c r="QR8" s="118"/>
      <c r="QS8" s="118"/>
      <c r="QT8" s="118"/>
      <c r="QU8" s="118"/>
      <c r="QV8" s="118"/>
      <c r="QW8" s="118"/>
      <c r="QX8" s="118"/>
      <c r="QY8" s="118"/>
      <c r="QZ8" s="118"/>
      <c r="RA8" s="118"/>
      <c r="RB8" s="118"/>
      <c r="RC8" s="118"/>
      <c r="RD8" s="118"/>
      <c r="RE8" s="118"/>
      <c r="RF8" s="118"/>
      <c r="RG8" s="118"/>
      <c r="RH8" s="118"/>
      <c r="RI8" s="118"/>
      <c r="RJ8" s="118"/>
      <c r="RK8" s="118"/>
      <c r="RL8" s="118"/>
      <c r="RM8" s="118"/>
      <c r="RN8" s="118"/>
      <c r="RO8" s="118"/>
      <c r="RP8" s="118"/>
      <c r="RQ8" s="118"/>
      <c r="RR8" s="118"/>
      <c r="RS8" s="118"/>
      <c r="RT8" s="118"/>
      <c r="RU8" s="118"/>
      <c r="RV8" s="118"/>
      <c r="RW8" s="118"/>
      <c r="RX8" s="118"/>
      <c r="RY8" s="118"/>
      <c r="RZ8" s="118"/>
      <c r="SA8" s="118"/>
      <c r="SB8" s="118"/>
      <c r="SC8" s="118"/>
      <c r="SD8" s="118"/>
      <c r="SE8" s="118"/>
      <c r="SF8" s="118"/>
      <c r="SG8" s="118"/>
      <c r="SH8" s="118"/>
      <c r="SI8" s="118"/>
      <c r="SJ8" s="118"/>
      <c r="SK8" s="119"/>
      <c r="SL8" s="3"/>
      <c r="SM8" s="135" t="s">
        <v>9</v>
      </c>
      <c r="SN8" s="136"/>
      <c r="SO8" s="137" t="s">
        <v>10</v>
      </c>
      <c r="SP8" s="137"/>
      <c r="SQ8" s="137"/>
      <c r="SR8" s="137"/>
      <c r="SS8" s="137"/>
      <c r="ST8" s="137"/>
      <c r="SU8" s="137"/>
      <c r="SV8" s="137"/>
      <c r="SW8" s="137"/>
      <c r="SX8" s="137"/>
      <c r="SY8" s="137"/>
      <c r="SZ8" s="138"/>
    </row>
    <row r="9" spans="1:521" ht="18.75" customHeight="1" x14ac:dyDescent="0.2">
      <c r="A9" s="6"/>
      <c r="B9" s="127" t="s">
        <v>11</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9"/>
      <c r="CH9" s="127" t="s">
        <v>12</v>
      </c>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9"/>
      <c r="FN9" s="127" t="s">
        <v>13</v>
      </c>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9"/>
      <c r="IT9" s="127" t="s">
        <v>14</v>
      </c>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c r="LP9" s="128"/>
      <c r="LQ9" s="128"/>
      <c r="LR9" s="128"/>
      <c r="LS9" s="128"/>
      <c r="LT9" s="128"/>
      <c r="LU9" s="128"/>
      <c r="LV9" s="128"/>
      <c r="LW9" s="128"/>
      <c r="LX9" s="128"/>
      <c r="LY9" s="129"/>
      <c r="LZ9" s="127" t="s">
        <v>15</v>
      </c>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8"/>
      <c r="NI9" s="128"/>
      <c r="NJ9" s="128"/>
      <c r="NK9" s="128"/>
      <c r="NL9" s="128"/>
      <c r="NM9" s="128"/>
      <c r="NN9" s="128"/>
      <c r="NO9" s="128"/>
      <c r="NP9" s="128"/>
      <c r="NQ9" s="128"/>
      <c r="NR9" s="128"/>
      <c r="NS9" s="128"/>
      <c r="NT9" s="128"/>
      <c r="NU9" s="128"/>
      <c r="NV9" s="128"/>
      <c r="NW9" s="128"/>
      <c r="NX9" s="128"/>
      <c r="NY9" s="128"/>
      <c r="NZ9" s="128"/>
      <c r="OA9" s="128"/>
      <c r="OB9" s="128"/>
      <c r="OC9" s="128"/>
      <c r="OD9" s="128"/>
      <c r="OE9" s="128"/>
      <c r="OF9" s="128"/>
      <c r="OG9" s="128"/>
      <c r="OH9" s="128"/>
      <c r="OI9" s="128"/>
      <c r="OJ9" s="128"/>
      <c r="OK9" s="128"/>
      <c r="OL9" s="128"/>
      <c r="OM9" s="128"/>
      <c r="ON9" s="128"/>
      <c r="OO9" s="128"/>
      <c r="OP9" s="128"/>
      <c r="OQ9" s="128"/>
      <c r="OR9" s="128"/>
      <c r="OS9" s="128"/>
      <c r="OT9" s="128"/>
      <c r="OU9" s="128"/>
      <c r="OV9" s="128"/>
      <c r="OW9" s="128"/>
      <c r="OX9" s="128"/>
      <c r="OY9" s="128"/>
      <c r="OZ9" s="128"/>
      <c r="PA9" s="128"/>
      <c r="PB9" s="128"/>
      <c r="PC9" s="128"/>
      <c r="PD9" s="128"/>
      <c r="PE9" s="129"/>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0" t="s">
        <v>16</v>
      </c>
      <c r="SN9" s="131"/>
      <c r="SO9" s="112" t="s">
        <v>17</v>
      </c>
      <c r="SP9" s="112"/>
      <c r="SQ9" s="112"/>
      <c r="SR9" s="112"/>
      <c r="SS9" s="112"/>
      <c r="ST9" s="112"/>
      <c r="SU9" s="112"/>
      <c r="SV9" s="112"/>
      <c r="SW9" s="112"/>
      <c r="SX9" s="112"/>
      <c r="SY9" s="112"/>
      <c r="SZ9" s="113"/>
    </row>
    <row r="10" spans="1:521" ht="18.75" customHeight="1" x14ac:dyDescent="0.2">
      <c r="A10" s="6"/>
      <c r="B10" s="114" t="str">
        <f>データ!O7</f>
        <v>-</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6"/>
      <c r="CH10" s="114">
        <f>データ!P7</f>
        <v>97.1</v>
      </c>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6"/>
      <c r="FN10" s="117">
        <f>データ!Q7</f>
        <v>1</v>
      </c>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9"/>
      <c r="IT10" s="117">
        <f>データ!R7</f>
        <v>986</v>
      </c>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8"/>
      <c r="LP10" s="118"/>
      <c r="LQ10" s="118"/>
      <c r="LR10" s="118"/>
      <c r="LS10" s="118"/>
      <c r="LT10" s="118"/>
      <c r="LU10" s="118"/>
      <c r="LV10" s="118"/>
      <c r="LW10" s="118"/>
      <c r="LX10" s="118"/>
      <c r="LY10" s="119"/>
      <c r="LZ10" s="120" t="str">
        <f>データ!S7</f>
        <v>自治体職員</v>
      </c>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1"/>
      <c r="NI10" s="121"/>
      <c r="NJ10" s="121"/>
      <c r="NK10" s="121"/>
      <c r="NL10" s="121"/>
      <c r="NM10" s="121"/>
      <c r="NN10" s="121"/>
      <c r="NO10" s="121"/>
      <c r="NP10" s="121"/>
      <c r="NQ10" s="121"/>
      <c r="NR10" s="121"/>
      <c r="NS10" s="121"/>
      <c r="NT10" s="121"/>
      <c r="NU10" s="121"/>
      <c r="NV10" s="121"/>
      <c r="NW10" s="121"/>
      <c r="NX10" s="121"/>
      <c r="NY10" s="121"/>
      <c r="NZ10" s="121"/>
      <c r="OA10" s="121"/>
      <c r="OB10" s="121"/>
      <c r="OC10" s="121"/>
      <c r="OD10" s="121"/>
      <c r="OE10" s="121"/>
      <c r="OF10" s="121"/>
      <c r="OG10" s="121"/>
      <c r="OH10" s="121"/>
      <c r="OI10" s="121"/>
      <c r="OJ10" s="121"/>
      <c r="OK10" s="121"/>
      <c r="OL10" s="121"/>
      <c r="OM10" s="121"/>
      <c r="ON10" s="121"/>
      <c r="OO10" s="121"/>
      <c r="OP10" s="121"/>
      <c r="OQ10" s="121"/>
      <c r="OR10" s="121"/>
      <c r="OS10" s="121"/>
      <c r="OT10" s="121"/>
      <c r="OU10" s="121"/>
      <c r="OV10" s="121"/>
      <c r="OW10" s="121"/>
      <c r="OX10" s="121"/>
      <c r="OY10" s="121"/>
      <c r="OZ10" s="121"/>
      <c r="PA10" s="121"/>
      <c r="PB10" s="121"/>
      <c r="PC10" s="121"/>
      <c r="PD10" s="121"/>
      <c r="PE10" s="122"/>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3" t="s">
        <v>18</v>
      </c>
      <c r="SN10" s="124"/>
      <c r="SO10" s="125" t="s">
        <v>19</v>
      </c>
      <c r="SP10" s="125"/>
      <c r="SQ10" s="125"/>
      <c r="SR10" s="125"/>
      <c r="SS10" s="125"/>
      <c r="ST10" s="125"/>
      <c r="SU10" s="125"/>
      <c r="SV10" s="125"/>
      <c r="SW10" s="125"/>
      <c r="SX10" s="125"/>
      <c r="SY10" s="125"/>
      <c r="SZ10" s="126"/>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111"/>
      <c r="SO16" s="111"/>
      <c r="SP16" s="111"/>
      <c r="SQ16" s="111"/>
      <c r="SR16" s="111"/>
      <c r="SS16" s="111"/>
      <c r="ST16" s="111"/>
      <c r="SU16" s="111"/>
      <c r="SV16" s="111"/>
      <c r="SW16" s="111"/>
      <c r="SX16" s="111"/>
      <c r="SY16" s="111"/>
      <c r="SZ16" s="111"/>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111"/>
      <c r="SO17" s="111"/>
      <c r="SP17" s="111"/>
      <c r="SQ17" s="111"/>
      <c r="SR17" s="111"/>
      <c r="SS17" s="111"/>
      <c r="ST17" s="111"/>
      <c r="SU17" s="111"/>
      <c r="SV17" s="111"/>
      <c r="SW17" s="111"/>
      <c r="SX17" s="111"/>
      <c r="SY17" s="111"/>
      <c r="SZ17" s="111"/>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111"/>
      <c r="SO18" s="111"/>
      <c r="SP18" s="111"/>
      <c r="SQ18" s="111"/>
      <c r="SR18" s="111"/>
      <c r="SS18" s="111"/>
      <c r="ST18" s="111"/>
      <c r="SU18" s="111"/>
      <c r="SV18" s="111"/>
      <c r="SW18" s="111"/>
      <c r="SX18" s="111"/>
      <c r="SY18" s="111"/>
      <c r="SZ18" s="111"/>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111"/>
      <c r="SO19" s="111"/>
      <c r="SP19" s="111"/>
      <c r="SQ19" s="111"/>
      <c r="SR19" s="111"/>
      <c r="SS19" s="111"/>
      <c r="ST19" s="111"/>
      <c r="SU19" s="111"/>
      <c r="SV19" s="111"/>
      <c r="SW19" s="111"/>
      <c r="SX19" s="111"/>
      <c r="SY19" s="111"/>
      <c r="SZ19" s="111"/>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111"/>
      <c r="SO20" s="111"/>
      <c r="SP20" s="111"/>
      <c r="SQ20" s="111"/>
      <c r="SR20" s="111"/>
      <c r="SS20" s="111"/>
      <c r="ST20" s="111"/>
      <c r="SU20" s="111"/>
      <c r="SV20" s="111"/>
      <c r="SW20" s="111"/>
      <c r="SX20" s="111"/>
      <c r="SY20" s="111"/>
      <c r="SZ20" s="111"/>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111"/>
      <c r="SO21" s="111"/>
      <c r="SP21" s="111"/>
      <c r="SQ21" s="111"/>
      <c r="SR21" s="111"/>
      <c r="SS21" s="111"/>
      <c r="ST21" s="111"/>
      <c r="SU21" s="111"/>
      <c r="SV21" s="111"/>
      <c r="SW21" s="111"/>
      <c r="SX21" s="111"/>
      <c r="SY21" s="111"/>
      <c r="SZ21" s="111"/>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111"/>
      <c r="SO22" s="111"/>
      <c r="SP22" s="111"/>
      <c r="SQ22" s="111"/>
      <c r="SR22" s="111"/>
      <c r="SS22" s="111"/>
      <c r="ST22" s="111"/>
      <c r="SU22" s="111"/>
      <c r="SV22" s="111"/>
      <c r="SW22" s="111"/>
      <c r="SX22" s="111"/>
      <c r="SY22" s="111"/>
      <c r="SZ22" s="111"/>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111"/>
      <c r="SO23" s="111"/>
      <c r="SP23" s="111"/>
      <c r="SQ23" s="111"/>
      <c r="SR23" s="111"/>
      <c r="SS23" s="111"/>
      <c r="ST23" s="111"/>
      <c r="SU23" s="111"/>
      <c r="SV23" s="111"/>
      <c r="SW23" s="111"/>
      <c r="SX23" s="111"/>
      <c r="SY23" s="111"/>
      <c r="SZ23" s="111"/>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111"/>
      <c r="SO24" s="111"/>
      <c r="SP24" s="111"/>
      <c r="SQ24" s="111"/>
      <c r="SR24" s="111"/>
      <c r="SS24" s="111"/>
      <c r="ST24" s="111"/>
      <c r="SU24" s="111"/>
      <c r="SV24" s="111"/>
      <c r="SW24" s="111"/>
      <c r="SX24" s="111"/>
      <c r="SY24" s="111"/>
      <c r="SZ24" s="111"/>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111"/>
      <c r="SO25" s="111"/>
      <c r="SP25" s="111"/>
      <c r="SQ25" s="111"/>
      <c r="SR25" s="111"/>
      <c r="SS25" s="111"/>
      <c r="ST25" s="111"/>
      <c r="SU25" s="111"/>
      <c r="SV25" s="111"/>
      <c r="SW25" s="111"/>
      <c r="SX25" s="111"/>
      <c r="SY25" s="111"/>
      <c r="SZ25" s="111"/>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111"/>
      <c r="SO26" s="111"/>
      <c r="SP26" s="111"/>
      <c r="SQ26" s="111"/>
      <c r="SR26" s="111"/>
      <c r="SS26" s="111"/>
      <c r="ST26" s="111"/>
      <c r="SU26" s="111"/>
      <c r="SV26" s="111"/>
      <c r="SW26" s="111"/>
      <c r="SX26" s="111"/>
      <c r="SY26" s="111"/>
      <c r="SZ26" s="111"/>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111"/>
      <c r="SO27" s="111"/>
      <c r="SP27" s="111"/>
      <c r="SQ27" s="111"/>
      <c r="SR27" s="111"/>
      <c r="SS27" s="111"/>
      <c r="ST27" s="111"/>
      <c r="SU27" s="111"/>
      <c r="SV27" s="111"/>
      <c r="SW27" s="111"/>
      <c r="SX27" s="111"/>
      <c r="SY27" s="111"/>
      <c r="SZ27" s="111"/>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111"/>
      <c r="SO28" s="111"/>
      <c r="SP28" s="111"/>
      <c r="SQ28" s="111"/>
      <c r="SR28" s="111"/>
      <c r="SS28" s="111"/>
      <c r="ST28" s="111"/>
      <c r="SU28" s="111"/>
      <c r="SV28" s="111"/>
      <c r="SW28" s="111"/>
      <c r="SX28" s="111"/>
      <c r="SY28" s="111"/>
      <c r="SZ28" s="111"/>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111"/>
      <c r="SO29" s="111"/>
      <c r="SP29" s="111"/>
      <c r="SQ29" s="111"/>
      <c r="SR29" s="111"/>
      <c r="SS29" s="111"/>
      <c r="ST29" s="111"/>
      <c r="SU29" s="111"/>
      <c r="SV29" s="111"/>
      <c r="SW29" s="111"/>
      <c r="SX29" s="111"/>
      <c r="SY29" s="111"/>
      <c r="SZ29" s="111"/>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111"/>
      <c r="SO30" s="111"/>
      <c r="SP30" s="111"/>
      <c r="SQ30" s="111"/>
      <c r="SR30" s="111"/>
      <c r="SS30" s="111"/>
      <c r="ST30" s="111"/>
      <c r="SU30" s="111"/>
      <c r="SV30" s="111"/>
      <c r="SW30" s="111"/>
      <c r="SX30" s="111"/>
      <c r="SY30" s="111"/>
      <c r="SZ30" s="111"/>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111"/>
      <c r="SO31" s="111"/>
      <c r="SP31" s="111"/>
      <c r="SQ31" s="111"/>
      <c r="SR31" s="111"/>
      <c r="SS31" s="111"/>
      <c r="ST31" s="111"/>
      <c r="SU31" s="111"/>
      <c r="SV31" s="111"/>
      <c r="SW31" s="111"/>
      <c r="SX31" s="111"/>
      <c r="SY31" s="111"/>
      <c r="SZ31" s="111"/>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89.41</v>
      </c>
      <c r="Y32" s="90"/>
      <c r="Z32" s="90"/>
      <c r="AA32" s="90"/>
      <c r="AB32" s="90"/>
      <c r="AC32" s="90"/>
      <c r="AD32" s="90"/>
      <c r="AE32" s="90"/>
      <c r="AF32" s="90"/>
      <c r="AG32" s="90"/>
      <c r="AH32" s="90"/>
      <c r="AI32" s="90"/>
      <c r="AJ32" s="90"/>
      <c r="AK32" s="90"/>
      <c r="AL32" s="90"/>
      <c r="AM32" s="90"/>
      <c r="AN32" s="90"/>
      <c r="AO32" s="90"/>
      <c r="AP32" s="90"/>
      <c r="AQ32" s="91"/>
      <c r="AR32" s="89">
        <f>データ!U6</f>
        <v>100.72</v>
      </c>
      <c r="AS32" s="90"/>
      <c r="AT32" s="90"/>
      <c r="AU32" s="90"/>
      <c r="AV32" s="90"/>
      <c r="AW32" s="90"/>
      <c r="AX32" s="90"/>
      <c r="AY32" s="90"/>
      <c r="AZ32" s="90"/>
      <c r="BA32" s="90"/>
      <c r="BB32" s="90"/>
      <c r="BC32" s="90"/>
      <c r="BD32" s="90"/>
      <c r="BE32" s="90"/>
      <c r="BF32" s="90"/>
      <c r="BG32" s="90"/>
      <c r="BH32" s="90"/>
      <c r="BI32" s="90"/>
      <c r="BJ32" s="90"/>
      <c r="BK32" s="91"/>
      <c r="BL32" s="89">
        <f>データ!V6</f>
        <v>124.89</v>
      </c>
      <c r="BM32" s="90"/>
      <c r="BN32" s="90"/>
      <c r="BO32" s="90"/>
      <c r="BP32" s="90"/>
      <c r="BQ32" s="90"/>
      <c r="BR32" s="90"/>
      <c r="BS32" s="90"/>
      <c r="BT32" s="90"/>
      <c r="BU32" s="90"/>
      <c r="BV32" s="90"/>
      <c r="BW32" s="90"/>
      <c r="BX32" s="90"/>
      <c r="BY32" s="90"/>
      <c r="BZ32" s="90"/>
      <c r="CA32" s="90"/>
      <c r="CB32" s="90"/>
      <c r="CC32" s="90"/>
      <c r="CD32" s="90"/>
      <c r="CE32" s="91"/>
      <c r="CF32" s="89">
        <f>データ!W6</f>
        <v>121.2</v>
      </c>
      <c r="CG32" s="90"/>
      <c r="CH32" s="90"/>
      <c r="CI32" s="90"/>
      <c r="CJ32" s="90"/>
      <c r="CK32" s="90"/>
      <c r="CL32" s="90"/>
      <c r="CM32" s="90"/>
      <c r="CN32" s="90"/>
      <c r="CO32" s="90"/>
      <c r="CP32" s="90"/>
      <c r="CQ32" s="90"/>
      <c r="CR32" s="90"/>
      <c r="CS32" s="90"/>
      <c r="CT32" s="90"/>
      <c r="CU32" s="90"/>
      <c r="CV32" s="90"/>
      <c r="CW32" s="90"/>
      <c r="CX32" s="90"/>
      <c r="CY32" s="91"/>
      <c r="CZ32" s="89">
        <f>データ!X6</f>
        <v>128.03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12.6</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2156.33</v>
      </c>
      <c r="JM32" s="90"/>
      <c r="JN32" s="90"/>
      <c r="JO32" s="90"/>
      <c r="JP32" s="90"/>
      <c r="JQ32" s="90"/>
      <c r="JR32" s="90"/>
      <c r="JS32" s="90"/>
      <c r="JT32" s="90"/>
      <c r="JU32" s="90"/>
      <c r="JV32" s="90"/>
      <c r="JW32" s="90"/>
      <c r="JX32" s="90"/>
      <c r="JY32" s="90"/>
      <c r="JZ32" s="90"/>
      <c r="KA32" s="90"/>
      <c r="KB32" s="90"/>
      <c r="KC32" s="90"/>
      <c r="KD32" s="90"/>
      <c r="KE32" s="91"/>
      <c r="KF32" s="89">
        <f>データ!AQ6</f>
        <v>2598.62</v>
      </c>
      <c r="KG32" s="90"/>
      <c r="KH32" s="90"/>
      <c r="KI32" s="90"/>
      <c r="KJ32" s="90"/>
      <c r="KK32" s="90"/>
      <c r="KL32" s="90"/>
      <c r="KM32" s="90"/>
      <c r="KN32" s="90"/>
      <c r="KO32" s="90"/>
      <c r="KP32" s="90"/>
      <c r="KQ32" s="90"/>
      <c r="KR32" s="90"/>
      <c r="KS32" s="90"/>
      <c r="KT32" s="90"/>
      <c r="KU32" s="90"/>
      <c r="KV32" s="90"/>
      <c r="KW32" s="90"/>
      <c r="KX32" s="90"/>
      <c r="KY32" s="91"/>
      <c r="KZ32" s="89">
        <f>データ!AR6</f>
        <v>2784.66</v>
      </c>
      <c r="LA32" s="90"/>
      <c r="LB32" s="90"/>
      <c r="LC32" s="90"/>
      <c r="LD32" s="90"/>
      <c r="LE32" s="90"/>
      <c r="LF32" s="90"/>
      <c r="LG32" s="90"/>
      <c r="LH32" s="90"/>
      <c r="LI32" s="90"/>
      <c r="LJ32" s="90"/>
      <c r="LK32" s="90"/>
      <c r="LL32" s="90"/>
      <c r="LM32" s="90"/>
      <c r="LN32" s="90"/>
      <c r="LO32" s="90"/>
      <c r="LP32" s="90"/>
      <c r="LQ32" s="90"/>
      <c r="LR32" s="90"/>
      <c r="LS32" s="91"/>
      <c r="LT32" s="89">
        <f>データ!AS6</f>
        <v>3107.21</v>
      </c>
      <c r="LU32" s="90"/>
      <c r="LV32" s="90"/>
      <c r="LW32" s="90"/>
      <c r="LX32" s="90"/>
      <c r="LY32" s="90"/>
      <c r="LZ32" s="90"/>
      <c r="MA32" s="90"/>
      <c r="MB32" s="90"/>
      <c r="MC32" s="90"/>
      <c r="MD32" s="90"/>
      <c r="ME32" s="90"/>
      <c r="MF32" s="90"/>
      <c r="MG32" s="90"/>
      <c r="MH32" s="90"/>
      <c r="MI32" s="90"/>
      <c r="MJ32" s="90"/>
      <c r="MK32" s="90"/>
      <c r="ML32" s="90"/>
      <c r="MM32" s="91"/>
      <c r="MN32" s="89">
        <f>データ!AT6</f>
        <v>2957.1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111"/>
      <c r="SO32" s="111"/>
      <c r="SP32" s="111"/>
      <c r="SQ32" s="111"/>
      <c r="SR32" s="111"/>
      <c r="SS32" s="111"/>
      <c r="ST32" s="111"/>
      <c r="SU32" s="111"/>
      <c r="SV32" s="111"/>
      <c r="SW32" s="111"/>
      <c r="SX32" s="111"/>
      <c r="SY32" s="111"/>
      <c r="SZ32" s="111"/>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110.79</v>
      </c>
      <c r="Y33" s="90"/>
      <c r="Z33" s="90"/>
      <c r="AA33" s="90"/>
      <c r="AB33" s="90"/>
      <c r="AC33" s="90"/>
      <c r="AD33" s="90"/>
      <c r="AE33" s="90"/>
      <c r="AF33" s="90"/>
      <c r="AG33" s="90"/>
      <c r="AH33" s="90"/>
      <c r="AI33" s="90"/>
      <c r="AJ33" s="90"/>
      <c r="AK33" s="90"/>
      <c r="AL33" s="90"/>
      <c r="AM33" s="90"/>
      <c r="AN33" s="90"/>
      <c r="AO33" s="90"/>
      <c r="AP33" s="90"/>
      <c r="AQ33" s="91"/>
      <c r="AR33" s="89">
        <f>データ!Z6</f>
        <v>108.76</v>
      </c>
      <c r="AS33" s="90"/>
      <c r="AT33" s="90"/>
      <c r="AU33" s="90"/>
      <c r="AV33" s="90"/>
      <c r="AW33" s="90"/>
      <c r="AX33" s="90"/>
      <c r="AY33" s="90"/>
      <c r="AZ33" s="90"/>
      <c r="BA33" s="90"/>
      <c r="BB33" s="90"/>
      <c r="BC33" s="90"/>
      <c r="BD33" s="90"/>
      <c r="BE33" s="90"/>
      <c r="BF33" s="90"/>
      <c r="BG33" s="90"/>
      <c r="BH33" s="90"/>
      <c r="BI33" s="90"/>
      <c r="BJ33" s="90"/>
      <c r="BK33" s="91"/>
      <c r="BL33" s="89">
        <f>データ!AA6</f>
        <v>110.19</v>
      </c>
      <c r="BM33" s="90"/>
      <c r="BN33" s="90"/>
      <c r="BO33" s="90"/>
      <c r="BP33" s="90"/>
      <c r="BQ33" s="90"/>
      <c r="BR33" s="90"/>
      <c r="BS33" s="90"/>
      <c r="BT33" s="90"/>
      <c r="BU33" s="90"/>
      <c r="BV33" s="90"/>
      <c r="BW33" s="90"/>
      <c r="BX33" s="90"/>
      <c r="BY33" s="90"/>
      <c r="BZ33" s="90"/>
      <c r="CA33" s="90"/>
      <c r="CB33" s="90"/>
      <c r="CC33" s="90"/>
      <c r="CD33" s="90"/>
      <c r="CE33" s="91"/>
      <c r="CF33" s="89">
        <f>データ!AB6</f>
        <v>113.73</v>
      </c>
      <c r="CG33" s="90"/>
      <c r="CH33" s="90"/>
      <c r="CI33" s="90"/>
      <c r="CJ33" s="90"/>
      <c r="CK33" s="90"/>
      <c r="CL33" s="90"/>
      <c r="CM33" s="90"/>
      <c r="CN33" s="90"/>
      <c r="CO33" s="90"/>
      <c r="CP33" s="90"/>
      <c r="CQ33" s="90"/>
      <c r="CR33" s="90"/>
      <c r="CS33" s="90"/>
      <c r="CT33" s="90"/>
      <c r="CU33" s="90"/>
      <c r="CV33" s="90"/>
      <c r="CW33" s="90"/>
      <c r="CX33" s="90"/>
      <c r="CY33" s="91"/>
      <c r="CZ33" s="89">
        <f>データ!AC6</f>
        <v>115.42</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121.15</v>
      </c>
      <c r="ES33" s="90"/>
      <c r="ET33" s="90"/>
      <c r="EU33" s="90"/>
      <c r="EV33" s="90"/>
      <c r="EW33" s="90"/>
      <c r="EX33" s="90"/>
      <c r="EY33" s="90"/>
      <c r="EZ33" s="90"/>
      <c r="FA33" s="90"/>
      <c r="FB33" s="90"/>
      <c r="FC33" s="90"/>
      <c r="FD33" s="90"/>
      <c r="FE33" s="90"/>
      <c r="FF33" s="90"/>
      <c r="FG33" s="90"/>
      <c r="FH33" s="90"/>
      <c r="FI33" s="90"/>
      <c r="FJ33" s="90"/>
      <c r="FK33" s="91"/>
      <c r="FL33" s="89">
        <f>データ!AK6</f>
        <v>125.8</v>
      </c>
      <c r="FM33" s="90"/>
      <c r="FN33" s="90"/>
      <c r="FO33" s="90"/>
      <c r="FP33" s="90"/>
      <c r="FQ33" s="90"/>
      <c r="FR33" s="90"/>
      <c r="FS33" s="90"/>
      <c r="FT33" s="90"/>
      <c r="FU33" s="90"/>
      <c r="FV33" s="90"/>
      <c r="FW33" s="90"/>
      <c r="FX33" s="90"/>
      <c r="FY33" s="90"/>
      <c r="FZ33" s="90"/>
      <c r="GA33" s="90"/>
      <c r="GB33" s="90"/>
      <c r="GC33" s="90"/>
      <c r="GD33" s="90"/>
      <c r="GE33" s="91"/>
      <c r="GF33" s="89">
        <f>データ!AL6</f>
        <v>132.55000000000001</v>
      </c>
      <c r="GG33" s="90"/>
      <c r="GH33" s="90"/>
      <c r="GI33" s="90"/>
      <c r="GJ33" s="90"/>
      <c r="GK33" s="90"/>
      <c r="GL33" s="90"/>
      <c r="GM33" s="90"/>
      <c r="GN33" s="90"/>
      <c r="GO33" s="90"/>
      <c r="GP33" s="90"/>
      <c r="GQ33" s="90"/>
      <c r="GR33" s="90"/>
      <c r="GS33" s="90"/>
      <c r="GT33" s="90"/>
      <c r="GU33" s="90"/>
      <c r="GV33" s="90"/>
      <c r="GW33" s="90"/>
      <c r="GX33" s="90"/>
      <c r="GY33" s="91"/>
      <c r="GZ33" s="89">
        <f>データ!AM6</f>
        <v>134.69</v>
      </c>
      <c r="HA33" s="90"/>
      <c r="HB33" s="90"/>
      <c r="HC33" s="90"/>
      <c r="HD33" s="90"/>
      <c r="HE33" s="90"/>
      <c r="HF33" s="90"/>
      <c r="HG33" s="90"/>
      <c r="HH33" s="90"/>
      <c r="HI33" s="90"/>
      <c r="HJ33" s="90"/>
      <c r="HK33" s="90"/>
      <c r="HL33" s="90"/>
      <c r="HM33" s="90"/>
      <c r="HN33" s="90"/>
      <c r="HO33" s="90"/>
      <c r="HP33" s="90"/>
      <c r="HQ33" s="90"/>
      <c r="HR33" s="90"/>
      <c r="HS33" s="91"/>
      <c r="HT33" s="89">
        <f>データ!AN6</f>
        <v>133.63999999999999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868.31</v>
      </c>
      <c r="JM33" s="90"/>
      <c r="JN33" s="90"/>
      <c r="JO33" s="90"/>
      <c r="JP33" s="90"/>
      <c r="JQ33" s="90"/>
      <c r="JR33" s="90"/>
      <c r="JS33" s="90"/>
      <c r="JT33" s="90"/>
      <c r="JU33" s="90"/>
      <c r="JV33" s="90"/>
      <c r="JW33" s="90"/>
      <c r="JX33" s="90"/>
      <c r="JY33" s="90"/>
      <c r="JZ33" s="90"/>
      <c r="KA33" s="90"/>
      <c r="KB33" s="90"/>
      <c r="KC33" s="90"/>
      <c r="KD33" s="90"/>
      <c r="KE33" s="91"/>
      <c r="KF33" s="89">
        <f>データ!AV6</f>
        <v>732.52</v>
      </c>
      <c r="KG33" s="90"/>
      <c r="KH33" s="90"/>
      <c r="KI33" s="90"/>
      <c r="KJ33" s="90"/>
      <c r="KK33" s="90"/>
      <c r="KL33" s="90"/>
      <c r="KM33" s="90"/>
      <c r="KN33" s="90"/>
      <c r="KO33" s="90"/>
      <c r="KP33" s="90"/>
      <c r="KQ33" s="90"/>
      <c r="KR33" s="90"/>
      <c r="KS33" s="90"/>
      <c r="KT33" s="90"/>
      <c r="KU33" s="90"/>
      <c r="KV33" s="90"/>
      <c r="KW33" s="90"/>
      <c r="KX33" s="90"/>
      <c r="KY33" s="91"/>
      <c r="KZ33" s="89">
        <f>データ!AW6</f>
        <v>819.73</v>
      </c>
      <c r="LA33" s="90"/>
      <c r="LB33" s="90"/>
      <c r="LC33" s="90"/>
      <c r="LD33" s="90"/>
      <c r="LE33" s="90"/>
      <c r="LF33" s="90"/>
      <c r="LG33" s="90"/>
      <c r="LH33" s="90"/>
      <c r="LI33" s="90"/>
      <c r="LJ33" s="90"/>
      <c r="LK33" s="90"/>
      <c r="LL33" s="90"/>
      <c r="LM33" s="90"/>
      <c r="LN33" s="90"/>
      <c r="LO33" s="90"/>
      <c r="LP33" s="90"/>
      <c r="LQ33" s="90"/>
      <c r="LR33" s="90"/>
      <c r="LS33" s="91"/>
      <c r="LT33" s="89">
        <f>データ!AX6</f>
        <v>834.05</v>
      </c>
      <c r="LU33" s="90"/>
      <c r="LV33" s="90"/>
      <c r="LW33" s="90"/>
      <c r="LX33" s="90"/>
      <c r="LY33" s="90"/>
      <c r="LZ33" s="90"/>
      <c r="MA33" s="90"/>
      <c r="MB33" s="90"/>
      <c r="MC33" s="90"/>
      <c r="MD33" s="90"/>
      <c r="ME33" s="90"/>
      <c r="MF33" s="90"/>
      <c r="MG33" s="90"/>
      <c r="MH33" s="90"/>
      <c r="MI33" s="90"/>
      <c r="MJ33" s="90"/>
      <c r="MK33" s="90"/>
      <c r="ML33" s="90"/>
      <c r="MM33" s="91"/>
      <c r="MN33" s="89">
        <f>データ!AY6</f>
        <v>1011.55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504.81</v>
      </c>
      <c r="OG33" s="90"/>
      <c r="OH33" s="90"/>
      <c r="OI33" s="90"/>
      <c r="OJ33" s="90"/>
      <c r="OK33" s="90"/>
      <c r="OL33" s="90"/>
      <c r="OM33" s="90"/>
      <c r="ON33" s="90"/>
      <c r="OO33" s="90"/>
      <c r="OP33" s="90"/>
      <c r="OQ33" s="90"/>
      <c r="OR33" s="90"/>
      <c r="OS33" s="90"/>
      <c r="OT33" s="90"/>
      <c r="OU33" s="90"/>
      <c r="OV33" s="90"/>
      <c r="OW33" s="90"/>
      <c r="OX33" s="90"/>
      <c r="OY33" s="91"/>
      <c r="OZ33" s="89">
        <f>データ!BG6</f>
        <v>498.01</v>
      </c>
      <c r="PA33" s="90"/>
      <c r="PB33" s="90"/>
      <c r="PC33" s="90"/>
      <c r="PD33" s="90"/>
      <c r="PE33" s="90"/>
      <c r="PF33" s="90"/>
      <c r="PG33" s="90"/>
      <c r="PH33" s="90"/>
      <c r="PI33" s="90"/>
      <c r="PJ33" s="90"/>
      <c r="PK33" s="90"/>
      <c r="PL33" s="90"/>
      <c r="PM33" s="90"/>
      <c r="PN33" s="90"/>
      <c r="PO33" s="90"/>
      <c r="PP33" s="90"/>
      <c r="PQ33" s="90"/>
      <c r="PR33" s="90"/>
      <c r="PS33" s="91"/>
      <c r="PT33" s="89">
        <f>データ!BH6</f>
        <v>490.39</v>
      </c>
      <c r="PU33" s="90"/>
      <c r="PV33" s="90"/>
      <c r="PW33" s="90"/>
      <c r="PX33" s="90"/>
      <c r="PY33" s="90"/>
      <c r="PZ33" s="90"/>
      <c r="QA33" s="90"/>
      <c r="QB33" s="90"/>
      <c r="QC33" s="90"/>
      <c r="QD33" s="90"/>
      <c r="QE33" s="90"/>
      <c r="QF33" s="90"/>
      <c r="QG33" s="90"/>
      <c r="QH33" s="90"/>
      <c r="QI33" s="90"/>
      <c r="QJ33" s="90"/>
      <c r="QK33" s="90"/>
      <c r="QL33" s="90"/>
      <c r="QM33" s="91"/>
      <c r="QN33" s="89">
        <f>データ!BI6</f>
        <v>475.44</v>
      </c>
      <c r="QO33" s="90"/>
      <c r="QP33" s="90"/>
      <c r="QQ33" s="90"/>
      <c r="QR33" s="90"/>
      <c r="QS33" s="90"/>
      <c r="QT33" s="90"/>
      <c r="QU33" s="90"/>
      <c r="QV33" s="90"/>
      <c r="QW33" s="90"/>
      <c r="QX33" s="90"/>
      <c r="QY33" s="90"/>
      <c r="QZ33" s="90"/>
      <c r="RA33" s="90"/>
      <c r="RB33" s="90"/>
      <c r="RC33" s="90"/>
      <c r="RD33" s="90"/>
      <c r="RE33" s="90"/>
      <c r="RF33" s="90"/>
      <c r="RG33" s="91"/>
      <c r="RH33" s="89">
        <f>データ!BJ6</f>
        <v>413.6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111"/>
      <c r="SO33" s="111"/>
      <c r="SP33" s="111"/>
      <c r="SQ33" s="111"/>
      <c r="SR33" s="111"/>
      <c r="SS33" s="111"/>
      <c r="ST33" s="111"/>
      <c r="SU33" s="111"/>
      <c r="SV33" s="111"/>
      <c r="SW33" s="111"/>
      <c r="SX33" s="111"/>
      <c r="SY33" s="111"/>
      <c r="SZ33" s="111"/>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111"/>
      <c r="SO34" s="111"/>
      <c r="SP34" s="111"/>
      <c r="SQ34" s="111"/>
      <c r="SR34" s="111"/>
      <c r="SS34" s="111"/>
      <c r="ST34" s="111"/>
      <c r="SU34" s="111"/>
      <c r="SV34" s="111"/>
      <c r="SW34" s="111"/>
      <c r="SX34" s="111"/>
      <c r="SY34" s="111"/>
      <c r="SZ34" s="111"/>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111"/>
      <c r="SO35" s="111"/>
      <c r="SP35" s="111"/>
      <c r="SQ35" s="111"/>
      <c r="SR35" s="111"/>
      <c r="SS35" s="111"/>
      <c r="ST35" s="111"/>
      <c r="SU35" s="111"/>
      <c r="SV35" s="111"/>
      <c r="SW35" s="111"/>
      <c r="SX35" s="111"/>
      <c r="SY35" s="111"/>
      <c r="SZ35" s="111"/>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111"/>
      <c r="SO36" s="111"/>
      <c r="SP36" s="111"/>
      <c r="SQ36" s="111"/>
      <c r="SR36" s="111"/>
      <c r="SS36" s="111"/>
      <c r="ST36" s="111"/>
      <c r="SU36" s="111"/>
      <c r="SV36" s="111"/>
      <c r="SW36" s="111"/>
      <c r="SX36" s="111"/>
      <c r="SY36" s="111"/>
      <c r="SZ36" s="111"/>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111"/>
      <c r="SO37" s="111"/>
      <c r="SP37" s="111"/>
      <c r="SQ37" s="111"/>
      <c r="SR37" s="111"/>
      <c r="SS37" s="111"/>
      <c r="ST37" s="111"/>
      <c r="SU37" s="111"/>
      <c r="SV37" s="111"/>
      <c r="SW37" s="111"/>
      <c r="SX37" s="111"/>
      <c r="SY37" s="111"/>
      <c r="SZ37" s="111"/>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111"/>
      <c r="SO38" s="111"/>
      <c r="SP38" s="111"/>
      <c r="SQ38" s="111"/>
      <c r="SR38" s="111"/>
      <c r="SS38" s="111"/>
      <c r="ST38" s="111"/>
      <c r="SU38" s="111"/>
      <c r="SV38" s="111"/>
      <c r="SW38" s="111"/>
      <c r="SX38" s="111"/>
      <c r="SY38" s="111"/>
      <c r="SZ38" s="111"/>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111"/>
      <c r="SO39" s="111"/>
      <c r="SP39" s="111"/>
      <c r="SQ39" s="111"/>
      <c r="SR39" s="111"/>
      <c r="SS39" s="111"/>
      <c r="ST39" s="111"/>
      <c r="SU39" s="111"/>
      <c r="SV39" s="111"/>
      <c r="SW39" s="111"/>
      <c r="SX39" s="111"/>
      <c r="SY39" s="111"/>
      <c r="SZ39" s="111"/>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111"/>
      <c r="SO40" s="111"/>
      <c r="SP40" s="111"/>
      <c r="SQ40" s="111"/>
      <c r="SR40" s="111"/>
      <c r="SS40" s="111"/>
      <c r="ST40" s="111"/>
      <c r="SU40" s="111"/>
      <c r="SV40" s="111"/>
      <c r="SW40" s="111"/>
      <c r="SX40" s="111"/>
      <c r="SY40" s="111"/>
      <c r="SZ40" s="111"/>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111"/>
      <c r="SO41" s="111"/>
      <c r="SP41" s="111"/>
      <c r="SQ41" s="111"/>
      <c r="SR41" s="111"/>
      <c r="SS41" s="111"/>
      <c r="ST41" s="111"/>
      <c r="SU41" s="111"/>
      <c r="SV41" s="111"/>
      <c r="SW41" s="111"/>
      <c r="SX41" s="111"/>
      <c r="SY41" s="111"/>
      <c r="SZ41" s="111"/>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111"/>
      <c r="SO42" s="111"/>
      <c r="SP42" s="111"/>
      <c r="SQ42" s="111"/>
      <c r="SR42" s="111"/>
      <c r="SS42" s="111"/>
      <c r="ST42" s="111"/>
      <c r="SU42" s="111"/>
      <c r="SV42" s="111"/>
      <c r="SW42" s="111"/>
      <c r="SX42" s="111"/>
      <c r="SY42" s="111"/>
      <c r="SZ42" s="111"/>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111"/>
      <c r="SO43" s="111"/>
      <c r="SP43" s="111"/>
      <c r="SQ43" s="111"/>
      <c r="SR43" s="111"/>
      <c r="SS43" s="111"/>
      <c r="ST43" s="111"/>
      <c r="SU43" s="111"/>
      <c r="SV43" s="111"/>
      <c r="SW43" s="111"/>
      <c r="SX43" s="111"/>
      <c r="SY43" s="111"/>
      <c r="SZ43" s="111"/>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111"/>
      <c r="SO44" s="111"/>
      <c r="SP44" s="111"/>
      <c r="SQ44" s="111"/>
      <c r="SR44" s="111"/>
      <c r="SS44" s="111"/>
      <c r="ST44" s="111"/>
      <c r="SU44" s="111"/>
      <c r="SV44" s="111"/>
      <c r="SW44" s="111"/>
      <c r="SX44" s="111"/>
      <c r="SY44" s="111"/>
      <c r="SZ44" s="111"/>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84.07</v>
      </c>
      <c r="Y55" s="90"/>
      <c r="Z55" s="90"/>
      <c r="AA55" s="90"/>
      <c r="AB55" s="90"/>
      <c r="AC55" s="90"/>
      <c r="AD55" s="90"/>
      <c r="AE55" s="90"/>
      <c r="AF55" s="90"/>
      <c r="AG55" s="90"/>
      <c r="AH55" s="90"/>
      <c r="AI55" s="90"/>
      <c r="AJ55" s="90"/>
      <c r="AK55" s="90"/>
      <c r="AL55" s="90"/>
      <c r="AM55" s="90"/>
      <c r="AN55" s="90"/>
      <c r="AO55" s="90"/>
      <c r="AP55" s="90"/>
      <c r="AQ55" s="91"/>
      <c r="AR55" s="89">
        <f>データ!BM6</f>
        <v>98.45</v>
      </c>
      <c r="AS55" s="90"/>
      <c r="AT55" s="90"/>
      <c r="AU55" s="90"/>
      <c r="AV55" s="90"/>
      <c r="AW55" s="90"/>
      <c r="AX55" s="90"/>
      <c r="AY55" s="90"/>
      <c r="AZ55" s="90"/>
      <c r="BA55" s="90"/>
      <c r="BB55" s="90"/>
      <c r="BC55" s="90"/>
      <c r="BD55" s="90"/>
      <c r="BE55" s="90"/>
      <c r="BF55" s="90"/>
      <c r="BG55" s="90"/>
      <c r="BH55" s="90"/>
      <c r="BI55" s="90"/>
      <c r="BJ55" s="90"/>
      <c r="BK55" s="91"/>
      <c r="BL55" s="89">
        <f>データ!BN6</f>
        <v>123.85</v>
      </c>
      <c r="BM55" s="90"/>
      <c r="BN55" s="90"/>
      <c r="BO55" s="90"/>
      <c r="BP55" s="90"/>
      <c r="BQ55" s="90"/>
      <c r="BR55" s="90"/>
      <c r="BS55" s="90"/>
      <c r="BT55" s="90"/>
      <c r="BU55" s="90"/>
      <c r="BV55" s="90"/>
      <c r="BW55" s="90"/>
      <c r="BX55" s="90"/>
      <c r="BY55" s="90"/>
      <c r="BZ55" s="90"/>
      <c r="CA55" s="90"/>
      <c r="CB55" s="90"/>
      <c r="CC55" s="90"/>
      <c r="CD55" s="90"/>
      <c r="CE55" s="91"/>
      <c r="CF55" s="89">
        <f>データ!BO6</f>
        <v>121.01</v>
      </c>
      <c r="CG55" s="90"/>
      <c r="CH55" s="90"/>
      <c r="CI55" s="90"/>
      <c r="CJ55" s="90"/>
      <c r="CK55" s="90"/>
      <c r="CL55" s="90"/>
      <c r="CM55" s="90"/>
      <c r="CN55" s="90"/>
      <c r="CO55" s="90"/>
      <c r="CP55" s="90"/>
      <c r="CQ55" s="90"/>
      <c r="CR55" s="90"/>
      <c r="CS55" s="90"/>
      <c r="CT55" s="90"/>
      <c r="CU55" s="90"/>
      <c r="CV55" s="90"/>
      <c r="CW55" s="90"/>
      <c r="CX55" s="90"/>
      <c r="CY55" s="91"/>
      <c r="CZ55" s="89">
        <f>データ!BP6</f>
        <v>128.01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90.15</v>
      </c>
      <c r="ES55" s="90"/>
      <c r="ET55" s="90"/>
      <c r="EU55" s="90"/>
      <c r="EV55" s="90"/>
      <c r="EW55" s="90"/>
      <c r="EX55" s="90"/>
      <c r="EY55" s="90"/>
      <c r="EZ55" s="90"/>
      <c r="FA55" s="90"/>
      <c r="FB55" s="90"/>
      <c r="FC55" s="90"/>
      <c r="FD55" s="90"/>
      <c r="FE55" s="90"/>
      <c r="FF55" s="90"/>
      <c r="FG55" s="90"/>
      <c r="FH55" s="90"/>
      <c r="FI55" s="90"/>
      <c r="FJ55" s="90"/>
      <c r="FK55" s="91"/>
      <c r="FL55" s="89">
        <f>データ!BX6</f>
        <v>83.43</v>
      </c>
      <c r="FM55" s="90"/>
      <c r="FN55" s="90"/>
      <c r="FO55" s="90"/>
      <c r="FP55" s="90"/>
      <c r="FQ55" s="90"/>
      <c r="FR55" s="90"/>
      <c r="FS55" s="90"/>
      <c r="FT55" s="90"/>
      <c r="FU55" s="90"/>
      <c r="FV55" s="90"/>
      <c r="FW55" s="90"/>
      <c r="FX55" s="90"/>
      <c r="FY55" s="90"/>
      <c r="FZ55" s="90"/>
      <c r="GA55" s="90"/>
      <c r="GB55" s="90"/>
      <c r="GC55" s="90"/>
      <c r="GD55" s="90"/>
      <c r="GE55" s="91"/>
      <c r="GF55" s="89">
        <f>データ!BY6</f>
        <v>60.98</v>
      </c>
      <c r="GG55" s="90"/>
      <c r="GH55" s="90"/>
      <c r="GI55" s="90"/>
      <c r="GJ55" s="90"/>
      <c r="GK55" s="90"/>
      <c r="GL55" s="90"/>
      <c r="GM55" s="90"/>
      <c r="GN55" s="90"/>
      <c r="GO55" s="90"/>
      <c r="GP55" s="90"/>
      <c r="GQ55" s="90"/>
      <c r="GR55" s="90"/>
      <c r="GS55" s="90"/>
      <c r="GT55" s="90"/>
      <c r="GU55" s="90"/>
      <c r="GV55" s="90"/>
      <c r="GW55" s="90"/>
      <c r="GX55" s="90"/>
      <c r="GY55" s="91"/>
      <c r="GZ55" s="89">
        <f>データ!BZ6</f>
        <v>54.53</v>
      </c>
      <c r="HA55" s="90"/>
      <c r="HB55" s="90"/>
      <c r="HC55" s="90"/>
      <c r="HD55" s="90"/>
      <c r="HE55" s="90"/>
      <c r="HF55" s="90"/>
      <c r="HG55" s="90"/>
      <c r="HH55" s="90"/>
      <c r="HI55" s="90"/>
      <c r="HJ55" s="90"/>
      <c r="HK55" s="90"/>
      <c r="HL55" s="90"/>
      <c r="HM55" s="90"/>
      <c r="HN55" s="90"/>
      <c r="HO55" s="90"/>
      <c r="HP55" s="90"/>
      <c r="HQ55" s="90"/>
      <c r="HR55" s="90"/>
      <c r="HS55" s="91"/>
      <c r="HT55" s="89">
        <f>データ!CA6</f>
        <v>96.42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39.450000000000003</v>
      </c>
      <c r="JM55" s="90"/>
      <c r="JN55" s="90"/>
      <c r="JO55" s="90"/>
      <c r="JP55" s="90"/>
      <c r="JQ55" s="90"/>
      <c r="JR55" s="90"/>
      <c r="JS55" s="90"/>
      <c r="JT55" s="90"/>
      <c r="JU55" s="90"/>
      <c r="JV55" s="90"/>
      <c r="JW55" s="90"/>
      <c r="JX55" s="90"/>
      <c r="JY55" s="90"/>
      <c r="JZ55" s="90"/>
      <c r="KA55" s="90"/>
      <c r="KB55" s="90"/>
      <c r="KC55" s="90"/>
      <c r="KD55" s="90"/>
      <c r="KE55" s="91"/>
      <c r="KF55" s="89">
        <f>データ!CI6</f>
        <v>36.25</v>
      </c>
      <c r="KG55" s="90"/>
      <c r="KH55" s="90"/>
      <c r="KI55" s="90"/>
      <c r="KJ55" s="90"/>
      <c r="KK55" s="90"/>
      <c r="KL55" s="90"/>
      <c r="KM55" s="90"/>
      <c r="KN55" s="90"/>
      <c r="KO55" s="90"/>
      <c r="KP55" s="90"/>
      <c r="KQ55" s="90"/>
      <c r="KR55" s="90"/>
      <c r="KS55" s="90"/>
      <c r="KT55" s="90"/>
      <c r="KU55" s="90"/>
      <c r="KV55" s="90"/>
      <c r="KW55" s="90"/>
      <c r="KX55" s="90"/>
      <c r="KY55" s="91"/>
      <c r="KZ55" s="89">
        <f>データ!CJ6</f>
        <v>39.65</v>
      </c>
      <c r="LA55" s="90"/>
      <c r="LB55" s="90"/>
      <c r="LC55" s="90"/>
      <c r="LD55" s="90"/>
      <c r="LE55" s="90"/>
      <c r="LF55" s="90"/>
      <c r="LG55" s="90"/>
      <c r="LH55" s="90"/>
      <c r="LI55" s="90"/>
      <c r="LJ55" s="90"/>
      <c r="LK55" s="90"/>
      <c r="LL55" s="90"/>
      <c r="LM55" s="90"/>
      <c r="LN55" s="90"/>
      <c r="LO55" s="90"/>
      <c r="LP55" s="90"/>
      <c r="LQ55" s="90"/>
      <c r="LR55" s="90"/>
      <c r="LS55" s="91"/>
      <c r="LT55" s="89">
        <f>データ!CK6</f>
        <v>45.7</v>
      </c>
      <c r="LU55" s="90"/>
      <c r="LV55" s="90"/>
      <c r="LW55" s="90"/>
      <c r="LX55" s="90"/>
      <c r="LY55" s="90"/>
      <c r="LZ55" s="90"/>
      <c r="MA55" s="90"/>
      <c r="MB55" s="90"/>
      <c r="MC55" s="90"/>
      <c r="MD55" s="90"/>
      <c r="ME55" s="90"/>
      <c r="MF55" s="90"/>
      <c r="MG55" s="90"/>
      <c r="MH55" s="90"/>
      <c r="MI55" s="90"/>
      <c r="MJ55" s="90"/>
      <c r="MK55" s="90"/>
      <c r="ML55" s="90"/>
      <c r="MM55" s="91"/>
      <c r="MN55" s="89">
        <f>データ!CL6</f>
        <v>24.25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49.3</v>
      </c>
      <c r="OG55" s="90"/>
      <c r="OH55" s="90"/>
      <c r="OI55" s="90"/>
      <c r="OJ55" s="90"/>
      <c r="OK55" s="90"/>
      <c r="OL55" s="90"/>
      <c r="OM55" s="90"/>
      <c r="ON55" s="90"/>
      <c r="OO55" s="90"/>
      <c r="OP55" s="90"/>
      <c r="OQ55" s="90"/>
      <c r="OR55" s="90"/>
      <c r="OS55" s="90"/>
      <c r="OT55" s="90"/>
      <c r="OU55" s="90"/>
      <c r="OV55" s="90"/>
      <c r="OW55" s="90"/>
      <c r="OX55" s="90"/>
      <c r="OY55" s="91"/>
      <c r="OZ55" s="89">
        <f>データ!CT6</f>
        <v>49.3</v>
      </c>
      <c r="PA55" s="90"/>
      <c r="PB55" s="90"/>
      <c r="PC55" s="90"/>
      <c r="PD55" s="90"/>
      <c r="PE55" s="90"/>
      <c r="PF55" s="90"/>
      <c r="PG55" s="90"/>
      <c r="PH55" s="90"/>
      <c r="PI55" s="90"/>
      <c r="PJ55" s="90"/>
      <c r="PK55" s="90"/>
      <c r="PL55" s="90"/>
      <c r="PM55" s="90"/>
      <c r="PN55" s="90"/>
      <c r="PO55" s="90"/>
      <c r="PP55" s="90"/>
      <c r="PQ55" s="90"/>
      <c r="PR55" s="90"/>
      <c r="PS55" s="91"/>
      <c r="PT55" s="89">
        <f>データ!CU6</f>
        <v>49.3</v>
      </c>
      <c r="PU55" s="90"/>
      <c r="PV55" s="90"/>
      <c r="PW55" s="90"/>
      <c r="PX55" s="90"/>
      <c r="PY55" s="90"/>
      <c r="PZ55" s="90"/>
      <c r="QA55" s="90"/>
      <c r="QB55" s="90"/>
      <c r="QC55" s="90"/>
      <c r="QD55" s="90"/>
      <c r="QE55" s="90"/>
      <c r="QF55" s="90"/>
      <c r="QG55" s="90"/>
      <c r="QH55" s="90"/>
      <c r="QI55" s="90"/>
      <c r="QJ55" s="90"/>
      <c r="QK55" s="90"/>
      <c r="QL55" s="90"/>
      <c r="QM55" s="91"/>
      <c r="QN55" s="89">
        <f>データ!CV6</f>
        <v>49.3</v>
      </c>
      <c r="QO55" s="90"/>
      <c r="QP55" s="90"/>
      <c r="QQ55" s="90"/>
      <c r="QR55" s="90"/>
      <c r="QS55" s="90"/>
      <c r="QT55" s="90"/>
      <c r="QU55" s="90"/>
      <c r="QV55" s="90"/>
      <c r="QW55" s="90"/>
      <c r="QX55" s="90"/>
      <c r="QY55" s="90"/>
      <c r="QZ55" s="90"/>
      <c r="RA55" s="90"/>
      <c r="RB55" s="90"/>
      <c r="RC55" s="90"/>
      <c r="RD55" s="90"/>
      <c r="RE55" s="90"/>
      <c r="RF55" s="90"/>
      <c r="RG55" s="91"/>
      <c r="RH55" s="89">
        <f>データ!CW6</f>
        <v>49.3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94.91</v>
      </c>
      <c r="Y56" s="90"/>
      <c r="Z56" s="90"/>
      <c r="AA56" s="90"/>
      <c r="AB56" s="90"/>
      <c r="AC56" s="90"/>
      <c r="AD56" s="90"/>
      <c r="AE56" s="90"/>
      <c r="AF56" s="90"/>
      <c r="AG56" s="90"/>
      <c r="AH56" s="90"/>
      <c r="AI56" s="90"/>
      <c r="AJ56" s="90"/>
      <c r="AK56" s="90"/>
      <c r="AL56" s="90"/>
      <c r="AM56" s="90"/>
      <c r="AN56" s="90"/>
      <c r="AO56" s="90"/>
      <c r="AP56" s="90"/>
      <c r="AQ56" s="91"/>
      <c r="AR56" s="89">
        <f>データ!BR6</f>
        <v>90.22</v>
      </c>
      <c r="AS56" s="90"/>
      <c r="AT56" s="90"/>
      <c r="AU56" s="90"/>
      <c r="AV56" s="90"/>
      <c r="AW56" s="90"/>
      <c r="AX56" s="90"/>
      <c r="AY56" s="90"/>
      <c r="AZ56" s="90"/>
      <c r="BA56" s="90"/>
      <c r="BB56" s="90"/>
      <c r="BC56" s="90"/>
      <c r="BD56" s="90"/>
      <c r="BE56" s="90"/>
      <c r="BF56" s="90"/>
      <c r="BG56" s="90"/>
      <c r="BH56" s="90"/>
      <c r="BI56" s="90"/>
      <c r="BJ56" s="90"/>
      <c r="BK56" s="91"/>
      <c r="BL56" s="89">
        <f>データ!BS6</f>
        <v>90.8</v>
      </c>
      <c r="BM56" s="90"/>
      <c r="BN56" s="90"/>
      <c r="BO56" s="90"/>
      <c r="BP56" s="90"/>
      <c r="BQ56" s="90"/>
      <c r="BR56" s="90"/>
      <c r="BS56" s="90"/>
      <c r="BT56" s="90"/>
      <c r="BU56" s="90"/>
      <c r="BV56" s="90"/>
      <c r="BW56" s="90"/>
      <c r="BX56" s="90"/>
      <c r="BY56" s="90"/>
      <c r="BZ56" s="90"/>
      <c r="CA56" s="90"/>
      <c r="CB56" s="90"/>
      <c r="CC56" s="90"/>
      <c r="CD56" s="90"/>
      <c r="CE56" s="91"/>
      <c r="CF56" s="89">
        <f>データ!BT6</f>
        <v>93.49</v>
      </c>
      <c r="CG56" s="90"/>
      <c r="CH56" s="90"/>
      <c r="CI56" s="90"/>
      <c r="CJ56" s="90"/>
      <c r="CK56" s="90"/>
      <c r="CL56" s="90"/>
      <c r="CM56" s="90"/>
      <c r="CN56" s="90"/>
      <c r="CO56" s="90"/>
      <c r="CP56" s="90"/>
      <c r="CQ56" s="90"/>
      <c r="CR56" s="90"/>
      <c r="CS56" s="90"/>
      <c r="CT56" s="90"/>
      <c r="CU56" s="90"/>
      <c r="CV56" s="90"/>
      <c r="CW56" s="90"/>
      <c r="CX56" s="90"/>
      <c r="CY56" s="91"/>
      <c r="CZ56" s="89">
        <f>データ!BU6</f>
        <v>94.77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47.36</v>
      </c>
      <c r="ES56" s="90"/>
      <c r="ET56" s="90"/>
      <c r="EU56" s="90"/>
      <c r="EV56" s="90"/>
      <c r="EW56" s="90"/>
      <c r="EX56" s="90"/>
      <c r="EY56" s="90"/>
      <c r="EZ56" s="90"/>
      <c r="FA56" s="90"/>
      <c r="FB56" s="90"/>
      <c r="FC56" s="90"/>
      <c r="FD56" s="90"/>
      <c r="FE56" s="90"/>
      <c r="FF56" s="90"/>
      <c r="FG56" s="90"/>
      <c r="FH56" s="90"/>
      <c r="FI56" s="90"/>
      <c r="FJ56" s="90"/>
      <c r="FK56" s="91"/>
      <c r="FL56" s="89">
        <f>データ!CC6</f>
        <v>49.94</v>
      </c>
      <c r="FM56" s="90"/>
      <c r="FN56" s="90"/>
      <c r="FO56" s="90"/>
      <c r="FP56" s="90"/>
      <c r="FQ56" s="90"/>
      <c r="FR56" s="90"/>
      <c r="FS56" s="90"/>
      <c r="FT56" s="90"/>
      <c r="FU56" s="90"/>
      <c r="FV56" s="90"/>
      <c r="FW56" s="90"/>
      <c r="FX56" s="90"/>
      <c r="FY56" s="90"/>
      <c r="FZ56" s="90"/>
      <c r="GA56" s="90"/>
      <c r="GB56" s="90"/>
      <c r="GC56" s="90"/>
      <c r="GD56" s="90"/>
      <c r="GE56" s="91"/>
      <c r="GF56" s="89">
        <f>データ!CD6</f>
        <v>50.56</v>
      </c>
      <c r="GG56" s="90"/>
      <c r="GH56" s="90"/>
      <c r="GI56" s="90"/>
      <c r="GJ56" s="90"/>
      <c r="GK56" s="90"/>
      <c r="GL56" s="90"/>
      <c r="GM56" s="90"/>
      <c r="GN56" s="90"/>
      <c r="GO56" s="90"/>
      <c r="GP56" s="90"/>
      <c r="GQ56" s="90"/>
      <c r="GR56" s="90"/>
      <c r="GS56" s="90"/>
      <c r="GT56" s="90"/>
      <c r="GU56" s="90"/>
      <c r="GV56" s="90"/>
      <c r="GW56" s="90"/>
      <c r="GX56" s="90"/>
      <c r="GY56" s="91"/>
      <c r="GZ56" s="89">
        <f>データ!CE6</f>
        <v>49.4</v>
      </c>
      <c r="HA56" s="90"/>
      <c r="HB56" s="90"/>
      <c r="HC56" s="90"/>
      <c r="HD56" s="90"/>
      <c r="HE56" s="90"/>
      <c r="HF56" s="90"/>
      <c r="HG56" s="90"/>
      <c r="HH56" s="90"/>
      <c r="HI56" s="90"/>
      <c r="HJ56" s="90"/>
      <c r="HK56" s="90"/>
      <c r="HL56" s="90"/>
      <c r="HM56" s="90"/>
      <c r="HN56" s="90"/>
      <c r="HO56" s="90"/>
      <c r="HP56" s="90"/>
      <c r="HQ56" s="90"/>
      <c r="HR56" s="90"/>
      <c r="HS56" s="91"/>
      <c r="HT56" s="89">
        <f>データ!CF6</f>
        <v>49.51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35.22</v>
      </c>
      <c r="JM56" s="90"/>
      <c r="JN56" s="90"/>
      <c r="JO56" s="90"/>
      <c r="JP56" s="90"/>
      <c r="JQ56" s="90"/>
      <c r="JR56" s="90"/>
      <c r="JS56" s="90"/>
      <c r="JT56" s="90"/>
      <c r="JU56" s="90"/>
      <c r="JV56" s="90"/>
      <c r="JW56" s="90"/>
      <c r="JX56" s="90"/>
      <c r="JY56" s="90"/>
      <c r="JZ56" s="90"/>
      <c r="KA56" s="90"/>
      <c r="KB56" s="90"/>
      <c r="KC56" s="90"/>
      <c r="KD56" s="90"/>
      <c r="KE56" s="91"/>
      <c r="KF56" s="89">
        <f>データ!CN6</f>
        <v>34.92</v>
      </c>
      <c r="KG56" s="90"/>
      <c r="KH56" s="90"/>
      <c r="KI56" s="90"/>
      <c r="KJ56" s="90"/>
      <c r="KK56" s="90"/>
      <c r="KL56" s="90"/>
      <c r="KM56" s="90"/>
      <c r="KN56" s="90"/>
      <c r="KO56" s="90"/>
      <c r="KP56" s="90"/>
      <c r="KQ56" s="90"/>
      <c r="KR56" s="90"/>
      <c r="KS56" s="90"/>
      <c r="KT56" s="90"/>
      <c r="KU56" s="90"/>
      <c r="KV56" s="90"/>
      <c r="KW56" s="90"/>
      <c r="KX56" s="90"/>
      <c r="KY56" s="91"/>
      <c r="KZ56" s="89">
        <f>データ!CO6</f>
        <v>34.19</v>
      </c>
      <c r="LA56" s="90"/>
      <c r="LB56" s="90"/>
      <c r="LC56" s="90"/>
      <c r="LD56" s="90"/>
      <c r="LE56" s="90"/>
      <c r="LF56" s="90"/>
      <c r="LG56" s="90"/>
      <c r="LH56" s="90"/>
      <c r="LI56" s="90"/>
      <c r="LJ56" s="90"/>
      <c r="LK56" s="90"/>
      <c r="LL56" s="90"/>
      <c r="LM56" s="90"/>
      <c r="LN56" s="90"/>
      <c r="LO56" s="90"/>
      <c r="LP56" s="90"/>
      <c r="LQ56" s="90"/>
      <c r="LR56" s="90"/>
      <c r="LS56" s="91"/>
      <c r="LT56" s="89">
        <f>データ!CP6</f>
        <v>36.65</v>
      </c>
      <c r="LU56" s="90"/>
      <c r="LV56" s="90"/>
      <c r="LW56" s="90"/>
      <c r="LX56" s="90"/>
      <c r="LY56" s="90"/>
      <c r="LZ56" s="90"/>
      <c r="MA56" s="90"/>
      <c r="MB56" s="90"/>
      <c r="MC56" s="90"/>
      <c r="MD56" s="90"/>
      <c r="ME56" s="90"/>
      <c r="MF56" s="90"/>
      <c r="MG56" s="90"/>
      <c r="MH56" s="90"/>
      <c r="MI56" s="90"/>
      <c r="MJ56" s="90"/>
      <c r="MK56" s="90"/>
      <c r="ML56" s="90"/>
      <c r="MM56" s="91"/>
      <c r="MN56" s="89">
        <f>データ!CQ6</f>
        <v>33.29</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51.42</v>
      </c>
      <c r="OG56" s="90"/>
      <c r="OH56" s="90"/>
      <c r="OI56" s="90"/>
      <c r="OJ56" s="90"/>
      <c r="OK56" s="90"/>
      <c r="OL56" s="90"/>
      <c r="OM56" s="90"/>
      <c r="ON56" s="90"/>
      <c r="OO56" s="90"/>
      <c r="OP56" s="90"/>
      <c r="OQ56" s="90"/>
      <c r="OR56" s="90"/>
      <c r="OS56" s="90"/>
      <c r="OT56" s="90"/>
      <c r="OU56" s="90"/>
      <c r="OV56" s="90"/>
      <c r="OW56" s="90"/>
      <c r="OX56" s="90"/>
      <c r="OY56" s="91"/>
      <c r="OZ56" s="89">
        <f>データ!CY6</f>
        <v>50.9</v>
      </c>
      <c r="PA56" s="90"/>
      <c r="PB56" s="90"/>
      <c r="PC56" s="90"/>
      <c r="PD56" s="90"/>
      <c r="PE56" s="90"/>
      <c r="PF56" s="90"/>
      <c r="PG56" s="90"/>
      <c r="PH56" s="90"/>
      <c r="PI56" s="90"/>
      <c r="PJ56" s="90"/>
      <c r="PK56" s="90"/>
      <c r="PL56" s="90"/>
      <c r="PM56" s="90"/>
      <c r="PN56" s="90"/>
      <c r="PO56" s="90"/>
      <c r="PP56" s="90"/>
      <c r="PQ56" s="90"/>
      <c r="PR56" s="90"/>
      <c r="PS56" s="91"/>
      <c r="PT56" s="89">
        <f>データ!CZ6</f>
        <v>49.05</v>
      </c>
      <c r="PU56" s="90"/>
      <c r="PV56" s="90"/>
      <c r="PW56" s="90"/>
      <c r="PX56" s="90"/>
      <c r="PY56" s="90"/>
      <c r="PZ56" s="90"/>
      <c r="QA56" s="90"/>
      <c r="QB56" s="90"/>
      <c r="QC56" s="90"/>
      <c r="QD56" s="90"/>
      <c r="QE56" s="90"/>
      <c r="QF56" s="90"/>
      <c r="QG56" s="90"/>
      <c r="QH56" s="90"/>
      <c r="QI56" s="90"/>
      <c r="QJ56" s="90"/>
      <c r="QK56" s="90"/>
      <c r="QL56" s="90"/>
      <c r="QM56" s="91"/>
      <c r="QN56" s="89">
        <f>データ!DA6</f>
        <v>50.94</v>
      </c>
      <c r="QO56" s="90"/>
      <c r="QP56" s="90"/>
      <c r="QQ56" s="90"/>
      <c r="QR56" s="90"/>
      <c r="QS56" s="90"/>
      <c r="QT56" s="90"/>
      <c r="QU56" s="90"/>
      <c r="QV56" s="90"/>
      <c r="QW56" s="90"/>
      <c r="QX56" s="90"/>
      <c r="QY56" s="90"/>
      <c r="QZ56" s="90"/>
      <c r="RA56" s="90"/>
      <c r="RB56" s="90"/>
      <c r="RC56" s="90"/>
      <c r="RD56" s="90"/>
      <c r="RE56" s="90"/>
      <c r="RF56" s="90"/>
      <c r="RG56" s="91"/>
      <c r="RH56" s="89">
        <f>データ!DB6</f>
        <v>49.76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74.069999999999993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76.209999999999994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78.42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80.44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81.34</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53.49</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55.32</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55.08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56.95</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4.66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7.35</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0.09</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0.14000000000000001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EudBdJalM4NhiXzdyL+nMyu5xTq9PFqJiWaffNqrv2EGyhRfrnKWR2SPyHDWaAuQ0dSoE+ir+Yk7EOCA9Jg8w==" saltValue="W6yqLJp4uSMWykf9JVoV0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7" t="s">
        <v>46</v>
      </c>
      <c r="I3" s="148"/>
      <c r="J3" s="148"/>
      <c r="K3" s="148"/>
      <c r="L3" s="148"/>
      <c r="M3" s="148"/>
      <c r="N3" s="148"/>
      <c r="O3" s="148"/>
      <c r="P3" s="148"/>
      <c r="Q3" s="148"/>
      <c r="R3" s="148"/>
      <c r="S3" s="148"/>
      <c r="T3" s="151" t="s">
        <v>47</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48</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x14ac:dyDescent="0.2">
      <c r="A4" s="28" t="s">
        <v>49</v>
      </c>
      <c r="B4" s="30"/>
      <c r="C4" s="30"/>
      <c r="D4" s="30"/>
      <c r="E4" s="30"/>
      <c r="F4" s="30"/>
      <c r="G4" s="30"/>
      <c r="H4" s="149"/>
      <c r="I4" s="150"/>
      <c r="J4" s="150"/>
      <c r="K4" s="150"/>
      <c r="L4" s="150"/>
      <c r="M4" s="150"/>
      <c r="N4" s="150"/>
      <c r="O4" s="150"/>
      <c r="P4" s="150"/>
      <c r="Q4" s="150"/>
      <c r="R4" s="150"/>
      <c r="S4" s="150"/>
      <c r="T4" s="146" t="s">
        <v>50</v>
      </c>
      <c r="U4" s="146"/>
      <c r="V4" s="146"/>
      <c r="W4" s="146"/>
      <c r="X4" s="146"/>
      <c r="Y4" s="146"/>
      <c r="Z4" s="146"/>
      <c r="AA4" s="146"/>
      <c r="AB4" s="146"/>
      <c r="AC4" s="146"/>
      <c r="AD4" s="146"/>
      <c r="AE4" s="146" t="s">
        <v>51</v>
      </c>
      <c r="AF4" s="146"/>
      <c r="AG4" s="146"/>
      <c r="AH4" s="146"/>
      <c r="AI4" s="146"/>
      <c r="AJ4" s="146"/>
      <c r="AK4" s="146"/>
      <c r="AL4" s="146"/>
      <c r="AM4" s="146"/>
      <c r="AN4" s="146"/>
      <c r="AO4" s="146"/>
      <c r="AP4" s="146" t="s">
        <v>52</v>
      </c>
      <c r="AQ4" s="146"/>
      <c r="AR4" s="146"/>
      <c r="AS4" s="146"/>
      <c r="AT4" s="146"/>
      <c r="AU4" s="146"/>
      <c r="AV4" s="146"/>
      <c r="AW4" s="146"/>
      <c r="AX4" s="146"/>
      <c r="AY4" s="146"/>
      <c r="AZ4" s="146"/>
      <c r="BA4" s="146" t="s">
        <v>53</v>
      </c>
      <c r="BB4" s="146"/>
      <c r="BC4" s="146"/>
      <c r="BD4" s="146"/>
      <c r="BE4" s="146"/>
      <c r="BF4" s="146"/>
      <c r="BG4" s="146"/>
      <c r="BH4" s="146"/>
      <c r="BI4" s="146"/>
      <c r="BJ4" s="146"/>
      <c r="BK4" s="146"/>
      <c r="BL4" s="146" t="s">
        <v>54</v>
      </c>
      <c r="BM4" s="146"/>
      <c r="BN4" s="146"/>
      <c r="BO4" s="146"/>
      <c r="BP4" s="146"/>
      <c r="BQ4" s="146"/>
      <c r="BR4" s="146"/>
      <c r="BS4" s="146"/>
      <c r="BT4" s="146"/>
      <c r="BU4" s="146"/>
      <c r="BV4" s="146"/>
      <c r="BW4" s="146" t="s">
        <v>55</v>
      </c>
      <c r="BX4" s="146"/>
      <c r="BY4" s="146"/>
      <c r="BZ4" s="146"/>
      <c r="CA4" s="146"/>
      <c r="CB4" s="146"/>
      <c r="CC4" s="146"/>
      <c r="CD4" s="146"/>
      <c r="CE4" s="146"/>
      <c r="CF4" s="146"/>
      <c r="CG4" s="146"/>
      <c r="CH4" s="146" t="s">
        <v>56</v>
      </c>
      <c r="CI4" s="146"/>
      <c r="CJ4" s="146"/>
      <c r="CK4" s="146"/>
      <c r="CL4" s="146"/>
      <c r="CM4" s="146"/>
      <c r="CN4" s="146"/>
      <c r="CO4" s="146"/>
      <c r="CP4" s="146"/>
      <c r="CQ4" s="146"/>
      <c r="CR4" s="146"/>
      <c r="CS4" s="146" t="s">
        <v>57</v>
      </c>
      <c r="CT4" s="146"/>
      <c r="CU4" s="146"/>
      <c r="CV4" s="146"/>
      <c r="CW4" s="146"/>
      <c r="CX4" s="146"/>
      <c r="CY4" s="146"/>
      <c r="CZ4" s="146"/>
      <c r="DA4" s="146"/>
      <c r="DB4" s="146"/>
      <c r="DC4" s="146"/>
      <c r="DD4" s="146" t="s">
        <v>58</v>
      </c>
      <c r="DE4" s="146"/>
      <c r="DF4" s="146"/>
      <c r="DG4" s="146"/>
      <c r="DH4" s="146"/>
      <c r="DI4" s="146"/>
      <c r="DJ4" s="146"/>
      <c r="DK4" s="146"/>
      <c r="DL4" s="146"/>
      <c r="DM4" s="146"/>
      <c r="DN4" s="146"/>
      <c r="DO4" s="146" t="s">
        <v>59</v>
      </c>
      <c r="DP4" s="146"/>
      <c r="DQ4" s="146"/>
      <c r="DR4" s="146"/>
      <c r="DS4" s="146"/>
      <c r="DT4" s="146"/>
      <c r="DU4" s="146"/>
      <c r="DV4" s="146"/>
      <c r="DW4" s="146"/>
      <c r="DX4" s="146"/>
      <c r="DY4" s="146"/>
      <c r="DZ4" s="146" t="s">
        <v>60</v>
      </c>
      <c r="EA4" s="146"/>
      <c r="EB4" s="146"/>
      <c r="EC4" s="146"/>
      <c r="ED4" s="146"/>
      <c r="EE4" s="146"/>
      <c r="EF4" s="146"/>
      <c r="EG4" s="146"/>
      <c r="EH4" s="146"/>
      <c r="EI4" s="146"/>
      <c r="EJ4" s="146"/>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89.41</v>
      </c>
      <c r="U6" s="35">
        <f>U7</f>
        <v>100.72</v>
      </c>
      <c r="V6" s="35">
        <f>V7</f>
        <v>124.89</v>
      </c>
      <c r="W6" s="35">
        <f>W7</f>
        <v>121.2</v>
      </c>
      <c r="X6" s="35">
        <f t="shared" si="3"/>
        <v>128.03</v>
      </c>
      <c r="Y6" s="35">
        <f t="shared" si="3"/>
        <v>110.79</v>
      </c>
      <c r="Z6" s="35">
        <f t="shared" si="3"/>
        <v>108.76</v>
      </c>
      <c r="AA6" s="35">
        <f t="shared" si="3"/>
        <v>110.19</v>
      </c>
      <c r="AB6" s="35">
        <f t="shared" si="3"/>
        <v>113.73</v>
      </c>
      <c r="AC6" s="35">
        <f t="shared" si="3"/>
        <v>115.42</v>
      </c>
      <c r="AD6" s="33" t="str">
        <f>IF(AD7="-","【-】","【"&amp;SUBSTITUTE(TEXT(AD7,"#,##0.00"),"-","△")&amp;"】")</f>
        <v>【112.60】</v>
      </c>
      <c r="AE6" s="35">
        <f t="shared" si="3"/>
        <v>12.6</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2156.33</v>
      </c>
      <c r="AQ6" s="35">
        <f>AQ7</f>
        <v>2598.62</v>
      </c>
      <c r="AR6" s="35">
        <f>AR7</f>
        <v>2784.66</v>
      </c>
      <c r="AS6" s="35">
        <f>AS7</f>
        <v>3107.21</v>
      </c>
      <c r="AT6" s="35">
        <f t="shared" si="3"/>
        <v>2957.1</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84.07</v>
      </c>
      <c r="BM6" s="35">
        <f>BM7</f>
        <v>98.45</v>
      </c>
      <c r="BN6" s="35">
        <f>BN7</f>
        <v>123.85</v>
      </c>
      <c r="BO6" s="35">
        <f>BO7</f>
        <v>121.01</v>
      </c>
      <c r="BP6" s="35">
        <f t="shared" si="3"/>
        <v>128.01</v>
      </c>
      <c r="BQ6" s="35">
        <f t="shared" si="3"/>
        <v>94.91</v>
      </c>
      <c r="BR6" s="35">
        <f t="shared" si="3"/>
        <v>90.22</v>
      </c>
      <c r="BS6" s="35">
        <f t="shared" si="3"/>
        <v>90.8</v>
      </c>
      <c r="BT6" s="35">
        <f t="shared" si="3"/>
        <v>93.49</v>
      </c>
      <c r="BU6" s="35">
        <f t="shared" si="3"/>
        <v>94.77</v>
      </c>
      <c r="BV6" s="33" t="str">
        <f>IF(BV7="-","【-】","【"&amp;SUBSTITUTE(TEXT(BV7,"#,##0.00"),"-","△")&amp;"】")</f>
        <v>【106.87】</v>
      </c>
      <c r="BW6" s="35">
        <f t="shared" si="3"/>
        <v>90.15</v>
      </c>
      <c r="BX6" s="35">
        <f>BX7</f>
        <v>83.43</v>
      </c>
      <c r="BY6" s="35">
        <f>BY7</f>
        <v>60.98</v>
      </c>
      <c r="BZ6" s="35">
        <f>BZ7</f>
        <v>54.53</v>
      </c>
      <c r="CA6" s="35">
        <f t="shared" si="3"/>
        <v>96.42</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39.450000000000003</v>
      </c>
      <c r="CI6" s="35">
        <f>CI7</f>
        <v>36.25</v>
      </c>
      <c r="CJ6" s="35">
        <f>CJ7</f>
        <v>39.65</v>
      </c>
      <c r="CK6" s="35">
        <f>CK7</f>
        <v>45.7</v>
      </c>
      <c r="CL6" s="35">
        <f t="shared" si="5"/>
        <v>24.25</v>
      </c>
      <c r="CM6" s="35">
        <f t="shared" si="5"/>
        <v>35.22</v>
      </c>
      <c r="CN6" s="35">
        <f t="shared" si="5"/>
        <v>34.92</v>
      </c>
      <c r="CO6" s="35">
        <f t="shared" si="5"/>
        <v>34.19</v>
      </c>
      <c r="CP6" s="35">
        <f t="shared" si="5"/>
        <v>36.65</v>
      </c>
      <c r="CQ6" s="35">
        <f t="shared" si="5"/>
        <v>33.29</v>
      </c>
      <c r="CR6" s="33" t="str">
        <f>IF(CR7="-","【-】","【"&amp;SUBSTITUTE(TEXT(CR7,"#,##0.00"),"-","△")&amp;"】")</f>
        <v>【53.19】</v>
      </c>
      <c r="CS6" s="35">
        <f t="shared" ref="CS6:DB6" si="6">CS7</f>
        <v>49.3</v>
      </c>
      <c r="CT6" s="35">
        <f>CT7</f>
        <v>49.3</v>
      </c>
      <c r="CU6" s="35">
        <f>CU7</f>
        <v>49.3</v>
      </c>
      <c r="CV6" s="35">
        <f>CV7</f>
        <v>49.3</v>
      </c>
      <c r="CW6" s="35">
        <f t="shared" si="6"/>
        <v>49.3</v>
      </c>
      <c r="CX6" s="35">
        <f t="shared" si="6"/>
        <v>51.42</v>
      </c>
      <c r="CY6" s="35">
        <f t="shared" si="6"/>
        <v>50.9</v>
      </c>
      <c r="CZ6" s="35">
        <f t="shared" si="6"/>
        <v>49.05</v>
      </c>
      <c r="DA6" s="35">
        <f t="shared" si="6"/>
        <v>50.94</v>
      </c>
      <c r="DB6" s="35">
        <f t="shared" si="6"/>
        <v>49.76</v>
      </c>
      <c r="DC6" s="33" t="str">
        <f>IF(DC7="-","【-】","【"&amp;SUBSTITUTE(TEXT(DC7,"#,##0.00"),"-","△")&amp;"】")</f>
        <v>【75.85】</v>
      </c>
      <c r="DD6" s="35">
        <f t="shared" ref="DD6:DM6" si="7">DD7</f>
        <v>74.069999999999993</v>
      </c>
      <c r="DE6" s="35">
        <f>DE7</f>
        <v>76.209999999999994</v>
      </c>
      <c r="DF6" s="35">
        <f>DF7</f>
        <v>78.42</v>
      </c>
      <c r="DG6" s="35">
        <f>DG7</f>
        <v>80.44</v>
      </c>
      <c r="DH6" s="35">
        <f t="shared" si="7"/>
        <v>81.34</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2000</v>
      </c>
      <c r="L7" s="37" t="s">
        <v>96</v>
      </c>
      <c r="M7" s="38">
        <v>1</v>
      </c>
      <c r="N7" s="38">
        <v>485</v>
      </c>
      <c r="O7" s="39" t="s">
        <v>97</v>
      </c>
      <c r="P7" s="39">
        <v>97.1</v>
      </c>
      <c r="Q7" s="38">
        <v>1</v>
      </c>
      <c r="R7" s="38">
        <v>986</v>
      </c>
      <c r="S7" s="37" t="s">
        <v>98</v>
      </c>
      <c r="T7" s="40">
        <v>89.41</v>
      </c>
      <c r="U7" s="40">
        <v>100.72</v>
      </c>
      <c r="V7" s="40">
        <v>124.89</v>
      </c>
      <c r="W7" s="40">
        <v>121.2</v>
      </c>
      <c r="X7" s="40">
        <v>128.03</v>
      </c>
      <c r="Y7" s="40">
        <v>110.79</v>
      </c>
      <c r="Z7" s="40">
        <v>108.76</v>
      </c>
      <c r="AA7" s="40">
        <v>110.19</v>
      </c>
      <c r="AB7" s="40">
        <v>113.73</v>
      </c>
      <c r="AC7" s="41">
        <v>115.42</v>
      </c>
      <c r="AD7" s="40">
        <v>112.6</v>
      </c>
      <c r="AE7" s="40">
        <v>12.6</v>
      </c>
      <c r="AF7" s="40">
        <v>0</v>
      </c>
      <c r="AG7" s="40">
        <v>0</v>
      </c>
      <c r="AH7" s="40">
        <v>0</v>
      </c>
      <c r="AI7" s="40">
        <v>0</v>
      </c>
      <c r="AJ7" s="40">
        <v>121.15</v>
      </c>
      <c r="AK7" s="40">
        <v>125.8</v>
      </c>
      <c r="AL7" s="40">
        <v>132.55000000000001</v>
      </c>
      <c r="AM7" s="40">
        <v>134.69</v>
      </c>
      <c r="AN7" s="40">
        <v>133.63999999999999</v>
      </c>
      <c r="AO7" s="40">
        <v>29.72</v>
      </c>
      <c r="AP7" s="40">
        <v>2156.33</v>
      </c>
      <c r="AQ7" s="40">
        <v>2598.62</v>
      </c>
      <c r="AR7" s="40">
        <v>2784.66</v>
      </c>
      <c r="AS7" s="40">
        <v>3107.21</v>
      </c>
      <c r="AT7" s="40">
        <v>2957.1</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84.07</v>
      </c>
      <c r="BM7" s="40">
        <v>98.45</v>
      </c>
      <c r="BN7" s="40">
        <v>123.85</v>
      </c>
      <c r="BO7" s="40">
        <v>121.01</v>
      </c>
      <c r="BP7" s="40">
        <v>128.01</v>
      </c>
      <c r="BQ7" s="40">
        <v>94.91</v>
      </c>
      <c r="BR7" s="40">
        <v>90.22</v>
      </c>
      <c r="BS7" s="40">
        <v>90.8</v>
      </c>
      <c r="BT7" s="40">
        <v>93.49</v>
      </c>
      <c r="BU7" s="40">
        <v>94.77</v>
      </c>
      <c r="BV7" s="40">
        <v>106.87</v>
      </c>
      <c r="BW7" s="40">
        <v>90.15</v>
      </c>
      <c r="BX7" s="40">
        <v>83.43</v>
      </c>
      <c r="BY7" s="40">
        <v>60.98</v>
      </c>
      <c r="BZ7" s="40">
        <v>54.53</v>
      </c>
      <c r="CA7" s="40">
        <v>96.42</v>
      </c>
      <c r="CB7" s="40">
        <v>47.36</v>
      </c>
      <c r="CC7" s="40">
        <v>49.94</v>
      </c>
      <c r="CD7" s="40">
        <v>50.56</v>
      </c>
      <c r="CE7" s="40">
        <v>49.4</v>
      </c>
      <c r="CF7" s="40">
        <v>49.51</v>
      </c>
      <c r="CG7" s="40">
        <v>20.260000000000002</v>
      </c>
      <c r="CH7" s="40">
        <v>39.450000000000003</v>
      </c>
      <c r="CI7" s="40">
        <v>36.25</v>
      </c>
      <c r="CJ7" s="40">
        <v>39.65</v>
      </c>
      <c r="CK7" s="40">
        <v>45.7</v>
      </c>
      <c r="CL7" s="40">
        <v>24.25</v>
      </c>
      <c r="CM7" s="40">
        <v>35.22</v>
      </c>
      <c r="CN7" s="40">
        <v>34.92</v>
      </c>
      <c r="CO7" s="40">
        <v>34.19</v>
      </c>
      <c r="CP7" s="40">
        <v>36.65</v>
      </c>
      <c r="CQ7" s="40">
        <v>33.29</v>
      </c>
      <c r="CR7" s="40">
        <v>53.19</v>
      </c>
      <c r="CS7" s="40">
        <v>49.3</v>
      </c>
      <c r="CT7" s="40">
        <v>49.3</v>
      </c>
      <c r="CU7" s="40">
        <v>49.3</v>
      </c>
      <c r="CV7" s="40">
        <v>49.3</v>
      </c>
      <c r="CW7" s="40">
        <v>49.3</v>
      </c>
      <c r="CX7" s="40">
        <v>51.42</v>
      </c>
      <c r="CY7" s="40">
        <v>50.9</v>
      </c>
      <c r="CZ7" s="40">
        <v>49.05</v>
      </c>
      <c r="DA7" s="40">
        <v>50.94</v>
      </c>
      <c r="DB7" s="40">
        <v>49.76</v>
      </c>
      <c r="DC7" s="40">
        <v>75.849999999999994</v>
      </c>
      <c r="DD7" s="40">
        <v>74.069999999999993</v>
      </c>
      <c r="DE7" s="40">
        <v>76.209999999999994</v>
      </c>
      <c r="DF7" s="40">
        <v>78.42</v>
      </c>
      <c r="DG7" s="40">
        <v>80.44</v>
      </c>
      <c r="DH7" s="40">
        <v>81.34</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89.41</v>
      </c>
      <c r="V11" s="48">
        <f>IF(U6="-",NA(),U6)</f>
        <v>100.72</v>
      </c>
      <c r="W11" s="48">
        <f>IF(V6="-",NA(),V6)</f>
        <v>124.89</v>
      </c>
      <c r="X11" s="48">
        <f>IF(W6="-",NA(),W6)</f>
        <v>121.2</v>
      </c>
      <c r="Y11" s="48">
        <f>IF(X6="-",NA(),X6)</f>
        <v>128.03</v>
      </c>
      <c r="AE11" s="47" t="s">
        <v>23</v>
      </c>
      <c r="AF11" s="48">
        <f>IF(AE6="-",NA(),AE6)</f>
        <v>12.6</v>
      </c>
      <c r="AG11" s="48">
        <f>IF(AF6="-",NA(),AF6)</f>
        <v>0</v>
      </c>
      <c r="AH11" s="48">
        <f>IF(AG6="-",NA(),AG6)</f>
        <v>0</v>
      </c>
      <c r="AI11" s="48">
        <f>IF(AH6="-",NA(),AH6)</f>
        <v>0</v>
      </c>
      <c r="AJ11" s="48">
        <f>IF(AI6="-",NA(),AI6)</f>
        <v>0</v>
      </c>
      <c r="AP11" s="47" t="s">
        <v>23</v>
      </c>
      <c r="AQ11" s="48">
        <f>IF(AP6="-",NA(),AP6)</f>
        <v>2156.33</v>
      </c>
      <c r="AR11" s="48">
        <f>IF(AQ6="-",NA(),AQ6)</f>
        <v>2598.62</v>
      </c>
      <c r="AS11" s="48">
        <f>IF(AR6="-",NA(),AR6)</f>
        <v>2784.66</v>
      </c>
      <c r="AT11" s="48">
        <f>IF(AS6="-",NA(),AS6)</f>
        <v>3107.21</v>
      </c>
      <c r="AU11" s="48">
        <f>IF(AT6="-",NA(),AT6)</f>
        <v>2957.1</v>
      </c>
      <c r="BA11" s="47" t="s">
        <v>23</v>
      </c>
      <c r="BB11" s="48">
        <f>IF(BA6="-",NA(),BA6)</f>
        <v>0</v>
      </c>
      <c r="BC11" s="48">
        <f>IF(BB6="-",NA(),BB6)</f>
        <v>0</v>
      </c>
      <c r="BD11" s="48">
        <f>IF(BC6="-",NA(),BC6)</f>
        <v>0</v>
      </c>
      <c r="BE11" s="48">
        <f>IF(BD6="-",NA(),BD6)</f>
        <v>0</v>
      </c>
      <c r="BF11" s="48">
        <f>IF(BE6="-",NA(),BE6)</f>
        <v>0</v>
      </c>
      <c r="BL11" s="47" t="s">
        <v>23</v>
      </c>
      <c r="BM11" s="48">
        <f>IF(BL6="-",NA(),BL6)</f>
        <v>84.07</v>
      </c>
      <c r="BN11" s="48">
        <f>IF(BM6="-",NA(),BM6)</f>
        <v>98.45</v>
      </c>
      <c r="BO11" s="48">
        <f>IF(BN6="-",NA(),BN6)</f>
        <v>123.85</v>
      </c>
      <c r="BP11" s="48">
        <f>IF(BO6="-",NA(),BO6)</f>
        <v>121.01</v>
      </c>
      <c r="BQ11" s="48">
        <f>IF(BP6="-",NA(),BP6)</f>
        <v>128.01</v>
      </c>
      <c r="BW11" s="47" t="s">
        <v>23</v>
      </c>
      <c r="BX11" s="48">
        <f>IF(BW6="-",NA(),BW6)</f>
        <v>90.15</v>
      </c>
      <c r="BY11" s="48">
        <f>IF(BX6="-",NA(),BX6)</f>
        <v>83.43</v>
      </c>
      <c r="BZ11" s="48">
        <f>IF(BY6="-",NA(),BY6)</f>
        <v>60.98</v>
      </c>
      <c r="CA11" s="48">
        <f>IF(BZ6="-",NA(),BZ6)</f>
        <v>54.53</v>
      </c>
      <c r="CB11" s="48">
        <f>IF(CA6="-",NA(),CA6)</f>
        <v>96.42</v>
      </c>
      <c r="CH11" s="47" t="s">
        <v>23</v>
      </c>
      <c r="CI11" s="48">
        <f>IF(CH6="-",NA(),CH6)</f>
        <v>39.450000000000003</v>
      </c>
      <c r="CJ11" s="48">
        <f>IF(CI6="-",NA(),CI6)</f>
        <v>36.25</v>
      </c>
      <c r="CK11" s="48">
        <f>IF(CJ6="-",NA(),CJ6)</f>
        <v>39.65</v>
      </c>
      <c r="CL11" s="48">
        <f>IF(CK6="-",NA(),CK6)</f>
        <v>45.7</v>
      </c>
      <c r="CM11" s="48">
        <f>IF(CL6="-",NA(),CL6)</f>
        <v>24.25</v>
      </c>
      <c r="CS11" s="47" t="s">
        <v>23</v>
      </c>
      <c r="CT11" s="48">
        <f>IF(CS6="-",NA(),CS6)</f>
        <v>49.3</v>
      </c>
      <c r="CU11" s="48">
        <f>IF(CT6="-",NA(),CT6)</f>
        <v>49.3</v>
      </c>
      <c r="CV11" s="48">
        <f>IF(CU6="-",NA(),CU6)</f>
        <v>49.3</v>
      </c>
      <c r="CW11" s="48">
        <f>IF(CV6="-",NA(),CV6)</f>
        <v>49.3</v>
      </c>
      <c r="CX11" s="48">
        <f>IF(CW6="-",NA(),CW6)</f>
        <v>49.3</v>
      </c>
      <c r="DD11" s="47" t="s">
        <v>23</v>
      </c>
      <c r="DE11" s="48">
        <f>IF(DD6="-",NA(),DD6)</f>
        <v>74.069999999999993</v>
      </c>
      <c r="DF11" s="48">
        <f>IF(DE6="-",NA(),DE6)</f>
        <v>76.209999999999994</v>
      </c>
      <c r="DG11" s="48">
        <f>IF(DF6="-",NA(),DF6)</f>
        <v>78.42</v>
      </c>
      <c r="DH11" s="48">
        <f>IF(DG6="-",NA(),DG6)</f>
        <v>80.44</v>
      </c>
      <c r="DI11" s="48">
        <f>IF(DH6="-",NA(),DH6)</f>
        <v>81.34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